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</sheets>
  <definedNames>
    <definedName name="_xlnm.Print_Area" localSheetId="0" hidden="0">Лист1!$A$1:$H$24</definedName>
  </definedNames>
  <calcPr/>
</workbook>
</file>

<file path=xl/sharedStrings.xml><?xml version="1.0" encoding="utf-8"?>
<sst xmlns="http://schemas.openxmlformats.org/spreadsheetml/2006/main" count="78" uniqueCount="78">
  <si>
    <t xml:space="preserve">Запрос стоимости ТМЦ</t>
  </si>
  <si>
    <t>Объект:</t>
  </si>
  <si>
    <t xml:space="preserve">филиал "Бесовец" ООО "ГПН-Аэро"</t>
  </si>
  <si>
    <t xml:space="preserve">Адрес доставки:</t>
  </si>
  <si>
    <t>Примечание:</t>
  </si>
  <si>
    <t xml:space="preserve">1. В случае отсутствия части позиций - указать стоимость позиций из ассортимента / наличия / производства;</t>
  </si>
  <si>
    <t xml:space="preserve">2. Среда Топливо ТС1.</t>
  </si>
  <si>
    <t>№</t>
  </si>
  <si>
    <t xml:space="preserve">Раздел РД</t>
  </si>
  <si>
    <t xml:space="preserve">Наименование МТР (полное наименование, вкл. Тип, марку, ГОСТ, ТУ и т.п.</t>
  </si>
  <si>
    <t xml:space="preserve">Ед. изм.</t>
  </si>
  <si>
    <t>Кол-во</t>
  </si>
  <si>
    <t xml:space="preserve">НАИМЕНОВАНИЕ ПОСТАВЩИКА</t>
  </si>
  <si>
    <t xml:space="preserve">Цена материалов за единицу измерения (руб. без НДС)</t>
  </si>
  <si>
    <t xml:space="preserve">Цена материалов за единицу измерения (руб. с НДС)</t>
  </si>
  <si>
    <t xml:space="preserve">Цена материалов всего (руб. с НДС)</t>
  </si>
  <si>
    <t xml:space="preserve"> 0.8-СС</t>
  </si>
  <si>
    <t xml:space="preserve">Кабель КуПе-ОЭзнг(А)-FRHF 1х2х0,5ок-660 ТУ 3581-001-92800518-2012.</t>
  </si>
  <si>
    <t>м.</t>
  </si>
  <si>
    <t xml:space="preserve"> 0.9-АПС</t>
  </si>
  <si>
    <t xml:space="preserve">Кабель КуПе-ОЭзнг(А)-FRHF 1х2х0,75ок-660 ТУ 3581-001-92800518-2012.</t>
  </si>
  <si>
    <t xml:space="preserve">Кабель КуПе-ОЭзнг(А)-FRHF 1х2х1,5ок-660 ТУ 3581-001-92800518-2012.</t>
  </si>
  <si>
    <t xml:space="preserve">Кабель КуПе-ОЭзнг(А)-FRHF 4х2х1,0ок-660 ТУ 3581-001-92800518-2012.</t>
  </si>
  <si>
    <t xml:space="preserve">Кабель КуПе-ОЭзнг(А)-FRHF 1х2х1,0ок-660 ТУ 3581-001-92800518-2012.</t>
  </si>
  <si>
    <t xml:space="preserve">Кабель КуПе-ОЭзнг(А)-FRHF 2х2х0,5ок-660 ТУ 3581-001-92800518-2012.</t>
  </si>
  <si>
    <t xml:space="preserve">Кабель КуПе-ОЭзнг(А)-FRHF 2х2х0,75ок-660 ТУ 3581-001-92800518-2012.</t>
  </si>
  <si>
    <t xml:space="preserve">Срок поставки:</t>
  </si>
  <si>
    <t xml:space="preserve">Условия оплаты:</t>
  </si>
  <si>
    <t xml:space="preserve">ООО «ГПН-Аэро» филиал "Бесовец" Российская Федерация, Республика Карелия,
185015, Республика Карелия, Прионежский район, п. Чална-1, ул. Весельницкого, д. 3
ИНН  7709921300 КПП 100143001 Юр.адрес: 185013, Республика Карелия, Г.О. Петрозаводский, г. Петрозаводск, р-н Рыбка, ул. Новосулажгорская, д. 23</t>
  </si>
  <si>
    <t xml:space="preserve">ООО «ГПН-Аэро» филиал "Бесовец" Российская Федерация, Республика Карелия, 185015, Республика Карелия, Прионежский район, п. Чална-1, ул. Весельницкого, д. 3</t>
  </si>
  <si>
    <t xml:space="preserve">Филиал «Большое Савино» ООО "ГПН-Аэро"</t>
  </si>
  <si>
    <t xml:space="preserve">ООО «ГПН-Аэро» филиал "Большое Савино" 614514, Пермский край, Пермский район, дер. Большое Савино, войсковая часть 88503
ИНН  7709921300 КПП 594843001 Юр.адрес: 614500, Пермский Край, м.р-н Пермский, с.п. Савинское, д. Хмели, ш. Космонавтов, д. 316Б</t>
  </si>
  <si>
    <t xml:space="preserve">ООО «ГПН-Аэро» филиал "Большое Савино" 614514, Пермский край, Пермский район, дер. Большое Савино, войсковая часть 88503</t>
  </si>
  <si>
    <t xml:space="preserve">Филиал «Буденовск» ООО "ГПН-Аэро"</t>
  </si>
  <si>
    <t xml:space="preserve">ООО «ГПН-Аэро» филиал "Буденновск" Войсковая часть 44936 , 356821 Ставропольский край, Буденновский район, село Новая Жизнь, участок номер 8, корпус «А».
ИНН  7709921300 КПП 262443001 Юр.адрес: 356800, Ставропольский Край, м.о. Будённовский, г. Буденновск, ул. Октябрьская, д. 61</t>
  </si>
  <si>
    <t xml:space="preserve">ООО «ГПН-Аэро» филиал "Буденновск" Войсковая часть 44936 , 356821 Ставропольский край, Буденновский район, село Новая Жизнь, участок номер 8, корпус «А».
</t>
  </si>
  <si>
    <t xml:space="preserve">Филиал «Иваново (Северный)» ООО "ГПН-Аэро"</t>
  </si>
  <si>
    <t xml:space="preserve">ООО «ГПН-Аэро» филиал "Иваново (Северный)" 153014 г. Иваново, микрорайон -"14 Почтовое отделение", в/ч 41520, склад ГСМ
ИНН  7709921300 КПП 370243001 Юр.адрес: 153002, Ивановская Область, г.о. Иваново, г. Иваново, ул. Калинина, д. 9/21</t>
  </si>
  <si>
    <t xml:space="preserve">ООО «ГПН-Аэро» филиал "Иваново (Северный)" 153014 г. Иваново, микрорайон -"14 Почтовое отделение", в/ч 41520, склад ГСМ
</t>
  </si>
  <si>
    <t xml:space="preserve">Филиал «Кубинка» ООО "ГПН-Аэро"</t>
  </si>
  <si>
    <t xml:space="preserve">ООО «ГПН-Аэро» филиал "Кубинка" 143074 М.О. Одинцовский р-он, п. Новый Городок в/ч 23700
ИНН  7709921300 КПП 503243001 Юр. адрес: 143070, Московская Область, г.о. Одинцовский, г. Кубинка, ул. Железнодорожная, д. 1А</t>
  </si>
  <si>
    <t xml:space="preserve">ООО «ГПН-Аэро» филиал "Кубинка" 143074 М.О. Одинцовский р-он, п. Новый Городок в/ч 23700
</t>
  </si>
  <si>
    <t xml:space="preserve">Филиал «Кущевская» ООО "ГПН-Аэро"</t>
  </si>
  <si>
    <t xml:space="preserve">ООО «ГПН-Аэро» филиал "Кущевская" 352030, Краснодарский край, станица Кущёвская, в/ч 67986, склад ГСМ
ИНН  7709921300 КПП 237143001 Юр.адрес: 352030, Краснодарский Край, м.р-н Кущевский, с.п. Кущевское, ст-ца Кущевская, ул. Комсомольская, д.34</t>
  </si>
  <si>
    <t xml:space="preserve">ООО «ГПН-Аэро» филиал "Кущевская" 352030, Краснодарский край, станица Кущёвская, в/ч 67986, склад ГСМ
</t>
  </si>
  <si>
    <t xml:space="preserve">Филиал «Мариновка» ООО "ГПН-Аэро"</t>
  </si>
  <si>
    <t xml:space="preserve">ООО «ГПН-Аэро» филиал "Мариновка" 404540 Волгоградская область, Калачёвский район, поселок Октябрьский, территория в/ч 77978
ИНН  7709921300 КПП 345543001 Юр.адрес: 404503, Волгоградская Область, М.Р-Н Калачевский, Г.П. Калачевское, Г Калач-На-Дону, Ул Октябрьская, Д. 281</t>
  </si>
  <si>
    <t xml:space="preserve">ООО «ГПН-Аэро» филиал "Мариновка" 404540 Волгоградская область, Калачёвский район, поселок Октябрьский, территория в/ч 77978
</t>
  </si>
  <si>
    <t xml:space="preserve">Филиал «Миллерово» ООО "ГПН-Аэро"</t>
  </si>
  <si>
    <t xml:space="preserve">ООО «ГПН-Аэро» филиал "Миллерово" 346110 Ростовская область, Миллеровский район, поселок Долотинка, в/ч 75391
ИНН  7709921300 КПП 614943001 Юр.адрес: 346130, Ростовская Область, М.Р-Н Миллеровский, Г.П. Миллеровское, Г Миллерово, Ул Ленина, Д. 12</t>
  </si>
  <si>
    <t xml:space="preserve">ООО «ГПН-Аэро» филиал "Миллерово" 346110 Ростовская область, Миллеровский район, поселок Долотинка, в/ч 75391
</t>
  </si>
  <si>
    <t xml:space="preserve">Филиал «Мончегорск» ООО "ГПН-Аэро"</t>
  </si>
  <si>
    <t xml:space="preserve">ООО «ГПН-Аэро» филиал "Мончегорск" Мурманская область, г. Мончегорск, н. п. 25 км ж/д Мончегорск-Оленья Войсковая часть 75385
ИНН  7709921300 КПП 510743001 Юр.адрес: 184511, Мурманская Область, Г.О. Город Мончегорск, Г Мончегорск, Пр-Кт Металлургов, Д. 4</t>
  </si>
  <si>
    <t xml:space="preserve">ООО «ГПН-Аэро» филиал "Мончегорск" Мурманская область, г. Мончегорск, н. п. 25 км ж/д Мончегорск-Оленья Войсковая часть 75385
</t>
  </si>
  <si>
    <t xml:space="preserve">Филиал «Морозовск» ООО "ГПН-Аэро"</t>
  </si>
  <si>
    <t xml:space="preserve">ООО «ГПН-Аэро» филиал "Морозовск" Трасса Морозовск-Волгодонск, (3 км от Морозовска), аэродром в/ч 75392 
ИНН  7709921300 КПП 612143001 Юр.адрес: 347211, Ростовская Область, М.Р-Н Морозовский, Г.П. Морозовское, Г Морозовск, Ул Советская, Д. 9А</t>
  </si>
  <si>
    <t xml:space="preserve">ООО «ГПН-Аэро» филиал "Морозовск" Трасса Морозовск-Волгодонск, (3 км от Морозовска), аэродром в/ч 75392 
</t>
  </si>
  <si>
    <t xml:space="preserve">Филиал «Приморско-Ахтарск» ООО "ГПН-Аэро"</t>
  </si>
  <si>
    <t xml:space="preserve">ООО «ГПН-Аэро» филиал "Приморско-Ахтарск" Краснодарский край, Приморско-Ахтарский район, г. Приморско-Ахтарск, ул. Авиагородок, в/ч 75387, расходный склад ГСМ
ИНН  7709921300 КПП 236943001 Юр.адрес: 353864, Краснодарский Край, М.Р-Н Приморско-Ахтарский, Г.П. Приморско-Ахтарское, Г Приморско-Ахтарск, Ул Комиссара Шевченко, Д. 109/1</t>
  </si>
  <si>
    <t xml:space="preserve">ООО «ГПН-Аэро» филиал "Приморско-Ахтарск" Краснодарский край, Приморско-Ахтарский район, г. Приморско-Ахтарск, ул. Авиагородок, в/ч 75387, расходный склад ГСМ
</t>
  </si>
  <si>
    <t xml:space="preserve">Филиал «Приволжский» ООО "ГПН-Аэро"</t>
  </si>
  <si>
    <t xml:space="preserve">ООО «ГПН-Аэро» филиал "Приволжский" Астрахань, Наримановский район, аэродром Приволжский, в/ч 28004-А
ИНН  7709921300 КПП 301543001 Юр.адрес: 414040, Астраханская Область, Г.О. Город Астрахань, Г Астрахань, Ул Победы, Д. 56 К. 1</t>
  </si>
  <si>
    <t xml:space="preserve">ООО «ГПН-Аэро» филиал "Приволжский" Астрахань, Наримановский район, аэродром Приволжский, в/ч 28004-А
</t>
  </si>
  <si>
    <t xml:space="preserve">Филиал «Ростов-на-Дону» ООО "ГПН-Аэро"</t>
  </si>
  <si>
    <t xml:space="preserve">ООО «ГПН-Аэро» филиал "Ростов-на-Дону (Центральный)" г. Ростов на Дону, ул. Тимошенко, 13Б (адрес для навигатора, до КПП в/ч 250 метров далее 300 метров по территории в/ч 41497)
ИНН  7709921300 КПП 616543001 Юр.адрес: Ростовская Область, Г.О. Город Ростов-На-Дону, Г Ростов-На-Дону, Ул Таганрогская, Зд. 33 Стр. 1</t>
  </si>
  <si>
    <t xml:space="preserve">ООО «ГПН-Аэро» филиал "Ростов-на-Дону (Центральный)" г. Ростов на Дону, ул. Тимошенко, 13Б (адрес для навигатора, до КПП в/ч 250 метров далее 300 метров по территории в/ч 41497)
</t>
  </si>
  <si>
    <t xml:space="preserve">Филиал «Саваслейка» ООО "ГПН-Аэро"</t>
  </si>
  <si>
    <t xml:space="preserve">ООО «ГПН-Аэро» филиал "Саваслейка" 607008 Нижегородская область, г.о. Кулебаки, с. Саваслейка, ул. Советская, в/ч 83122
ИНН  7709921300 КПП 524743001 Юр.адрес: 607100, Нижегородская Область, Г.О. Навашинский, Г Навашино, Пер Дзержинского, Зд. 4, Помещ. П2, Ком. 15</t>
  </si>
  <si>
    <t xml:space="preserve">ООО «ГПН-Аэро» филиал "Саваслейка" 607008 Нижегородская область, г.о. Кулебаки, с. Саваслейка, ул. Советская, в/ч 83122
</t>
  </si>
  <si>
    <t xml:space="preserve">производственный участок "Талаги" ООО "ГПН-Аэро"</t>
  </si>
  <si>
    <t xml:space="preserve">ООО «ГПН-Аэро» ПУ "Талаги" г. Архангельск, в/ч 52918-2 (аэропорт Архангельск)
ИНН  7709921300 КПП 290145001 Юр.адрес: 163045, Архангельская Область, город Архангельск, Розинга ул., д. 6, помещение 1-Н</t>
  </si>
  <si>
    <t xml:space="preserve">ООО «ГПН-Аэро» ПУ "Талаги" г. Архангельск, в/ч 52918-2 (аэропорт Архангельск)
</t>
  </si>
  <si>
    <t xml:space="preserve">Филиал «Хотилово (новый)» ООО "ГПН-Аэро"</t>
  </si>
  <si>
    <t xml:space="preserve">ООО «ГПН-Аэро» филиал "Хотилово (Новый)" 171098, Тверская область, Бологовский район, населенный пункт Хотилово-2, в/ч 45118
ИНН  7709921300 КПП 690843001 Юр.адрес: 171163, Тверская Область, Г.О. Вышневолоцкий, г. Вышний Волочек, Ул. Екатерининская, Д. 1</t>
  </si>
  <si>
    <t xml:space="preserve">ООО «ГПН-Аэро» филиал "Хотилово (Новый)" 171098, Тверская область, Бологовский район, населенный пункт Хотилово-2, в/ч 45118
</t>
  </si>
  <si>
    <t xml:space="preserve">Филиал «Шайковка» ООО "ГПН-Аэро"</t>
  </si>
  <si>
    <t xml:space="preserve">ООО «ГПН-Аэро» филиал "Шайковка" 249455 Калужская область, Кировский р-н, поселок Шайковка, в/ч 33310
ИНН  7709921300 КПП 402343001 Юр.адрес: 249440, Калужская Область, М.Р-Н Кировский, с.п. деревня Выползово, тер. Шайковка новый городок, д. 19А, помещ 5</t>
  </si>
  <si>
    <t xml:space="preserve">ООО «ГПН-Аэро» филиал "Шайковка" 249455 Калужская область, Кировский р-н, поселок Шайковка, в/ч 33310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</si>
</sst>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Liberation Sans"/>
      <scheme val="minor"/>
    </font>
    <font>
      <b/>
      <sz val="14.000000"/>
      <color theme="1"/>
      <name val="Arial"/>
    </font>
    <font>
      <b/>
      <sz val="12.000000"/>
      <color theme="1"/>
      <name val="Arial"/>
    </font>
    <font>
      <sz val="12.000000"/>
      <color theme="1"/>
      <name val="Arial"/>
    </font>
    <font>
      <sz val="12.000000"/>
      <name val="Arial"/>
    </font>
    <font>
      <b/>
      <sz val="10.000000"/>
      <color theme="1"/>
      <name val="Arial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1" fillId="0" borderId="0" numFmtId="0" xfId="0" applyFont="1" applyAlignment="1">
      <alignment horizontal="center"/>
    </xf>
    <xf fontId="2" fillId="0" borderId="0" numFmtId="0" xfId="0" applyFont="1"/>
    <xf fontId="3" fillId="0" borderId="0" numFmtId="0" xfId="0" applyFont="1" applyAlignment="1">
      <alignment vertical="top"/>
    </xf>
    <xf fontId="3" fillId="0" borderId="0" numFmtId="0" xfId="0" applyFont="1"/>
    <xf fontId="3" fillId="0" borderId="0" numFmtId="0" xfId="0" applyFont="1" applyAlignment="1">
      <alignment horizontal="left" vertical="top" wrapText="1"/>
    </xf>
    <xf fontId="3" fillId="2" borderId="0" numFmtId="0" xfId="0" applyFont="1" applyFill="1"/>
    <xf fontId="3" fillId="0" borderId="1" numFmtId="0" xfId="0" applyFont="1" applyBorder="1"/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left" vertical="center" wrapText="1"/>
    </xf>
    <xf fontId="4" fillId="0" borderId="9" numFmtId="0" xfId="0" applyFont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/>
    </xf>
    <xf fontId="3" fillId="0" borderId="5" numFmtId="4" xfId="0" applyNumberFormat="1" applyFont="1" applyBorder="1" applyAlignment="1">
      <alignment horizontal="right" vertical="center"/>
    </xf>
    <xf fontId="3" fillId="0" borderId="6" numFmtId="4" xfId="0" applyNumberFormat="1" applyFont="1" applyBorder="1" applyAlignment="1">
      <alignment horizontal="right" vertical="center"/>
    </xf>
    <xf fontId="4" fillId="0" borderId="8" numFmtId="0" xfId="0" applyFont="1" applyBorder="1" applyAlignment="1">
      <alignment horizontal="center" vertical="center" wrapText="1"/>
    </xf>
    <xf fontId="4" fillId="0" borderId="8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right" vertical="center"/>
    </xf>
    <xf fontId="3" fillId="0" borderId="4" numFmtId="0" xfId="0" applyFont="1" applyBorder="1" applyAlignment="1">
      <alignment horizontal="right" vertical="center"/>
    </xf>
    <xf fontId="3" fillId="0" borderId="5" numFmtId="0" xfId="0" applyFont="1" applyBorder="1" applyAlignment="1">
      <alignment horizontal="right" vertical="center"/>
    </xf>
    <xf fontId="3" fillId="3" borderId="3" numFmtId="0" xfId="0" applyFont="1" applyFill="1" applyBorder="1" applyAlignment="1">
      <alignment horizontal="center" vertical="center"/>
    </xf>
    <xf fontId="3" fillId="3" borderId="4" numFmtId="0" xfId="0" applyFont="1" applyFill="1" applyBorder="1" applyAlignment="1">
      <alignment horizontal="center" vertical="center"/>
    </xf>
    <xf fontId="3" fillId="3" borderId="5" numFmtId="0" xfId="0" applyFont="1" applyFill="1" applyBorder="1" applyAlignment="1">
      <alignment horizontal="center" vertical="center"/>
    </xf>
    <xf fontId="5" fillId="0" borderId="0" numFmtId="0" xfId="0" applyFont="1" applyAlignment="1">
      <alignment horizontal="left" vertical="center"/>
      <protection hidden="0" locked="1"/>
    </xf>
    <xf fontId="6" fillId="0" borderId="0" numFmtId="0" xfId="0" applyFont="1">
      <protection hidden="0" locked="1"/>
    </xf>
    <xf fontId="6" fillId="0" borderId="6" numFmtId="0" xfId="0" applyFont="1" applyBorder="1" applyAlignment="1">
      <alignment horizontal="left" vertical="top" wrapText="1"/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4" zoomScale="90" workbookViewId="0">
      <selection activeCell="A1" activeCellId="0" sqref="A1"/>
    </sheetView>
  </sheetViews>
  <sheetFormatPr defaultRowHeight="14.25"/>
  <cols>
    <col customWidth="1" min="1" max="1" width="4.8515625"/>
    <col customWidth="1" min="2" max="2" width="9.625"/>
    <col customWidth="1" min="3" max="3" width="58.57421875"/>
    <col customWidth="1" min="4" max="4" width="8.7109375"/>
    <col bestFit="1" customWidth="1" min="5" max="5" width="7.28515625"/>
    <col customWidth="1" min="6" max="8" width="18.57421875"/>
  </cols>
  <sheetData>
    <row r="1" ht="26.25" customHeight="1">
      <c r="A1" s="1" t="s">
        <v>0</v>
      </c>
      <c r="B1" s="1"/>
      <c r="C1" s="1"/>
      <c r="D1" s="1"/>
      <c r="E1" s="1"/>
      <c r="F1" s="1"/>
      <c r="G1" s="1"/>
      <c r="H1" s="1"/>
    </row>
    <row r="2" ht="16.5" customHeight="1">
      <c r="A2" s="1"/>
      <c r="B2" s="1"/>
      <c r="C2" s="2" t="s">
        <v>1</v>
      </c>
      <c r="D2" s="1"/>
      <c r="E2" s="1"/>
      <c r="F2" s="1"/>
      <c r="G2" s="1"/>
      <c r="H2" s="1"/>
    </row>
    <row r="3" ht="23.25" customHeight="1">
      <c r="A3" s="1"/>
      <c r="B3" s="1"/>
      <c r="C3" s="3" t="s">
        <v>2</v>
      </c>
      <c r="D3" s="1"/>
      <c r="E3" s="1"/>
      <c r="F3" s="1"/>
      <c r="G3" s="1"/>
      <c r="H3" s="1"/>
    </row>
    <row r="4" ht="15">
      <c r="A4" s="4"/>
      <c r="B4" s="4"/>
      <c r="C4" s="2" t="s">
        <v>3</v>
      </c>
      <c r="D4" s="4"/>
      <c r="E4" s="4"/>
      <c r="F4" s="4"/>
      <c r="G4" s="4"/>
      <c r="H4" s="4"/>
    </row>
    <row r="5" ht="31.5" customHeight="1">
      <c r="A5" s="4"/>
      <c r="B5" s="4"/>
      <c r="C5" s="5" t="str">
        <f>VLOOKUP(C3,Лист2!A:C,3,0)</f>
        <v xml:space="preserve">ООО «ГПН-Аэро» филиал "Бесовец" Российская Федерация, Республика Карелия, 185015, Республика Карелия, Прионежский район, п. Чална-1, ул. Весельницкого, д. 3</v>
      </c>
      <c r="D5" s="5"/>
      <c r="E5" s="5"/>
      <c r="F5" s="5"/>
      <c r="G5" s="5"/>
      <c r="H5" s="5"/>
    </row>
    <row r="6" ht="15">
      <c r="A6" s="4"/>
      <c r="B6" s="4"/>
      <c r="C6" s="2" t="s">
        <v>4</v>
      </c>
      <c r="D6" s="4"/>
      <c r="E6" s="4"/>
      <c r="F6" s="4"/>
      <c r="G6" s="4"/>
      <c r="H6" s="4"/>
    </row>
    <row r="7" ht="15">
      <c r="A7" s="4"/>
      <c r="B7" s="4"/>
      <c r="C7" s="6" t="s">
        <v>5</v>
      </c>
      <c r="D7" s="6"/>
      <c r="E7" s="6"/>
      <c r="F7" s="6"/>
      <c r="G7" s="6"/>
      <c r="H7" s="4"/>
    </row>
    <row r="8" ht="15">
      <c r="A8" s="4"/>
      <c r="B8" s="4"/>
      <c r="C8" s="4" t="s">
        <v>6</v>
      </c>
      <c r="D8" s="4"/>
      <c r="E8" s="4"/>
      <c r="F8" s="4"/>
      <c r="G8" s="4"/>
      <c r="H8" s="4"/>
    </row>
    <row r="9" ht="15">
      <c r="A9" s="7"/>
      <c r="B9" s="7"/>
      <c r="C9" s="7"/>
      <c r="D9" s="7"/>
      <c r="E9" s="7"/>
      <c r="F9" s="7"/>
      <c r="G9" s="7"/>
      <c r="H9" s="7"/>
    </row>
    <row r="10" ht="23.25" customHeight="1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10" t="s">
        <v>12</v>
      </c>
      <c r="G10" s="11"/>
      <c r="H10" s="12"/>
    </row>
    <row r="11" ht="60">
      <c r="A11" s="13"/>
      <c r="B11" s="14"/>
      <c r="C11" s="9"/>
      <c r="D11" s="15"/>
      <c r="E11" s="15"/>
      <c r="F11" s="15" t="s">
        <v>13</v>
      </c>
      <c r="G11" s="15" t="s">
        <v>14</v>
      </c>
      <c r="H11" s="15" t="s">
        <v>15</v>
      </c>
    </row>
    <row r="12" ht="38.25" customHeight="1">
      <c r="A12" s="13">
        <v>1</v>
      </c>
      <c r="B12" s="16" t="s">
        <v>16</v>
      </c>
      <c r="C12" s="17" t="s">
        <v>17</v>
      </c>
      <c r="D12" s="18" t="s">
        <v>18</v>
      </c>
      <c r="E12" s="19">
        <v>172</v>
      </c>
      <c r="F12" s="20"/>
      <c r="G12" s="21">
        <f t="shared" ref="G12:G13" si="0">F12*1.22</f>
        <v>0</v>
      </c>
      <c r="H12" s="21">
        <f>G12*E12</f>
        <v>0</v>
      </c>
    </row>
    <row r="13" ht="38.25" customHeight="1">
      <c r="A13" s="13">
        <f>A12+1</f>
        <v>2</v>
      </c>
      <c r="B13" s="16" t="s">
        <v>19</v>
      </c>
      <c r="C13" s="17" t="s">
        <v>17</v>
      </c>
      <c r="D13" s="22" t="s">
        <v>18</v>
      </c>
      <c r="E13" s="23">
        <v>10</v>
      </c>
      <c r="F13" s="20"/>
      <c r="G13" s="21">
        <f t="shared" si="0"/>
        <v>0</v>
      </c>
      <c r="H13" s="21">
        <f>G13*E13</f>
        <v>0</v>
      </c>
    </row>
    <row r="14" ht="38.25" customHeight="1">
      <c r="A14" s="13">
        <v>3</v>
      </c>
      <c r="B14" s="16" t="s">
        <v>16</v>
      </c>
      <c r="C14" s="17" t="s">
        <v>20</v>
      </c>
      <c r="D14" s="22" t="s">
        <v>18</v>
      </c>
      <c r="E14" s="23">
        <v>38</v>
      </c>
      <c r="F14" s="20"/>
      <c r="G14" s="21">
        <f>F14*1.22</f>
        <v>0</v>
      </c>
      <c r="H14" s="21">
        <f>G14*E14</f>
        <v>0</v>
      </c>
    </row>
    <row r="15" ht="38.25" customHeight="1">
      <c r="A15" s="13">
        <v>4</v>
      </c>
      <c r="B15" s="16" t="s">
        <v>16</v>
      </c>
      <c r="C15" s="17" t="s">
        <v>20</v>
      </c>
      <c r="D15" s="22" t="s">
        <v>18</v>
      </c>
      <c r="E15" s="23">
        <v>160</v>
      </c>
      <c r="F15" s="20"/>
      <c r="G15" s="21">
        <f>F15*1.22</f>
        <v>0</v>
      </c>
      <c r="H15" s="21">
        <f>G15*E15</f>
        <v>0</v>
      </c>
    </row>
    <row r="16" ht="38.25" customHeight="1">
      <c r="A16" s="13">
        <v>5</v>
      </c>
      <c r="B16" s="16" t="s">
        <v>16</v>
      </c>
      <c r="C16" s="17" t="s">
        <v>21</v>
      </c>
      <c r="D16" s="22" t="s">
        <v>18</v>
      </c>
      <c r="E16" s="23">
        <v>1228</v>
      </c>
      <c r="F16" s="20"/>
      <c r="G16" s="21">
        <f>F16*1.22</f>
        <v>0</v>
      </c>
      <c r="H16" s="21">
        <f>G16*E16</f>
        <v>0</v>
      </c>
    </row>
    <row r="17" ht="38.25" customHeight="1">
      <c r="A17" s="13">
        <v>6</v>
      </c>
      <c r="B17" s="16" t="s">
        <v>16</v>
      </c>
      <c r="C17" s="17" t="s">
        <v>22</v>
      </c>
      <c r="D17" s="22" t="s">
        <v>18</v>
      </c>
      <c r="E17" s="23">
        <v>160</v>
      </c>
      <c r="F17" s="20"/>
      <c r="G17" s="21">
        <f>F17*1.22</f>
        <v>0</v>
      </c>
      <c r="H17" s="21">
        <f>G17*E17</f>
        <v>0</v>
      </c>
    </row>
    <row r="18" ht="38.25" customHeight="1">
      <c r="A18" s="13">
        <v>7</v>
      </c>
      <c r="B18" s="16" t="s">
        <v>19</v>
      </c>
      <c r="C18" s="17" t="s">
        <v>23</v>
      </c>
      <c r="D18" s="22" t="s">
        <v>18</v>
      </c>
      <c r="E18" s="23">
        <v>1004</v>
      </c>
      <c r="F18" s="20"/>
      <c r="G18" s="21">
        <f>F18*1.22</f>
        <v>0</v>
      </c>
      <c r="H18" s="21">
        <f>G18*E18</f>
        <v>0</v>
      </c>
    </row>
    <row r="19" ht="38.25" customHeight="1">
      <c r="A19" s="13">
        <v>8</v>
      </c>
      <c r="B19" s="24" t="s">
        <v>19</v>
      </c>
      <c r="C19" s="17" t="s">
        <v>24</v>
      </c>
      <c r="D19" s="22" t="s">
        <v>18</v>
      </c>
      <c r="E19" s="23">
        <v>56</v>
      </c>
      <c r="F19" s="20"/>
      <c r="G19" s="21">
        <f>F19*1.22</f>
        <v>0</v>
      </c>
      <c r="H19" s="21">
        <f>G19*E19</f>
        <v>0</v>
      </c>
    </row>
    <row r="20" ht="38.25" customHeight="1">
      <c r="A20" s="13">
        <v>9</v>
      </c>
      <c r="B20" s="25" t="s">
        <v>19</v>
      </c>
      <c r="C20" s="17" t="s">
        <v>25</v>
      </c>
      <c r="D20" s="22" t="s">
        <v>18</v>
      </c>
      <c r="E20" s="23">
        <v>404</v>
      </c>
      <c r="F20" s="20"/>
      <c r="G20" s="21">
        <f>F20*1.22</f>
        <v>0</v>
      </c>
      <c r="H20" s="21">
        <f>G20*E20</f>
        <v>0</v>
      </c>
    </row>
    <row r="21" ht="14.25"/>
    <row r="22" ht="34.5" customHeight="1">
      <c r="A22" s="26" t="s">
        <v>26</v>
      </c>
      <c r="B22" s="27"/>
      <c r="C22" s="28"/>
      <c r="D22" s="29"/>
      <c r="E22" s="30"/>
      <c r="F22" s="30"/>
      <c r="G22" s="30"/>
      <c r="H22" s="31"/>
    </row>
    <row r="23" ht="26.25" customHeight="1">
      <c r="A23" s="26" t="s">
        <v>27</v>
      </c>
      <c r="B23" s="27"/>
      <c r="C23" s="28"/>
      <c r="D23" s="29"/>
      <c r="E23" s="30"/>
      <c r="F23" s="30"/>
      <c r="G23" s="30"/>
      <c r="H23" s="31"/>
    </row>
    <row r="24" ht="14.25"/>
    <row r="25" ht="14.25"/>
    <row r="26" ht="14.25"/>
    <row r="27" ht="14.25"/>
    <row r="28" ht="14.25"/>
    <row r="29" ht="14.25"/>
    <row r="30" ht="14.25"/>
    <row r="31" ht="14.25"/>
  </sheetData>
  <mergeCells count="12">
    <mergeCell ref="A1:H1"/>
    <mergeCell ref="C5:H5"/>
    <mergeCell ref="A10:A11"/>
    <mergeCell ref="B10:B11"/>
    <mergeCell ref="C10:C11"/>
    <mergeCell ref="D10:D11"/>
    <mergeCell ref="E10:E11"/>
    <mergeCell ref="F10:H10"/>
    <mergeCell ref="A22:C22"/>
    <mergeCell ref="D22:H22"/>
    <mergeCell ref="A23:C23"/>
    <mergeCell ref="D23:H23"/>
  </mergeCells>
  <dataValidations count="1" disablePrompts="0">
    <dataValidation sqref="C3" type="list" allowBlank="1" errorStyle="stop" imeMode="noControl" operator="between" promptTitle="" showDropDown="0" showErrorMessage="1" showInputMessage="1">
      <formula1>Лист2!$A$2:$A$18</formula1>
    </dataValidation>
  </dataValidation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31.625"/>
    <col customWidth="1" min="2" max="3" width="75.875"/>
  </cols>
  <sheetData>
    <row r="1">
      <c r="A1" s="32"/>
      <c r="B1" s="33"/>
    </row>
    <row r="2" ht="54" customHeight="1">
      <c r="A2" s="34" t="s">
        <v>2</v>
      </c>
      <c r="B2" s="34" t="s">
        <v>28</v>
      </c>
      <c r="C2" s="34" t="s">
        <v>29</v>
      </c>
    </row>
    <row r="3" ht="54" customHeight="1">
      <c r="A3" s="34" t="s">
        <v>30</v>
      </c>
      <c r="B3" s="34" t="s">
        <v>31</v>
      </c>
      <c r="C3" s="34" t="s">
        <v>32</v>
      </c>
    </row>
    <row r="4" ht="54" customHeight="1">
      <c r="A4" s="34" t="s">
        <v>33</v>
      </c>
      <c r="B4" s="34" t="s">
        <v>34</v>
      </c>
      <c r="C4" s="34" t="s">
        <v>35</v>
      </c>
    </row>
    <row r="5" ht="54" customHeight="1">
      <c r="A5" s="34" t="s">
        <v>36</v>
      </c>
      <c r="B5" s="34" t="s">
        <v>37</v>
      </c>
      <c r="C5" s="34" t="s">
        <v>38</v>
      </c>
    </row>
    <row r="6" ht="54" customHeight="1">
      <c r="A6" s="34" t="s">
        <v>39</v>
      </c>
      <c r="B6" s="34" t="s">
        <v>40</v>
      </c>
      <c r="C6" s="34" t="s">
        <v>41</v>
      </c>
    </row>
    <row r="7" ht="54" customHeight="1">
      <c r="A7" s="34" t="s">
        <v>42</v>
      </c>
      <c r="B7" s="34" t="s">
        <v>43</v>
      </c>
      <c r="C7" s="34" t="s">
        <v>44</v>
      </c>
    </row>
    <row r="8" ht="54" customHeight="1">
      <c r="A8" s="34" t="s">
        <v>45</v>
      </c>
      <c r="B8" s="34" t="s">
        <v>46</v>
      </c>
      <c r="C8" s="34" t="s">
        <v>47</v>
      </c>
    </row>
    <row r="9" ht="54" customHeight="1">
      <c r="A9" s="34" t="s">
        <v>48</v>
      </c>
      <c r="B9" s="34" t="s">
        <v>49</v>
      </c>
      <c r="C9" s="34" t="s">
        <v>50</v>
      </c>
    </row>
    <row r="10" ht="54" customHeight="1">
      <c r="A10" s="34" t="s">
        <v>51</v>
      </c>
      <c r="B10" s="34" t="s">
        <v>52</v>
      </c>
      <c r="C10" s="34" t="s">
        <v>53</v>
      </c>
    </row>
    <row r="11" ht="54" customHeight="1">
      <c r="A11" s="34" t="s">
        <v>54</v>
      </c>
      <c r="B11" s="34" t="s">
        <v>55</v>
      </c>
      <c r="C11" s="34" t="s">
        <v>56</v>
      </c>
    </row>
    <row r="12" ht="54" customHeight="1">
      <c r="A12" s="34" t="s">
        <v>57</v>
      </c>
      <c r="B12" s="34" t="s">
        <v>58</v>
      </c>
      <c r="C12" s="34" t="s">
        <v>59</v>
      </c>
    </row>
    <row r="13" ht="54" customHeight="1">
      <c r="A13" s="34" t="s">
        <v>60</v>
      </c>
      <c r="B13" s="34" t="s">
        <v>61</v>
      </c>
      <c r="C13" s="34" t="s">
        <v>62</v>
      </c>
    </row>
    <row r="14" ht="54" customHeight="1">
      <c r="A14" s="34" t="s">
        <v>63</v>
      </c>
      <c r="B14" s="34" t="s">
        <v>64</v>
      </c>
      <c r="C14" s="34" t="s">
        <v>65</v>
      </c>
    </row>
    <row r="15" ht="54" customHeight="1">
      <c r="A15" s="34" t="s">
        <v>66</v>
      </c>
      <c r="B15" s="34" t="s">
        <v>67</v>
      </c>
      <c r="C15" s="34" t="s">
        <v>68</v>
      </c>
    </row>
    <row r="16" ht="54" customHeight="1">
      <c r="A16" s="34" t="s">
        <v>69</v>
      </c>
      <c r="B16" s="34" t="s">
        <v>70</v>
      </c>
      <c r="C16" s="34" t="s">
        <v>71</v>
      </c>
    </row>
    <row r="17" ht="54" customHeight="1">
      <c r="A17" s="34" t="s">
        <v>72</v>
      </c>
      <c r="B17" s="34" t="s">
        <v>73</v>
      </c>
      <c r="C17" s="34" t="s">
        <v>74</v>
      </c>
    </row>
    <row r="18" ht="54" customHeight="1">
      <c r="A18" s="34" t="s">
        <v>75</v>
      </c>
      <c r="B18" s="34" t="s">
        <v>76</v>
      </c>
      <c r="C18" s="34" t="s">
        <v>77</v>
      </c>
    </row>
    <row r="19" ht="54" customHeight="1"/>
    <row r="20" ht="54" customHeight="1"/>
    <row r="21" ht="54" customHeight="1"/>
    <row r="22" ht="54" customHeight="1"/>
    <row r="23" ht="54" customHeight="1"/>
    <row r="24" ht="54" customHeight="1"/>
    <row r="25" ht="54" customHeight="1"/>
    <row r="26" ht="54" customHeight="1"/>
    <row r="27" ht="54" customHeight="1"/>
    <row r="28" ht="54" customHeight="1"/>
    <row r="29" ht="54" customHeight="1"/>
    <row r="30" ht="54" customHeight="1"/>
    <row r="31" ht="54" customHeight="1"/>
    <row r="32" ht="54" customHeight="1"/>
    <row r="33" ht="54" customHeight="1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Nefedova.AIg</cp:lastModifiedBy>
  <cp:revision>6</cp:revision>
  <dcterms:modified xsi:type="dcterms:W3CDTF">2026-10-02T08:18:15Z</dcterms:modified>
</cp:coreProperties>
</file>