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Даша\Downloads\"/>
    </mc:Choice>
  </mc:AlternateContent>
  <bookViews>
    <workbookView xWindow="0" yWindow="0" windowWidth="28800" windowHeight="11250" tabRatio="835" firstSheet="7" activeTab="7"/>
  </bookViews>
  <sheets>
    <sheet name="Level 3 CSV Template" sheetId="16" state="veryHidden" r:id="rId1"/>
    <sheet name="New Cost Groups" sheetId="17" state="veryHidden" r:id="rId2"/>
    <sheet name="Preamble_D" sheetId="22" state="hidden" r:id="rId3"/>
    <sheet name="CG_Sum" sheetId="11" state="hidden" r:id="rId4"/>
    <sheet name="CG_Sum_U" sheetId="18" state="hidden" r:id="rId5"/>
    <sheet name="Bill 2 WD" sheetId="31" state="hidden" r:id="rId6"/>
    <sheet name="Bill3 Civils" sheetId="23" state="hidden" r:id="rId7"/>
    <sheet name="Bill2 Electrical" sheetId="24" r:id="rId8"/>
    <sheet name="Bill4 LC" sheetId="26" r:id="rId9"/>
    <sheet name="Z" sheetId="20" state="veryHidden" r:id="rId10"/>
    <sheet name="BoQ_info" sheetId="10" state="veryHidden" r:id="rId11"/>
  </sheets>
  <definedNames>
    <definedName name="_xlnm._FilterDatabase" localSheetId="8" hidden="1">'Bill4 LC'!$A$9:$F$183</definedName>
    <definedName name="_xlnm._FilterDatabase" localSheetId="3" hidden="1">CG_Sum!$D$1:$F$1</definedName>
    <definedName name="_xlnm._FilterDatabase" localSheetId="4" hidden="1">CG_Sum_U!$D$1:$J$1</definedName>
    <definedName name="_xlnm._FilterDatabase" localSheetId="1" hidden="1">'New Cost Groups'!$A$1:$H$1</definedName>
    <definedName name="test">BoQ_info!$C$1:$C$90</definedName>
    <definedName name="_xlnm.Print_Titles" localSheetId="7">'Bill2 Electrical'!$8:$9</definedName>
    <definedName name="_xlnm.Print_Titles" localSheetId="6">'Bill3 Civils'!$8:$9</definedName>
    <definedName name="_xlnm.Print_Titles" localSheetId="8">'Bill4 LC'!$8:$9</definedName>
    <definedName name="_xlnm.Print_Titles" localSheetId="9">Z!$8:$9</definedName>
    <definedName name="_xlnm.Print_Area" localSheetId="5">'Bill 2 WD'!$A$1:$K$41</definedName>
    <definedName name="_xlnm.Print_Area" localSheetId="7">'Bill2 Electrical'!$A$1:$F$171</definedName>
    <definedName name="_xlnm.Print_Area" localSheetId="6">'Bill3 Civils'!$A$1:$L$401</definedName>
    <definedName name="_xlnm.Print_Area" localSheetId="8">'Bill4 LC'!$A$1:$F$183</definedName>
    <definedName name="_xlnm.Print_Area" localSheetId="4">CG_Sum_U!$A$1:$Z$350</definedName>
    <definedName name="_xlnm.Print_Area" localSheetId="2">Preamble_D!$A$1:$F$74</definedName>
    <definedName name="_xlnm.Print_Area" localSheetId="9">Z!$A$1:$J$15</definedName>
    <definedName name="пог.м">BoQ_info!$C$1:$C$90</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 i="18" l="1"/>
  <c r="D5" i="18"/>
  <c r="D3" i="18"/>
  <c r="D7" i="18"/>
  <c r="D8" i="18"/>
  <c r="D9" i="18"/>
  <c r="D10" i="18"/>
  <c r="D11" i="18"/>
  <c r="D12" i="18"/>
  <c r="D13" i="18"/>
  <c r="D6" i="18"/>
  <c r="D15" i="18"/>
  <c r="D16" i="18"/>
  <c r="D17" i="18"/>
  <c r="D18" i="18"/>
  <c r="D19" i="18"/>
  <c r="D20" i="18"/>
  <c r="D21" i="18"/>
  <c r="D22" i="18"/>
  <c r="D14" i="18"/>
  <c r="D24" i="18"/>
  <c r="D25" i="18"/>
  <c r="D26" i="18"/>
  <c r="D27" i="18"/>
  <c r="D28" i="18"/>
  <c r="D29" i="18"/>
  <c r="D23" i="18"/>
  <c r="D2" i="18"/>
  <c r="D32" i="18"/>
  <c r="D33" i="18"/>
  <c r="D34" i="18"/>
  <c r="D31" i="18"/>
  <c r="D36" i="18"/>
  <c r="D37" i="18"/>
  <c r="D35" i="18"/>
  <c r="D39" i="18"/>
  <c r="D40" i="18"/>
  <c r="D38" i="18"/>
  <c r="D42" i="18"/>
  <c r="D43" i="18"/>
  <c r="D41" i="18"/>
  <c r="D45" i="18"/>
  <c r="D46" i="18"/>
  <c r="D47" i="18"/>
  <c r="D44" i="18"/>
  <c r="D49" i="18"/>
  <c r="D50" i="18"/>
  <c r="D48" i="18"/>
  <c r="D30" i="18"/>
  <c r="D53" i="18"/>
  <c r="D54" i="18"/>
  <c r="D52" i="18"/>
  <c r="D56" i="18"/>
  <c r="D57" i="18"/>
  <c r="D58" i="18"/>
  <c r="D59" i="18"/>
  <c r="D55" i="18"/>
  <c r="D61" i="18"/>
  <c r="D62" i="18"/>
  <c r="D63" i="18"/>
  <c r="D64" i="18"/>
  <c r="D65" i="18"/>
  <c r="D66" i="18"/>
  <c r="D60" i="18"/>
  <c r="D51" i="18"/>
  <c r="D69" i="18"/>
  <c r="D70" i="18"/>
  <c r="D71" i="18"/>
  <c r="D72" i="18"/>
  <c r="D73" i="18"/>
  <c r="D68" i="18"/>
  <c r="D75" i="18"/>
  <c r="D76" i="18"/>
  <c r="D77" i="18"/>
  <c r="D78" i="18"/>
  <c r="D79" i="18"/>
  <c r="D74" i="18"/>
  <c r="D81" i="18"/>
  <c r="D82" i="18"/>
  <c r="D83" i="18"/>
  <c r="D84" i="18"/>
  <c r="D85" i="18"/>
  <c r="D80" i="18"/>
  <c r="D87" i="18"/>
  <c r="D88" i="18"/>
  <c r="D89" i="18"/>
  <c r="D90" i="18"/>
  <c r="D91" i="18"/>
  <c r="D86" i="18"/>
  <c r="D93" i="18"/>
  <c r="D94" i="18"/>
  <c r="D95" i="18"/>
  <c r="D96" i="18"/>
  <c r="D97" i="18"/>
  <c r="D92" i="18"/>
  <c r="D99" i="18"/>
  <c r="D100" i="18"/>
  <c r="D101" i="18"/>
  <c r="D102" i="18"/>
  <c r="D103" i="18"/>
  <c r="D98" i="18"/>
  <c r="D105" i="18"/>
  <c r="D106" i="18"/>
  <c r="D107" i="18"/>
  <c r="D108" i="18"/>
  <c r="D109" i="18"/>
  <c r="D104" i="18"/>
  <c r="D111" i="18"/>
  <c r="D112" i="18"/>
  <c r="D113" i="18"/>
  <c r="D114" i="18"/>
  <c r="D115" i="18"/>
  <c r="D116" i="18"/>
  <c r="D117" i="18"/>
  <c r="D110" i="18"/>
  <c r="D67" i="18"/>
  <c r="D120" i="18"/>
  <c r="D121" i="18"/>
  <c r="D122" i="18"/>
  <c r="D123" i="18"/>
  <c r="D124" i="18"/>
  <c r="D119" i="18"/>
  <c r="D126" i="18"/>
  <c r="D127" i="18"/>
  <c r="D128" i="18"/>
  <c r="D129" i="18"/>
  <c r="D130" i="18"/>
  <c r="D125" i="18"/>
  <c r="D132" i="18"/>
  <c r="D133" i="18"/>
  <c r="D134" i="18"/>
  <c r="D135" i="18"/>
  <c r="D136" i="18"/>
  <c r="D137" i="18"/>
  <c r="D138" i="18"/>
  <c r="D131" i="18"/>
  <c r="D140" i="18"/>
  <c r="D141" i="18"/>
  <c r="D142" i="18"/>
  <c r="D143" i="18"/>
  <c r="D144" i="18"/>
  <c r="D139" i="18"/>
  <c r="D146" i="18"/>
  <c r="D147" i="18"/>
  <c r="D148" i="18"/>
  <c r="D145" i="18"/>
  <c r="D150" i="18"/>
  <c r="D151" i="18"/>
  <c r="D152" i="18"/>
  <c r="D153" i="18"/>
  <c r="D154" i="18"/>
  <c r="D155" i="18"/>
  <c r="D156" i="18"/>
  <c r="D149" i="18"/>
  <c r="D118" i="18"/>
  <c r="D159" i="18"/>
  <c r="D160" i="18"/>
  <c r="D161" i="18"/>
  <c r="D162" i="18"/>
  <c r="D163" i="18"/>
  <c r="D164" i="18"/>
  <c r="D165" i="18"/>
  <c r="D166" i="18"/>
  <c r="D167" i="18"/>
  <c r="D158" i="18"/>
  <c r="D169" i="18"/>
  <c r="D170" i="18"/>
  <c r="D171" i="18"/>
  <c r="D172" i="18"/>
  <c r="D168" i="18"/>
  <c r="D174" i="18"/>
  <c r="D175" i="18"/>
  <c r="D176" i="18"/>
  <c r="D177" i="18"/>
  <c r="D178" i="18"/>
  <c r="D173" i="18"/>
  <c r="D180" i="18"/>
  <c r="D181" i="18"/>
  <c r="D182" i="18"/>
  <c r="D179" i="18"/>
  <c r="D157" i="18"/>
  <c r="D185" i="18"/>
  <c r="D186" i="18"/>
  <c r="D187" i="18"/>
  <c r="D188" i="18"/>
  <c r="D189" i="18"/>
  <c r="D190" i="18"/>
  <c r="D184" i="18"/>
  <c r="D192" i="18"/>
  <c r="D193" i="18"/>
  <c r="D194" i="18"/>
  <c r="D191" i="18"/>
  <c r="D196" i="18"/>
  <c r="D197" i="18"/>
  <c r="D198" i="18"/>
  <c r="D199" i="18"/>
  <c r="D200" i="18"/>
  <c r="D201" i="18"/>
  <c r="D195" i="18"/>
  <c r="D203" i="18"/>
  <c r="D204" i="18"/>
  <c r="D205" i="18"/>
  <c r="D206" i="18"/>
  <c r="D207" i="18"/>
  <c r="D208" i="18"/>
  <c r="D202" i="18"/>
  <c r="D210" i="18"/>
  <c r="D211" i="18"/>
  <c r="D212" i="18"/>
  <c r="D213" i="18"/>
  <c r="D209" i="18"/>
  <c r="D215" i="18"/>
  <c r="D216" i="18"/>
  <c r="D217" i="18"/>
  <c r="D214" i="18"/>
  <c r="D219" i="18"/>
  <c r="D220" i="18"/>
  <c r="D221" i="18"/>
  <c r="D222" i="18"/>
  <c r="D223" i="18"/>
  <c r="D224" i="18"/>
  <c r="D218" i="18"/>
  <c r="D183" i="18"/>
  <c r="D227" i="18"/>
  <c r="D228" i="18"/>
  <c r="D229" i="18"/>
  <c r="D226" i="18"/>
  <c r="D231" i="18"/>
  <c r="D232" i="18"/>
  <c r="D233" i="18"/>
  <c r="D234" i="18"/>
  <c r="D230" i="18"/>
  <c r="D236" i="18"/>
  <c r="D237" i="18"/>
  <c r="D238" i="18"/>
  <c r="D239" i="18"/>
  <c r="D240" i="18"/>
  <c r="D241" i="18"/>
  <c r="D242" i="18"/>
  <c r="D235" i="18"/>
  <c r="D244" i="18"/>
  <c r="D245" i="18"/>
  <c r="D246" i="18"/>
  <c r="D243" i="18"/>
  <c r="D225" i="18"/>
  <c r="D249" i="18"/>
  <c r="D250" i="18"/>
  <c r="D251" i="18"/>
  <c r="D252" i="18"/>
  <c r="D253" i="18"/>
  <c r="D254" i="18"/>
  <c r="D255" i="18"/>
  <c r="D248" i="18"/>
  <c r="D257" i="18"/>
  <c r="D258" i="18"/>
  <c r="D259" i="18"/>
  <c r="D260" i="18"/>
  <c r="D256" i="18"/>
  <c r="D262" i="18"/>
  <c r="D263" i="18"/>
  <c r="D264" i="18"/>
  <c r="D265" i="18"/>
  <c r="D261" i="18"/>
  <c r="D267" i="18"/>
  <c r="D268" i="18"/>
  <c r="D269" i="18"/>
  <c r="D270" i="18"/>
  <c r="D266" i="18"/>
  <c r="D272" i="18"/>
  <c r="D273" i="18"/>
  <c r="D274" i="18"/>
  <c r="D271" i="18"/>
  <c r="D276" i="18"/>
  <c r="D277" i="18"/>
  <c r="D278" i="18"/>
  <c r="D279" i="18"/>
  <c r="D280" i="18"/>
  <c r="D275" i="18"/>
  <c r="D282" i="18"/>
  <c r="D283" i="18"/>
  <c r="D284" i="18"/>
  <c r="D281" i="18"/>
  <c r="D286" i="18"/>
  <c r="D287" i="18"/>
  <c r="D288" i="18"/>
  <c r="D285" i="18"/>
  <c r="D290" i="18"/>
  <c r="D291" i="18"/>
  <c r="D292" i="18"/>
  <c r="D293" i="18"/>
  <c r="D294" i="18"/>
  <c r="D295" i="18"/>
  <c r="D296" i="18"/>
  <c r="D297" i="18"/>
  <c r="D289" i="18"/>
  <c r="D247" i="18"/>
  <c r="D336" i="18"/>
  <c r="D337" i="18"/>
  <c r="D338" i="18"/>
  <c r="D339" i="18"/>
  <c r="D335" i="18"/>
  <c r="D341" i="18"/>
  <c r="D342" i="18"/>
  <c r="D340" i="18"/>
  <c r="D344" i="18"/>
  <c r="D345" i="18"/>
  <c r="D343" i="18"/>
  <c r="D347" i="18"/>
  <c r="D348" i="18"/>
  <c r="D349" i="18"/>
  <c r="D346" i="18"/>
  <c r="D334" i="18"/>
  <c r="D300" i="18"/>
  <c r="D301" i="18"/>
  <c r="D302" i="18"/>
  <c r="D303" i="18"/>
  <c r="D304" i="18"/>
  <c r="D299" i="18"/>
  <c r="D306" i="18"/>
  <c r="D307" i="18"/>
  <c r="D308" i="18"/>
  <c r="D309" i="18"/>
  <c r="D310" i="18"/>
  <c r="D311" i="18"/>
  <c r="D312" i="18"/>
  <c r="D305" i="18"/>
  <c r="D314" i="18"/>
  <c r="D315" i="18"/>
  <c r="D313" i="18"/>
  <c r="D317" i="18"/>
  <c r="D318" i="18"/>
  <c r="D319" i="18"/>
  <c r="D320" i="18"/>
  <c r="D321" i="18"/>
  <c r="D322" i="18"/>
  <c r="D316" i="18"/>
  <c r="D324" i="18"/>
  <c r="D325" i="18"/>
  <c r="D326" i="18"/>
  <c r="D323" i="18"/>
  <c r="D328" i="18"/>
  <c r="D329" i="18"/>
  <c r="D330" i="18"/>
  <c r="D331" i="18"/>
  <c r="D332" i="18"/>
  <c r="D333" i="18"/>
  <c r="D327" i="18"/>
  <c r="D298" i="18"/>
  <c r="D350" i="18"/>
  <c r="E4" i="18"/>
  <c r="E5" i="18"/>
  <c r="E3" i="18"/>
  <c r="E7" i="18"/>
  <c r="E8" i="18"/>
  <c r="E9" i="18"/>
  <c r="E10" i="18"/>
  <c r="E11" i="18"/>
  <c r="E12" i="18"/>
  <c r="E13" i="18"/>
  <c r="E6" i="18"/>
  <c r="E15" i="18"/>
  <c r="E16" i="18"/>
  <c r="E17" i="18"/>
  <c r="E18" i="18"/>
  <c r="E19" i="18"/>
  <c r="E20" i="18"/>
  <c r="E21" i="18"/>
  <c r="E22" i="18"/>
  <c r="E14" i="18"/>
  <c r="E24" i="18"/>
  <c r="E25" i="18"/>
  <c r="E26" i="18"/>
  <c r="E27" i="18"/>
  <c r="E28" i="18"/>
  <c r="E29" i="18"/>
  <c r="E23" i="18"/>
  <c r="E2" i="18"/>
  <c r="E32" i="18"/>
  <c r="E33" i="18"/>
  <c r="E34" i="18"/>
  <c r="E31" i="18"/>
  <c r="E36" i="18"/>
  <c r="E37" i="18"/>
  <c r="E35" i="18"/>
  <c r="E39" i="18"/>
  <c r="E40" i="18"/>
  <c r="E38" i="18"/>
  <c r="E42" i="18"/>
  <c r="E43" i="18"/>
  <c r="E41" i="18"/>
  <c r="E45" i="18"/>
  <c r="E46" i="18"/>
  <c r="E47" i="18"/>
  <c r="E44" i="18"/>
  <c r="E49" i="18"/>
  <c r="E50" i="18"/>
  <c r="E48" i="18"/>
  <c r="E30" i="18"/>
  <c r="E53" i="18"/>
  <c r="E54" i="18"/>
  <c r="E52" i="18"/>
  <c r="E56" i="18"/>
  <c r="E57" i="18"/>
  <c r="E58" i="18"/>
  <c r="E59" i="18"/>
  <c r="E55" i="18"/>
  <c r="E61" i="18"/>
  <c r="E62" i="18"/>
  <c r="E63" i="18"/>
  <c r="E64" i="18"/>
  <c r="E65" i="18"/>
  <c r="E66" i="18"/>
  <c r="E60" i="18"/>
  <c r="E51" i="18"/>
  <c r="E69" i="18"/>
  <c r="E70" i="18"/>
  <c r="E71" i="18"/>
  <c r="E72" i="18"/>
  <c r="E73" i="18"/>
  <c r="E68" i="18"/>
  <c r="E75" i="18"/>
  <c r="E76" i="18"/>
  <c r="E77" i="18"/>
  <c r="E78" i="18"/>
  <c r="E79" i="18"/>
  <c r="E74" i="18"/>
  <c r="E81" i="18"/>
  <c r="E82" i="18"/>
  <c r="E83" i="18"/>
  <c r="E84" i="18"/>
  <c r="E85" i="18"/>
  <c r="E80" i="18"/>
  <c r="E87" i="18"/>
  <c r="E88" i="18"/>
  <c r="E89" i="18"/>
  <c r="E90" i="18"/>
  <c r="E91" i="18"/>
  <c r="E86" i="18"/>
  <c r="E93" i="18"/>
  <c r="E94" i="18"/>
  <c r="E95" i="18"/>
  <c r="E96" i="18"/>
  <c r="E97" i="18"/>
  <c r="E92" i="18"/>
  <c r="E99" i="18"/>
  <c r="E100" i="18"/>
  <c r="E101" i="18"/>
  <c r="E102" i="18"/>
  <c r="E103" i="18"/>
  <c r="E98" i="18"/>
  <c r="E105" i="18"/>
  <c r="E106" i="18"/>
  <c r="E107" i="18"/>
  <c r="E108" i="18"/>
  <c r="E109" i="18"/>
  <c r="E104" i="18"/>
  <c r="E111" i="18"/>
  <c r="E112" i="18"/>
  <c r="E113" i="18"/>
  <c r="E114" i="18"/>
  <c r="E115" i="18"/>
  <c r="E116" i="18"/>
  <c r="E117" i="18"/>
  <c r="E110" i="18"/>
  <c r="E67" i="18"/>
  <c r="E120" i="18"/>
  <c r="E121" i="18"/>
  <c r="E122" i="18"/>
  <c r="E123" i="18"/>
  <c r="E124" i="18"/>
  <c r="E119" i="18"/>
  <c r="E126" i="18"/>
  <c r="E127" i="18"/>
  <c r="E128" i="18"/>
  <c r="E129" i="18"/>
  <c r="E130" i="18"/>
  <c r="E125" i="18"/>
  <c r="E132" i="18"/>
  <c r="E133" i="18"/>
  <c r="E134" i="18"/>
  <c r="E135" i="18"/>
  <c r="E136" i="18"/>
  <c r="E137" i="18"/>
  <c r="E138" i="18"/>
  <c r="E131" i="18"/>
  <c r="E140" i="18"/>
  <c r="E141" i="18"/>
  <c r="E142" i="18"/>
  <c r="E143" i="18"/>
  <c r="E144" i="18"/>
  <c r="E139" i="18"/>
  <c r="E146" i="18"/>
  <c r="E147" i="18"/>
  <c r="E148" i="18"/>
  <c r="E145" i="18"/>
  <c r="E150" i="18"/>
  <c r="E151" i="18"/>
  <c r="E152" i="18"/>
  <c r="E153" i="18"/>
  <c r="E154" i="18"/>
  <c r="E155" i="18"/>
  <c r="E156" i="18"/>
  <c r="E149" i="18"/>
  <c r="E118" i="18"/>
  <c r="E159" i="18"/>
  <c r="E160" i="18"/>
  <c r="E161" i="18"/>
  <c r="E162" i="18"/>
  <c r="E163" i="18"/>
  <c r="E164" i="18"/>
  <c r="E165" i="18"/>
  <c r="E166" i="18"/>
  <c r="I14" i="31"/>
  <c r="J14" i="31"/>
  <c r="I16" i="31"/>
  <c r="J16" i="31"/>
  <c r="I18" i="31"/>
  <c r="J18" i="31"/>
  <c r="I20" i="31"/>
  <c r="J20" i="31"/>
  <c r="I24" i="31"/>
  <c r="J24" i="31"/>
  <c r="I26" i="31"/>
  <c r="J26" i="31"/>
  <c r="I28" i="31"/>
  <c r="J28" i="31"/>
  <c r="I30" i="31"/>
  <c r="J30" i="31"/>
  <c r="I32" i="31"/>
  <c r="J32" i="31"/>
  <c r="I34" i="31"/>
  <c r="J34" i="31"/>
  <c r="I36" i="31"/>
  <c r="J36" i="31"/>
  <c r="I38" i="31"/>
  <c r="J38" i="31"/>
  <c r="J12" i="31"/>
  <c r="J40" i="31"/>
  <c r="E167" i="18"/>
  <c r="E158" i="18"/>
  <c r="E169" i="18"/>
  <c r="E170" i="18"/>
  <c r="E171" i="18"/>
  <c r="E172" i="18"/>
  <c r="E168" i="18"/>
  <c r="E174" i="18"/>
  <c r="E175" i="18"/>
  <c r="E176" i="18"/>
  <c r="E177" i="18"/>
  <c r="E178" i="18"/>
  <c r="E173" i="18"/>
  <c r="E180" i="18"/>
  <c r="E181" i="18"/>
  <c r="E182" i="18"/>
  <c r="E179" i="18"/>
  <c r="E157" i="18"/>
  <c r="E185" i="18"/>
  <c r="E186" i="18"/>
  <c r="E187" i="18"/>
  <c r="E188" i="18"/>
  <c r="E189" i="18"/>
  <c r="E190" i="18"/>
  <c r="E184" i="18"/>
  <c r="E192" i="18"/>
  <c r="E193" i="18"/>
  <c r="E194" i="18"/>
  <c r="E191" i="18"/>
  <c r="E196" i="18"/>
  <c r="E197" i="18"/>
  <c r="E198" i="18"/>
  <c r="E199" i="18"/>
  <c r="E200" i="18"/>
  <c r="E201" i="18"/>
  <c r="E195" i="18"/>
  <c r="E203" i="18"/>
  <c r="E204" i="18"/>
  <c r="E205" i="18"/>
  <c r="E206" i="18"/>
  <c r="E207" i="18"/>
  <c r="E208" i="18"/>
  <c r="E202" i="18"/>
  <c r="E210" i="18"/>
  <c r="E211" i="18"/>
  <c r="E212" i="18"/>
  <c r="E213" i="18"/>
  <c r="E209" i="18"/>
  <c r="E215" i="18"/>
  <c r="E216" i="18"/>
  <c r="E217" i="18"/>
  <c r="E214" i="18"/>
  <c r="E219" i="18"/>
  <c r="E220" i="18"/>
  <c r="E221" i="18"/>
  <c r="E222" i="18"/>
  <c r="E223" i="18"/>
  <c r="E224" i="18"/>
  <c r="E218" i="18"/>
  <c r="E183" i="18"/>
  <c r="E227" i="18"/>
  <c r="E228" i="18"/>
  <c r="E229" i="18"/>
  <c r="E226" i="18"/>
  <c r="E231" i="18"/>
  <c r="E232" i="18"/>
  <c r="E233" i="18"/>
  <c r="E234" i="18"/>
  <c r="E230" i="18"/>
  <c r="E236" i="18"/>
  <c r="E237" i="18"/>
  <c r="E238" i="18"/>
  <c r="E239" i="18"/>
  <c r="E240" i="18"/>
  <c r="E241" i="18"/>
  <c r="E242" i="18"/>
  <c r="E235" i="18"/>
  <c r="E244" i="18"/>
  <c r="E245" i="18"/>
  <c r="E246" i="18"/>
  <c r="E243" i="18"/>
  <c r="E225" i="18"/>
  <c r="E249" i="18"/>
  <c r="E250" i="18"/>
  <c r="E251" i="18"/>
  <c r="E252" i="18"/>
  <c r="E253" i="18"/>
  <c r="E254" i="18"/>
  <c r="E255" i="18"/>
  <c r="E248" i="18"/>
  <c r="E257" i="18"/>
  <c r="E258" i="18"/>
  <c r="E259" i="18"/>
  <c r="E260" i="18"/>
  <c r="E256" i="18"/>
  <c r="E262" i="18"/>
  <c r="E263" i="18"/>
  <c r="E264" i="18"/>
  <c r="E265" i="18"/>
  <c r="E261" i="18"/>
  <c r="E267" i="18"/>
  <c r="E268" i="18"/>
  <c r="E269" i="18"/>
  <c r="E270" i="18"/>
  <c r="E266" i="18"/>
  <c r="E272" i="18"/>
  <c r="E273" i="18"/>
  <c r="E274" i="18"/>
  <c r="E271" i="18"/>
  <c r="E276" i="18"/>
  <c r="E277" i="18"/>
  <c r="E278" i="18"/>
  <c r="E279" i="18"/>
  <c r="E280" i="18"/>
  <c r="E275" i="18"/>
  <c r="E282" i="18"/>
  <c r="E283" i="18"/>
  <c r="E284" i="18"/>
  <c r="E281" i="18"/>
  <c r="E286" i="18"/>
  <c r="E287" i="18"/>
  <c r="E288" i="18"/>
  <c r="E285" i="18"/>
  <c r="E290" i="18"/>
  <c r="E291" i="18"/>
  <c r="E292" i="18"/>
  <c r="E293" i="18"/>
  <c r="E294" i="18"/>
  <c r="E295" i="18"/>
  <c r="E296" i="18"/>
  <c r="E297" i="18"/>
  <c r="E289" i="18"/>
  <c r="E247" i="18"/>
  <c r="E336" i="18"/>
  <c r="E337" i="18"/>
  <c r="E338" i="18"/>
  <c r="E339" i="18"/>
  <c r="E335" i="18"/>
  <c r="E341" i="18"/>
  <c r="E342" i="18"/>
  <c r="E340" i="18"/>
  <c r="E344" i="18"/>
  <c r="E345" i="18"/>
  <c r="E343" i="18"/>
  <c r="E347" i="18"/>
  <c r="E348" i="18"/>
  <c r="E349" i="18"/>
  <c r="E346" i="18"/>
  <c r="E334" i="18"/>
  <c r="E300" i="18"/>
  <c r="E301" i="18"/>
  <c r="E302" i="18"/>
  <c r="E303" i="18"/>
  <c r="E304" i="18"/>
  <c r="E299" i="18"/>
  <c r="E306" i="18"/>
  <c r="E307" i="18"/>
  <c r="E308" i="18"/>
  <c r="E309" i="18"/>
  <c r="E310" i="18"/>
  <c r="E311" i="18"/>
  <c r="E312" i="18"/>
  <c r="E305" i="18"/>
  <c r="E314" i="18"/>
  <c r="E315" i="18"/>
  <c r="E313" i="18"/>
  <c r="E317" i="18"/>
  <c r="E318" i="18"/>
  <c r="E319" i="18"/>
  <c r="E320" i="18"/>
  <c r="E321" i="18"/>
  <c r="E322" i="18"/>
  <c r="E316" i="18"/>
  <c r="E324" i="18"/>
  <c r="E325" i="18"/>
  <c r="E326" i="18"/>
  <c r="E323" i="18"/>
  <c r="E328" i="18"/>
  <c r="E329" i="18"/>
  <c r="E330" i="18"/>
  <c r="E331" i="18"/>
  <c r="E332" i="18"/>
  <c r="E333" i="18"/>
  <c r="E327" i="18"/>
  <c r="E298" i="18"/>
  <c r="E350" i="18"/>
  <c r="F4" i="18"/>
  <c r="F5" i="18"/>
  <c r="F3" i="18"/>
  <c r="F7" i="18"/>
  <c r="F8" i="18"/>
  <c r="F9" i="18"/>
  <c r="F10" i="18"/>
  <c r="F11" i="18"/>
  <c r="F12" i="18"/>
  <c r="F13" i="18"/>
  <c r="F6" i="18"/>
  <c r="F15" i="18"/>
  <c r="F16" i="18"/>
  <c r="F17" i="18"/>
  <c r="F18" i="18"/>
  <c r="F19" i="18"/>
  <c r="F20" i="18"/>
  <c r="F21" i="18"/>
  <c r="F22" i="18"/>
  <c r="F14" i="18"/>
  <c r="F24" i="18"/>
  <c r="F25" i="18"/>
  <c r="F26" i="18"/>
  <c r="F27" i="18"/>
  <c r="F28" i="18"/>
  <c r="F29" i="18"/>
  <c r="F23" i="18"/>
  <c r="F2" i="18"/>
  <c r="F32" i="18"/>
  <c r="F33" i="18"/>
  <c r="F34" i="18"/>
  <c r="F31" i="18"/>
  <c r="F36" i="18"/>
  <c r="F37" i="18"/>
  <c r="F35" i="18"/>
  <c r="F39" i="18"/>
  <c r="F40" i="18"/>
  <c r="F38" i="18"/>
  <c r="F42" i="18"/>
  <c r="F43" i="18"/>
  <c r="F41" i="18"/>
  <c r="F45" i="18"/>
  <c r="F46" i="18"/>
  <c r="F47" i="18"/>
  <c r="F44" i="18"/>
  <c r="F49" i="18"/>
  <c r="F50" i="18"/>
  <c r="F48" i="18"/>
  <c r="F30" i="18"/>
  <c r="F53" i="18"/>
  <c r="F54" i="18"/>
  <c r="F52" i="18"/>
  <c r="F56" i="18"/>
  <c r="F57" i="18"/>
  <c r="F58" i="18"/>
  <c r="F59" i="18"/>
  <c r="F55" i="18"/>
  <c r="F61" i="18"/>
  <c r="F62" i="18"/>
  <c r="F63" i="18"/>
  <c r="F64" i="18"/>
  <c r="F65" i="18"/>
  <c r="F66" i="18"/>
  <c r="F60" i="18"/>
  <c r="F51" i="18"/>
  <c r="F69" i="18"/>
  <c r="F70" i="18"/>
  <c r="F71" i="18"/>
  <c r="F72" i="18"/>
  <c r="F73" i="18"/>
  <c r="F68" i="18"/>
  <c r="F75" i="18"/>
  <c r="F76" i="18"/>
  <c r="F77" i="18"/>
  <c r="F78" i="18"/>
  <c r="F79" i="18"/>
  <c r="F74" i="18"/>
  <c r="F81" i="18"/>
  <c r="F82" i="18"/>
  <c r="F83" i="18"/>
  <c r="F84" i="18"/>
  <c r="F85" i="18"/>
  <c r="F80" i="18"/>
  <c r="F87" i="18"/>
  <c r="F88" i="18"/>
  <c r="F89" i="18"/>
  <c r="F90" i="18"/>
  <c r="F91" i="18"/>
  <c r="F86" i="18"/>
  <c r="F93" i="18"/>
  <c r="F94" i="18"/>
  <c r="F95" i="18"/>
  <c r="F96" i="18"/>
  <c r="F97" i="18"/>
  <c r="F92" i="18"/>
  <c r="F99" i="18"/>
  <c r="F100" i="18"/>
  <c r="F101" i="18"/>
  <c r="F102" i="18"/>
  <c r="F103" i="18"/>
  <c r="F98" i="18"/>
  <c r="F105" i="18"/>
  <c r="F106" i="18"/>
  <c r="F107" i="18"/>
  <c r="F108" i="18"/>
  <c r="F109" i="18"/>
  <c r="F104" i="18"/>
  <c r="F111" i="18"/>
  <c r="F112" i="18"/>
  <c r="F113" i="18"/>
  <c r="F114" i="18"/>
  <c r="F115" i="18"/>
  <c r="F116" i="18"/>
  <c r="F117" i="18"/>
  <c r="F110" i="18"/>
  <c r="F67" i="18"/>
  <c r="F120" i="18"/>
  <c r="F121" i="18"/>
  <c r="F122" i="18"/>
  <c r="F123" i="18"/>
  <c r="F124" i="18"/>
  <c r="F119" i="18"/>
  <c r="F126" i="18"/>
  <c r="F127" i="18"/>
  <c r="F128" i="18"/>
  <c r="F129" i="18"/>
  <c r="F130" i="18"/>
  <c r="F125" i="18"/>
  <c r="F132" i="18"/>
  <c r="F133" i="18"/>
  <c r="F134" i="18"/>
  <c r="F135" i="18"/>
  <c r="F136" i="18"/>
  <c r="F137" i="18"/>
  <c r="F138" i="18"/>
  <c r="F131" i="18"/>
  <c r="F140" i="18"/>
  <c r="F141" i="18"/>
  <c r="F142" i="18"/>
  <c r="F143" i="18"/>
  <c r="F144" i="18"/>
  <c r="F139" i="18"/>
  <c r="F146" i="18"/>
  <c r="F147" i="18"/>
  <c r="F148" i="18"/>
  <c r="F145" i="18"/>
  <c r="F150" i="18"/>
  <c r="F151" i="18"/>
  <c r="F152" i="18"/>
  <c r="F153" i="18"/>
  <c r="F154" i="18"/>
  <c r="F155" i="18"/>
  <c r="F156" i="18"/>
  <c r="F149" i="18"/>
  <c r="F118" i="18"/>
  <c r="F159" i="18"/>
  <c r="F160" i="18"/>
  <c r="F161" i="18"/>
  <c r="F162" i="18"/>
  <c r="F163" i="18"/>
  <c r="F164" i="18"/>
  <c r="F165" i="18"/>
  <c r="F166" i="18"/>
  <c r="F167" i="18"/>
  <c r="F158" i="18"/>
  <c r="F169" i="18"/>
  <c r="F170" i="18"/>
  <c r="F171" i="18"/>
  <c r="F172" i="18"/>
  <c r="F168" i="18"/>
  <c r="F174" i="18"/>
  <c r="F175" i="18"/>
  <c r="F176" i="18"/>
  <c r="F177" i="18"/>
  <c r="F178" i="18"/>
  <c r="F173" i="18"/>
  <c r="F180" i="18"/>
  <c r="F181" i="18"/>
  <c r="F182" i="18"/>
  <c r="F179" i="18"/>
  <c r="F157" i="18"/>
  <c r="F185" i="18"/>
  <c r="F186" i="18"/>
  <c r="F187" i="18"/>
  <c r="F188" i="18"/>
  <c r="F189" i="18"/>
  <c r="F190" i="18"/>
  <c r="F184" i="18"/>
  <c r="F192" i="18"/>
  <c r="F193" i="18"/>
  <c r="F194" i="18"/>
  <c r="F191" i="18"/>
  <c r="F196" i="18"/>
  <c r="F197" i="18"/>
  <c r="F198" i="18"/>
  <c r="F199" i="18"/>
  <c r="F200" i="18"/>
  <c r="F201" i="18"/>
  <c r="F195" i="18"/>
  <c r="F203" i="18"/>
  <c r="F204" i="18"/>
  <c r="F205" i="18"/>
  <c r="F206" i="18"/>
  <c r="F207" i="18"/>
  <c r="F208" i="18"/>
  <c r="F202" i="18"/>
  <c r="F210" i="18"/>
  <c r="F211" i="18"/>
  <c r="F212" i="18"/>
  <c r="F213" i="18"/>
  <c r="F209" i="18"/>
  <c r="F215" i="18"/>
  <c r="F216" i="18"/>
  <c r="F217" i="18"/>
  <c r="F214" i="18"/>
  <c r="F219" i="18"/>
  <c r="I88" i="23"/>
  <c r="J88" i="23"/>
  <c r="I90" i="23"/>
  <c r="J90" i="23"/>
  <c r="I92" i="23"/>
  <c r="J92" i="23"/>
  <c r="I94" i="23"/>
  <c r="J94" i="23"/>
  <c r="I14" i="23"/>
  <c r="J14" i="23"/>
  <c r="I16" i="23"/>
  <c r="J16" i="23"/>
  <c r="I18" i="23"/>
  <c r="J18" i="23"/>
  <c r="I20" i="23"/>
  <c r="J20" i="23"/>
  <c r="I22" i="23"/>
  <c r="J22" i="23"/>
  <c r="I24" i="23"/>
  <c r="J24" i="23"/>
  <c r="I26" i="23"/>
  <c r="J26" i="23"/>
  <c r="I28" i="23"/>
  <c r="J28" i="23"/>
  <c r="I30" i="23"/>
  <c r="J30" i="23"/>
  <c r="I32" i="23"/>
  <c r="J32" i="23"/>
  <c r="I34" i="23"/>
  <c r="J34" i="23"/>
  <c r="I36" i="23"/>
  <c r="J36" i="23"/>
  <c r="I38" i="23"/>
  <c r="J38" i="23"/>
  <c r="I40" i="23"/>
  <c r="J40" i="23"/>
  <c r="I42" i="23"/>
  <c r="J42" i="23"/>
  <c r="I44" i="23"/>
  <c r="J44" i="23"/>
  <c r="I46" i="23"/>
  <c r="J46" i="23"/>
  <c r="I48" i="23"/>
  <c r="J48" i="23"/>
  <c r="I50" i="23"/>
  <c r="J50" i="23"/>
  <c r="I52" i="23"/>
  <c r="J52" i="23"/>
  <c r="I54" i="23"/>
  <c r="J54" i="23"/>
  <c r="I56" i="23"/>
  <c r="J56" i="23"/>
  <c r="I58" i="23"/>
  <c r="J58" i="23"/>
  <c r="I60" i="23"/>
  <c r="J60" i="23"/>
  <c r="I62" i="23"/>
  <c r="J62" i="23"/>
  <c r="I64" i="23"/>
  <c r="J64" i="23"/>
  <c r="J12" i="23"/>
  <c r="I68" i="23"/>
  <c r="J68" i="23"/>
  <c r="I70" i="23"/>
  <c r="J70" i="23"/>
  <c r="I72" i="23"/>
  <c r="J72" i="23"/>
  <c r="I74" i="23"/>
  <c r="J74" i="23"/>
  <c r="I76" i="23"/>
  <c r="J76" i="23"/>
  <c r="I78" i="23"/>
  <c r="J78" i="23"/>
  <c r="I80" i="23"/>
  <c r="J80" i="23"/>
  <c r="I82" i="23"/>
  <c r="J82" i="23"/>
  <c r="J66" i="23"/>
  <c r="I96" i="23"/>
  <c r="J96" i="23"/>
  <c r="I98" i="23"/>
  <c r="J98" i="23"/>
  <c r="I100" i="23"/>
  <c r="J100" i="23"/>
  <c r="I104" i="23"/>
  <c r="J104" i="23"/>
  <c r="I106" i="23"/>
  <c r="J106" i="23"/>
  <c r="I108" i="23"/>
  <c r="J108" i="23"/>
  <c r="I110" i="23"/>
  <c r="J110" i="23"/>
  <c r="I112" i="23"/>
  <c r="J112" i="23"/>
  <c r="I114" i="23"/>
  <c r="J114" i="23"/>
  <c r="I116" i="23"/>
  <c r="J116" i="23"/>
  <c r="I118" i="23"/>
  <c r="J118" i="23"/>
  <c r="I120" i="23"/>
  <c r="J120" i="23"/>
  <c r="I122" i="23"/>
  <c r="J122" i="23"/>
  <c r="I124" i="23"/>
  <c r="J124" i="23"/>
  <c r="I126" i="23"/>
  <c r="J126" i="23"/>
  <c r="I128" i="23"/>
  <c r="J128" i="23"/>
  <c r="I130" i="23"/>
  <c r="J130" i="23"/>
  <c r="I134" i="23"/>
  <c r="J134" i="23"/>
  <c r="I136" i="23"/>
  <c r="J136" i="23"/>
  <c r="I138" i="23"/>
  <c r="J138" i="23"/>
  <c r="I140" i="23"/>
  <c r="J140" i="23"/>
  <c r="I142" i="23"/>
  <c r="J142" i="23"/>
  <c r="I144" i="23"/>
  <c r="J144" i="23"/>
  <c r="I146" i="23"/>
  <c r="J146" i="23"/>
  <c r="I148" i="23"/>
  <c r="J148" i="23"/>
  <c r="I150" i="23"/>
  <c r="J150" i="23"/>
  <c r="I154" i="23"/>
  <c r="J154" i="23"/>
  <c r="I156" i="23"/>
  <c r="J156" i="23"/>
  <c r="I160" i="23"/>
  <c r="J160" i="23"/>
  <c r="I162" i="23"/>
  <c r="J162" i="23"/>
  <c r="I166" i="23"/>
  <c r="J166" i="23"/>
  <c r="I168" i="23"/>
  <c r="J168" i="23"/>
  <c r="I170" i="23"/>
  <c r="J170" i="23"/>
  <c r="I174" i="23"/>
  <c r="J174" i="23"/>
  <c r="I176" i="23"/>
  <c r="J176" i="23"/>
  <c r="I178" i="23"/>
  <c r="J178" i="23"/>
  <c r="I180" i="23"/>
  <c r="J180" i="23"/>
  <c r="I182" i="23"/>
  <c r="J182" i="23"/>
  <c r="J84" i="23"/>
  <c r="I186" i="23"/>
  <c r="J186" i="23"/>
  <c r="I188" i="23"/>
  <c r="J188" i="23"/>
  <c r="I190" i="23"/>
  <c r="J190" i="23"/>
  <c r="I192" i="23"/>
  <c r="J192" i="23"/>
  <c r="J184" i="23"/>
  <c r="I198" i="23"/>
  <c r="J198" i="23"/>
  <c r="I200" i="23"/>
  <c r="J200" i="23"/>
  <c r="I202" i="23"/>
  <c r="J202" i="23"/>
  <c r="I204" i="23"/>
  <c r="J204" i="23"/>
  <c r="I206" i="23"/>
  <c r="J206" i="23"/>
  <c r="I208" i="23"/>
  <c r="J208" i="23"/>
  <c r="I210" i="23"/>
  <c r="J210" i="23"/>
  <c r="I212" i="23"/>
  <c r="J212" i="23"/>
  <c r="I214" i="23"/>
  <c r="J214" i="23"/>
  <c r="I216" i="23"/>
  <c r="J216" i="23"/>
  <c r="I218" i="23"/>
  <c r="J218" i="23"/>
  <c r="I220" i="23"/>
  <c r="J220" i="23"/>
  <c r="I222" i="23"/>
  <c r="J222" i="23"/>
  <c r="I224" i="23"/>
  <c r="J224" i="23"/>
  <c r="I226" i="23"/>
  <c r="J226" i="23"/>
  <c r="I228" i="23"/>
  <c r="J228" i="23"/>
  <c r="I230" i="23"/>
  <c r="J230" i="23"/>
  <c r="I232" i="23"/>
  <c r="J232" i="23"/>
  <c r="I234" i="23"/>
  <c r="J234" i="23"/>
  <c r="I236" i="23"/>
  <c r="J236" i="23"/>
  <c r="I238" i="23"/>
  <c r="J238" i="23"/>
  <c r="I242" i="23"/>
  <c r="J242" i="23"/>
  <c r="I244" i="23"/>
  <c r="J244" i="23"/>
  <c r="I246" i="23"/>
  <c r="J246" i="23"/>
  <c r="I248" i="23"/>
  <c r="J248" i="23"/>
  <c r="I252" i="23"/>
  <c r="J252" i="23"/>
  <c r="I254" i="23"/>
  <c r="J254" i="23"/>
  <c r="I256" i="23"/>
  <c r="J256" i="23"/>
  <c r="I258" i="23"/>
  <c r="J258" i="23"/>
  <c r="I260" i="23"/>
  <c r="J260" i="23"/>
  <c r="I262" i="23"/>
  <c r="J262" i="23"/>
  <c r="I264" i="23"/>
  <c r="J264" i="23"/>
  <c r="I266" i="23"/>
  <c r="J266" i="23"/>
  <c r="I268" i="23"/>
  <c r="J268" i="23"/>
  <c r="I270" i="23"/>
  <c r="J270" i="23"/>
  <c r="I272" i="23"/>
  <c r="J272" i="23"/>
  <c r="I274" i="23"/>
  <c r="J274" i="23"/>
  <c r="I276" i="23"/>
  <c r="J276" i="23"/>
  <c r="I278" i="23"/>
  <c r="J278" i="23"/>
  <c r="I280" i="23"/>
  <c r="J280" i="23"/>
  <c r="I282" i="23"/>
  <c r="J282" i="23"/>
  <c r="I284" i="23"/>
  <c r="J284" i="23"/>
  <c r="I286" i="23"/>
  <c r="J286" i="23"/>
  <c r="I288" i="23"/>
  <c r="J288" i="23"/>
  <c r="I290" i="23"/>
  <c r="J290" i="23"/>
  <c r="I294" i="23"/>
  <c r="J294" i="23"/>
  <c r="I296" i="23"/>
  <c r="J296" i="23"/>
  <c r="I298" i="23"/>
  <c r="J298" i="23"/>
  <c r="I300" i="23"/>
  <c r="J300" i="23"/>
  <c r="I302" i="23"/>
  <c r="J302" i="23"/>
  <c r="I304" i="23"/>
  <c r="J304" i="23"/>
  <c r="I306" i="23"/>
  <c r="J306" i="23"/>
  <c r="I308" i="23"/>
  <c r="J308" i="23"/>
  <c r="I310" i="23"/>
  <c r="J310" i="23"/>
  <c r="I312" i="23"/>
  <c r="J312" i="23"/>
  <c r="I314" i="23"/>
  <c r="J314" i="23"/>
  <c r="I316" i="23"/>
  <c r="J316" i="23"/>
  <c r="I320" i="23"/>
  <c r="J320" i="23"/>
  <c r="I322" i="23"/>
  <c r="J322" i="23"/>
  <c r="I324" i="23"/>
  <c r="J324" i="23"/>
  <c r="I326" i="23"/>
  <c r="J326" i="23"/>
  <c r="I328" i="23"/>
  <c r="J328" i="23"/>
  <c r="I330" i="23"/>
  <c r="J330" i="23"/>
  <c r="I332" i="23"/>
  <c r="J332" i="23"/>
  <c r="I334" i="23"/>
  <c r="J334" i="23"/>
  <c r="I336" i="23"/>
  <c r="J336" i="23"/>
  <c r="I338" i="23"/>
  <c r="J338" i="23"/>
  <c r="I340" i="23"/>
  <c r="J340" i="23"/>
  <c r="I342" i="23"/>
  <c r="J342" i="23"/>
  <c r="I344" i="23"/>
  <c r="J344" i="23"/>
  <c r="I346" i="23"/>
  <c r="J346" i="23"/>
  <c r="I348" i="23"/>
  <c r="J348" i="23"/>
  <c r="I350" i="23"/>
  <c r="J350" i="23"/>
  <c r="J194" i="23"/>
  <c r="I354" i="23"/>
  <c r="J354" i="23"/>
  <c r="I356" i="23"/>
  <c r="J356" i="23"/>
  <c r="I358" i="23"/>
  <c r="J358" i="23"/>
  <c r="I360" i="23"/>
  <c r="J360" i="23"/>
  <c r="I362" i="23"/>
  <c r="J362" i="23"/>
  <c r="I364" i="23"/>
  <c r="J364" i="23"/>
  <c r="I366" i="23"/>
  <c r="J366" i="23"/>
  <c r="I368" i="23"/>
  <c r="J368" i="23"/>
  <c r="I370" i="23"/>
  <c r="J370" i="23"/>
  <c r="I372" i="23"/>
  <c r="J372" i="23"/>
  <c r="I374" i="23"/>
  <c r="J374" i="23"/>
  <c r="I376" i="23"/>
  <c r="J376" i="23"/>
  <c r="I378" i="23"/>
  <c r="J378" i="23"/>
  <c r="I380" i="23"/>
  <c r="J380" i="23"/>
  <c r="I382" i="23"/>
  <c r="J382" i="23"/>
  <c r="I384" i="23"/>
  <c r="J384" i="23"/>
  <c r="I386" i="23"/>
  <c r="J386" i="23"/>
  <c r="I388" i="23"/>
  <c r="J388" i="23"/>
  <c r="I390" i="23"/>
  <c r="J390" i="23"/>
  <c r="I392" i="23"/>
  <c r="J392" i="23"/>
  <c r="I394" i="23"/>
  <c r="J394" i="23"/>
  <c r="I396" i="23"/>
  <c r="J396" i="23"/>
  <c r="I398" i="23"/>
  <c r="J398" i="23"/>
  <c r="J352" i="23"/>
  <c r="J400" i="23"/>
  <c r="F220" i="18"/>
  <c r="F221" i="18"/>
  <c r="F222" i="18"/>
  <c r="F223" i="18"/>
  <c r="F224" i="18"/>
  <c r="F218" i="18"/>
  <c r="F183" i="18"/>
  <c r="F227" i="18"/>
  <c r="F228" i="18"/>
  <c r="F229" i="18"/>
  <c r="F226" i="18"/>
  <c r="F231" i="18"/>
  <c r="F232" i="18"/>
  <c r="F233" i="18"/>
  <c r="F234" i="18"/>
  <c r="F230" i="18"/>
  <c r="F236" i="18"/>
  <c r="F237" i="18"/>
  <c r="F238" i="18"/>
  <c r="F239" i="18"/>
  <c r="F240" i="18"/>
  <c r="F241" i="18"/>
  <c r="F242" i="18"/>
  <c r="F235" i="18"/>
  <c r="F244" i="18"/>
  <c r="F245" i="18"/>
  <c r="F246" i="18"/>
  <c r="F243" i="18"/>
  <c r="F225" i="18"/>
  <c r="F249" i="18"/>
  <c r="F250" i="18"/>
  <c r="F251" i="18"/>
  <c r="F252" i="18"/>
  <c r="F253" i="18"/>
  <c r="F254" i="18"/>
  <c r="F255" i="18"/>
  <c r="F248" i="18"/>
  <c r="F257" i="18"/>
  <c r="F258" i="18"/>
  <c r="F259" i="18"/>
  <c r="F260" i="18"/>
  <c r="F256" i="18"/>
  <c r="F262" i="18"/>
  <c r="F263" i="18"/>
  <c r="F264" i="18"/>
  <c r="F265" i="18"/>
  <c r="F261" i="18"/>
  <c r="F267" i="18"/>
  <c r="F268" i="18"/>
  <c r="F269" i="18"/>
  <c r="F270" i="18"/>
  <c r="F266" i="18"/>
  <c r="F272" i="18"/>
  <c r="F273" i="18"/>
  <c r="F274" i="18"/>
  <c r="F271" i="18"/>
  <c r="F276" i="18"/>
  <c r="F277" i="18"/>
  <c r="F278" i="18"/>
  <c r="F279" i="18"/>
  <c r="F280" i="18"/>
  <c r="F275" i="18"/>
  <c r="F282" i="18"/>
  <c r="F283" i="18"/>
  <c r="F284" i="18"/>
  <c r="F281" i="18"/>
  <c r="F286" i="18"/>
  <c r="F287" i="18"/>
  <c r="F288" i="18"/>
  <c r="F285" i="18"/>
  <c r="F290" i="18"/>
  <c r="F291" i="18"/>
  <c r="F292" i="18"/>
  <c r="F293" i="18"/>
  <c r="F294" i="18"/>
  <c r="F295" i="18"/>
  <c r="F296" i="18"/>
  <c r="F297" i="18"/>
  <c r="F289" i="18"/>
  <c r="F247" i="18"/>
  <c r="F336" i="18"/>
  <c r="F337" i="18"/>
  <c r="F338" i="18"/>
  <c r="F339" i="18"/>
  <c r="F335" i="18"/>
  <c r="F341" i="18"/>
  <c r="F342" i="18"/>
  <c r="F340" i="18"/>
  <c r="F344" i="18"/>
  <c r="F345" i="18"/>
  <c r="F343" i="18"/>
  <c r="F347" i="18"/>
  <c r="F348" i="18"/>
  <c r="F349" i="18"/>
  <c r="F346" i="18"/>
  <c r="F334" i="18"/>
  <c r="F300" i="18"/>
  <c r="F301" i="18"/>
  <c r="F302" i="18"/>
  <c r="F303" i="18"/>
  <c r="F304" i="18"/>
  <c r="F299" i="18"/>
  <c r="F306" i="18"/>
  <c r="F307" i="18"/>
  <c r="F308" i="18"/>
  <c r="F309" i="18"/>
  <c r="F310" i="18"/>
  <c r="F311" i="18"/>
  <c r="F312" i="18"/>
  <c r="F305" i="18"/>
  <c r="F314" i="18"/>
  <c r="F315" i="18"/>
  <c r="F313" i="18"/>
  <c r="F317" i="18"/>
  <c r="F318" i="18"/>
  <c r="F319" i="18"/>
  <c r="F320" i="18"/>
  <c r="F321" i="18"/>
  <c r="F322" i="18"/>
  <c r="F316" i="18"/>
  <c r="F324" i="18"/>
  <c r="F325" i="18"/>
  <c r="F326" i="18"/>
  <c r="F323" i="18"/>
  <c r="F328" i="18"/>
  <c r="F329" i="18"/>
  <c r="F330" i="18"/>
  <c r="F331" i="18"/>
  <c r="F332" i="18"/>
  <c r="F333" i="18"/>
  <c r="F327" i="18"/>
  <c r="F298" i="18"/>
  <c r="F350" i="18"/>
  <c r="G4" i="18"/>
  <c r="G5" i="18"/>
  <c r="G3" i="18"/>
  <c r="G7" i="18"/>
  <c r="G8" i="18"/>
  <c r="G9" i="18"/>
  <c r="G10" i="18"/>
  <c r="G11" i="18"/>
  <c r="G12" i="18"/>
  <c r="G13" i="18"/>
  <c r="G6" i="18"/>
  <c r="G15" i="18"/>
  <c r="G16" i="18"/>
  <c r="G17" i="18"/>
  <c r="G18" i="18"/>
  <c r="G19" i="18"/>
  <c r="G20" i="18"/>
  <c r="G21" i="18"/>
  <c r="G22" i="18"/>
  <c r="G14" i="18"/>
  <c r="G24" i="18"/>
  <c r="G25" i="18"/>
  <c r="G26" i="18"/>
  <c r="G27" i="18"/>
  <c r="G28" i="18"/>
  <c r="G29" i="18"/>
  <c r="G23" i="18"/>
  <c r="G2" i="18"/>
  <c r="G32" i="18"/>
  <c r="G33" i="18"/>
  <c r="G34" i="18"/>
  <c r="G31" i="18"/>
  <c r="G36" i="18"/>
  <c r="G37" i="18"/>
  <c r="G35" i="18"/>
  <c r="G39" i="18"/>
  <c r="G40" i="18"/>
  <c r="G38" i="18"/>
  <c r="G42" i="18"/>
  <c r="G43" i="18"/>
  <c r="G41" i="18"/>
  <c r="G45" i="18"/>
  <c r="G46" i="18"/>
  <c r="G47" i="18"/>
  <c r="G44" i="18"/>
  <c r="G49" i="18"/>
  <c r="G50" i="18"/>
  <c r="G48" i="18"/>
  <c r="G30" i="18"/>
  <c r="G53" i="18"/>
  <c r="G54" i="18"/>
  <c r="G52" i="18"/>
  <c r="G56" i="18"/>
  <c r="G57" i="18"/>
  <c r="G58" i="18"/>
  <c r="G59" i="18"/>
  <c r="G55" i="18"/>
  <c r="G61" i="18"/>
  <c r="G62" i="18"/>
  <c r="G63" i="18"/>
  <c r="G64" i="18"/>
  <c r="G65" i="18"/>
  <c r="G66" i="18"/>
  <c r="G60" i="18"/>
  <c r="G51" i="18"/>
  <c r="G69" i="18"/>
  <c r="G70" i="18"/>
  <c r="G71" i="18"/>
  <c r="G72" i="18"/>
  <c r="G73" i="18"/>
  <c r="G68" i="18"/>
  <c r="G75" i="18"/>
  <c r="G76" i="18"/>
  <c r="G77" i="18"/>
  <c r="G78" i="18"/>
  <c r="G79" i="18"/>
  <c r="G74" i="18"/>
  <c r="G81" i="18"/>
  <c r="G82" i="18"/>
  <c r="G83" i="18"/>
  <c r="G84" i="18"/>
  <c r="G85" i="18"/>
  <c r="G80" i="18"/>
  <c r="G87" i="18"/>
  <c r="G88" i="18"/>
  <c r="G89" i="18"/>
  <c r="G90" i="18"/>
  <c r="G91" i="18"/>
  <c r="G86" i="18"/>
  <c r="G93" i="18"/>
  <c r="G94" i="18"/>
  <c r="G95" i="18"/>
  <c r="G96" i="18"/>
  <c r="G97" i="18"/>
  <c r="G92" i="18"/>
  <c r="G99" i="18"/>
  <c r="G100" i="18"/>
  <c r="G101" i="18"/>
  <c r="G102" i="18"/>
  <c r="G103" i="18"/>
  <c r="G98" i="18"/>
  <c r="G105" i="18"/>
  <c r="G106" i="18"/>
  <c r="G107" i="18"/>
  <c r="G108" i="18"/>
  <c r="G109" i="18"/>
  <c r="G104" i="18"/>
  <c r="G111" i="18"/>
  <c r="G112" i="18"/>
  <c r="G113" i="18"/>
  <c r="G114" i="18"/>
  <c r="G115" i="18"/>
  <c r="G116" i="18"/>
  <c r="G117" i="18"/>
  <c r="G110" i="18"/>
  <c r="G67" i="18"/>
  <c r="G120" i="18"/>
  <c r="G121" i="18"/>
  <c r="G122" i="18"/>
  <c r="G123" i="18"/>
  <c r="G124" i="18"/>
  <c r="G119" i="18"/>
  <c r="G126" i="18"/>
  <c r="G127" i="18"/>
  <c r="G128" i="18"/>
  <c r="G129" i="18"/>
  <c r="G130" i="18"/>
  <c r="G125" i="18"/>
  <c r="G132" i="18"/>
  <c r="G133" i="18"/>
  <c r="G134" i="18"/>
  <c r="G135" i="18"/>
  <c r="G136" i="18"/>
  <c r="G137" i="18"/>
  <c r="G138" i="18"/>
  <c r="G131" i="18"/>
  <c r="G140" i="18"/>
  <c r="G141" i="18"/>
  <c r="G142" i="18"/>
  <c r="G143" i="18"/>
  <c r="G144" i="18"/>
  <c r="G139" i="18"/>
  <c r="G146" i="18"/>
  <c r="G147" i="18"/>
  <c r="G148" i="18"/>
  <c r="G145" i="18"/>
  <c r="G150" i="18"/>
  <c r="G151" i="18"/>
  <c r="G152" i="18"/>
  <c r="G153" i="18"/>
  <c r="G154" i="18"/>
  <c r="G155" i="18"/>
  <c r="G156" i="18"/>
  <c r="G149" i="18"/>
  <c r="G118" i="18"/>
  <c r="G159" i="18"/>
  <c r="G160" i="18"/>
  <c r="G161" i="18"/>
  <c r="G162" i="18"/>
  <c r="G163" i="18"/>
  <c r="G164" i="18"/>
  <c r="G165" i="18"/>
  <c r="G166" i="18"/>
  <c r="G167" i="18"/>
  <c r="G158" i="18"/>
  <c r="G169" i="18"/>
  <c r="G170" i="18"/>
  <c r="G171" i="18"/>
  <c r="G172" i="18"/>
  <c r="G168" i="18"/>
  <c r="G174" i="18"/>
  <c r="G175" i="18"/>
  <c r="G176" i="18"/>
  <c r="G177" i="18"/>
  <c r="G178" i="18"/>
  <c r="G173" i="18"/>
  <c r="G180" i="18"/>
  <c r="G181" i="18"/>
  <c r="G182" i="18"/>
  <c r="G179" i="18"/>
  <c r="G157" i="18"/>
  <c r="G185" i="18"/>
  <c r="G186" i="18"/>
  <c r="G187" i="18"/>
  <c r="G188" i="18"/>
  <c r="G189" i="18"/>
  <c r="G190" i="18"/>
  <c r="G184" i="18"/>
  <c r="G192" i="18"/>
  <c r="G193" i="18"/>
  <c r="G194" i="18"/>
  <c r="G191" i="18"/>
  <c r="G196" i="18"/>
  <c r="G197" i="18"/>
  <c r="G198" i="18"/>
  <c r="G199" i="18"/>
  <c r="G200" i="18"/>
  <c r="G201" i="18"/>
  <c r="G195" i="18"/>
  <c r="G203" i="18"/>
  <c r="G204" i="18"/>
  <c r="G205" i="18"/>
  <c r="G206" i="18"/>
  <c r="G207" i="18"/>
  <c r="G208" i="18"/>
  <c r="G202" i="18"/>
  <c r="G210" i="18"/>
  <c r="G211" i="18"/>
  <c r="G212" i="18"/>
  <c r="G213" i="18"/>
  <c r="G209" i="18"/>
  <c r="G215" i="18"/>
  <c r="G216" i="18"/>
  <c r="G217" i="18"/>
  <c r="G214" i="18"/>
  <c r="G219" i="18"/>
  <c r="G220" i="18"/>
  <c r="G221" i="18"/>
  <c r="G222" i="18"/>
  <c r="G223" i="18"/>
  <c r="G224" i="18"/>
  <c r="G218" i="18"/>
  <c r="G183" i="18"/>
  <c r="G227" i="18"/>
  <c r="G228" i="18"/>
  <c r="G229" i="18"/>
  <c r="G226" i="18"/>
  <c r="G231" i="18"/>
  <c r="G232" i="18"/>
  <c r="G233" i="18"/>
  <c r="G234" i="18"/>
  <c r="G230" i="18"/>
  <c r="G236" i="18"/>
  <c r="G237" i="18"/>
  <c r="G238" i="18"/>
  <c r="G239" i="18"/>
  <c r="G240" i="18"/>
  <c r="G241" i="18"/>
  <c r="G242" i="18"/>
  <c r="G235" i="18"/>
  <c r="G244" i="18"/>
  <c r="G245" i="18"/>
  <c r="G246" i="18"/>
  <c r="G243" i="18"/>
  <c r="G225" i="18"/>
  <c r="G249" i="18"/>
  <c r="G250" i="18"/>
  <c r="G251" i="18"/>
  <c r="G252" i="18"/>
  <c r="G253" i="18"/>
  <c r="G254" i="18"/>
  <c r="G255" i="18"/>
  <c r="G248" i="18"/>
  <c r="G257" i="18"/>
  <c r="G258" i="18"/>
  <c r="G259" i="18"/>
  <c r="G260" i="18"/>
  <c r="G256" i="18"/>
  <c r="G262" i="18"/>
  <c r="G263" i="18"/>
  <c r="G264" i="18"/>
  <c r="G265" i="18"/>
  <c r="G261" i="18"/>
  <c r="G267" i="18"/>
  <c r="G268" i="18"/>
  <c r="G269" i="18"/>
  <c r="G270" i="18"/>
  <c r="G266" i="18"/>
  <c r="G272" i="18"/>
  <c r="G273" i="18"/>
  <c r="G274" i="18"/>
  <c r="G271" i="18"/>
  <c r="G276" i="18"/>
  <c r="G277" i="18"/>
  <c r="G278" i="18"/>
  <c r="G279" i="18"/>
  <c r="G280" i="18"/>
  <c r="G275" i="18"/>
  <c r="G282" i="18"/>
  <c r="G283" i="18"/>
  <c r="G284" i="18"/>
  <c r="G281" i="18"/>
  <c r="G286" i="18"/>
  <c r="G287" i="18"/>
  <c r="G288" i="18"/>
  <c r="G285" i="18"/>
  <c r="G290" i="18"/>
  <c r="G291" i="18"/>
  <c r="G292" i="18"/>
  <c r="G293" i="18"/>
  <c r="G294" i="18"/>
  <c r="G295" i="18"/>
  <c r="G296" i="18"/>
  <c r="G297" i="18"/>
  <c r="G289" i="18"/>
  <c r="G247" i="18"/>
  <c r="G336" i="18"/>
  <c r="G337" i="18"/>
  <c r="G338" i="18"/>
  <c r="G339" i="18"/>
  <c r="G335" i="18"/>
  <c r="G341" i="18"/>
  <c r="G342" i="18"/>
  <c r="G340" i="18"/>
  <c r="G344" i="18"/>
  <c r="G345" i="18"/>
  <c r="G343" i="18"/>
  <c r="G347" i="18"/>
  <c r="G348" i="18"/>
  <c r="G349" i="18"/>
  <c r="G346" i="18"/>
  <c r="G334" i="18"/>
  <c r="G300" i="18"/>
  <c r="G301" i="18"/>
  <c r="G302" i="18"/>
  <c r="G303" i="18"/>
  <c r="G304" i="18"/>
  <c r="G299" i="18"/>
  <c r="G306" i="18"/>
  <c r="G307" i="18"/>
  <c r="G308" i="18"/>
  <c r="G309" i="18"/>
  <c r="G310" i="18"/>
  <c r="G311" i="18"/>
  <c r="G312" i="18"/>
  <c r="G305" i="18"/>
  <c r="G314" i="18"/>
  <c r="G315" i="18"/>
  <c r="G313" i="18"/>
  <c r="G317" i="18"/>
  <c r="G318" i="18"/>
  <c r="G319" i="18"/>
  <c r="G320" i="18"/>
  <c r="G321" i="18"/>
  <c r="G322" i="18"/>
  <c r="G316" i="18"/>
  <c r="G324" i="18"/>
  <c r="G325" i="18"/>
  <c r="G326" i="18"/>
  <c r="G323" i="18"/>
  <c r="G328" i="18"/>
  <c r="G329" i="18"/>
  <c r="G330" i="18"/>
  <c r="G331" i="18"/>
  <c r="G332" i="18"/>
  <c r="G333" i="18"/>
  <c r="G327" i="18"/>
  <c r="G298" i="18"/>
  <c r="G350" i="18"/>
  <c r="H4" i="18"/>
  <c r="H5" i="18"/>
  <c r="H3" i="18"/>
  <c r="H7" i="18"/>
  <c r="H8" i="18"/>
  <c r="H9" i="18"/>
  <c r="H10" i="18"/>
  <c r="H11" i="18"/>
  <c r="H12" i="18"/>
  <c r="H13" i="18"/>
  <c r="H6" i="18"/>
  <c r="H15" i="18"/>
  <c r="H16" i="18"/>
  <c r="H17" i="18"/>
  <c r="H18" i="18"/>
  <c r="H19" i="18"/>
  <c r="H20" i="18"/>
  <c r="H21" i="18"/>
  <c r="H22" i="18"/>
  <c r="H14" i="18"/>
  <c r="H24" i="18"/>
  <c r="H25" i="18"/>
  <c r="H26" i="18"/>
  <c r="H27" i="18"/>
  <c r="H28" i="18"/>
  <c r="H29" i="18"/>
  <c r="H23" i="18"/>
  <c r="H2" i="18"/>
  <c r="H32" i="18"/>
  <c r="H33" i="18"/>
  <c r="H34" i="18"/>
  <c r="H31" i="18"/>
  <c r="H36" i="18"/>
  <c r="H37" i="18"/>
  <c r="H35" i="18"/>
  <c r="H39" i="18"/>
  <c r="H40" i="18"/>
  <c r="H38" i="18"/>
  <c r="H42" i="18"/>
  <c r="H43" i="18"/>
  <c r="H41" i="18"/>
  <c r="H45" i="18"/>
  <c r="H46" i="18"/>
  <c r="H47" i="18"/>
  <c r="H44" i="18"/>
  <c r="H49" i="18"/>
  <c r="H50" i="18"/>
  <c r="H48" i="18"/>
  <c r="H30" i="18"/>
  <c r="H53" i="18"/>
  <c r="H54" i="18"/>
  <c r="H52" i="18"/>
  <c r="H56" i="18"/>
  <c r="H57" i="18"/>
  <c r="H58" i="18"/>
  <c r="H59" i="18"/>
  <c r="H55" i="18"/>
  <c r="H61" i="18"/>
  <c r="H62" i="18"/>
  <c r="H63" i="18"/>
  <c r="H64" i="18"/>
  <c r="H65" i="18"/>
  <c r="H66" i="18"/>
  <c r="H60" i="18"/>
  <c r="H51" i="18"/>
  <c r="H69" i="18"/>
  <c r="H70" i="18"/>
  <c r="H71" i="18"/>
  <c r="H72" i="18"/>
  <c r="H73" i="18"/>
  <c r="H68" i="18"/>
  <c r="H75" i="18"/>
  <c r="H76" i="18"/>
  <c r="H77" i="18"/>
  <c r="H78" i="18"/>
  <c r="H79" i="18"/>
  <c r="H74" i="18"/>
  <c r="H81" i="18"/>
  <c r="H82" i="18"/>
  <c r="H83" i="18"/>
  <c r="H84" i="18"/>
  <c r="H85" i="18"/>
  <c r="H80" i="18"/>
  <c r="H87" i="18"/>
  <c r="H88" i="18"/>
  <c r="H89" i="18"/>
  <c r="H90" i="18"/>
  <c r="H91" i="18"/>
  <c r="H86" i="18"/>
  <c r="H93" i="18"/>
  <c r="H94" i="18"/>
  <c r="H95" i="18"/>
  <c r="H96" i="18"/>
  <c r="H97" i="18"/>
  <c r="H92" i="18"/>
  <c r="H99" i="18"/>
  <c r="H100" i="18"/>
  <c r="H101" i="18"/>
  <c r="H102" i="18"/>
  <c r="H103" i="18"/>
  <c r="H98" i="18"/>
  <c r="H105" i="18"/>
  <c r="H106" i="18"/>
  <c r="H107" i="18"/>
  <c r="H108" i="18"/>
  <c r="H109" i="18"/>
  <c r="H104" i="18"/>
  <c r="H111" i="18"/>
  <c r="H112" i="18"/>
  <c r="H113" i="18"/>
  <c r="H114" i="18"/>
  <c r="H115" i="18"/>
  <c r="H116" i="18"/>
  <c r="H117" i="18"/>
  <c r="H110" i="18"/>
  <c r="H67" i="18"/>
  <c r="H120" i="18"/>
  <c r="H121" i="18"/>
  <c r="H122" i="18"/>
  <c r="H123" i="18"/>
  <c r="H124" i="18"/>
  <c r="H119" i="18"/>
  <c r="H126" i="18"/>
  <c r="H127" i="18"/>
  <c r="H128" i="18"/>
  <c r="H129" i="18"/>
  <c r="H130" i="18"/>
  <c r="H125" i="18"/>
  <c r="H132" i="18"/>
  <c r="H133" i="18"/>
  <c r="H134" i="18"/>
  <c r="H135" i="18"/>
  <c r="H136" i="18"/>
  <c r="H137" i="18"/>
  <c r="H138" i="18"/>
  <c r="H131" i="18"/>
  <c r="H140" i="18"/>
  <c r="H141" i="18"/>
  <c r="H142" i="18"/>
  <c r="H143" i="18"/>
  <c r="H144" i="18"/>
  <c r="H139" i="18"/>
  <c r="H146" i="18"/>
  <c r="H147" i="18"/>
  <c r="H148" i="18"/>
  <c r="H145" i="18"/>
  <c r="H150" i="18"/>
  <c r="H151" i="18"/>
  <c r="H152" i="18"/>
  <c r="H153" i="18"/>
  <c r="H154" i="18"/>
  <c r="H155" i="18"/>
  <c r="H156" i="18"/>
  <c r="H149" i="18"/>
  <c r="H118" i="18"/>
  <c r="H159" i="18"/>
  <c r="H160" i="18"/>
  <c r="H161" i="18"/>
  <c r="H162" i="18"/>
  <c r="H163" i="18"/>
  <c r="H164" i="18"/>
  <c r="H165" i="18"/>
  <c r="H166" i="18"/>
  <c r="H167" i="18"/>
  <c r="H158" i="18"/>
  <c r="H169" i="18"/>
  <c r="H170" i="18"/>
  <c r="H171" i="18"/>
  <c r="H172" i="18"/>
  <c r="H168" i="18"/>
  <c r="H174" i="18"/>
  <c r="H175" i="18"/>
  <c r="H176" i="18"/>
  <c r="H177" i="18"/>
  <c r="H178" i="18"/>
  <c r="H173" i="18"/>
  <c r="H180" i="18"/>
  <c r="H181" i="18"/>
  <c r="H182" i="18"/>
  <c r="H179" i="18"/>
  <c r="H157" i="18"/>
  <c r="H185" i="18"/>
  <c r="H186" i="18"/>
  <c r="H187" i="18"/>
  <c r="H188" i="18"/>
  <c r="H189" i="18"/>
  <c r="H190" i="18"/>
  <c r="H184" i="18"/>
  <c r="H192" i="18"/>
  <c r="H193" i="18"/>
  <c r="H194" i="18"/>
  <c r="H191" i="18"/>
  <c r="H196" i="18"/>
  <c r="H197" i="18"/>
  <c r="H198" i="18"/>
  <c r="H199" i="18"/>
  <c r="H200" i="18"/>
  <c r="H201" i="18"/>
  <c r="H195" i="18"/>
  <c r="H203" i="18"/>
  <c r="H204" i="18"/>
  <c r="H205" i="18"/>
  <c r="H206" i="18"/>
  <c r="H207" i="18"/>
  <c r="H208" i="18"/>
  <c r="H202" i="18"/>
  <c r="H210" i="18"/>
  <c r="H211" i="18"/>
  <c r="H212" i="18"/>
  <c r="H213" i="18"/>
  <c r="H209" i="18"/>
  <c r="H215" i="18"/>
  <c r="H216" i="18"/>
  <c r="H217" i="18"/>
  <c r="H214" i="18"/>
  <c r="H219" i="18"/>
  <c r="H220" i="18"/>
  <c r="H221" i="18"/>
  <c r="H222" i="18"/>
  <c r="H223" i="18"/>
  <c r="H224" i="18"/>
  <c r="H218" i="18"/>
  <c r="H183" i="18"/>
  <c r="H227" i="18"/>
  <c r="H228" i="18"/>
  <c r="H229" i="18"/>
  <c r="H226" i="18"/>
  <c r="H231" i="18"/>
  <c r="H232" i="18"/>
  <c r="H233" i="18"/>
  <c r="H234" i="18"/>
  <c r="H230" i="18"/>
  <c r="H236" i="18"/>
  <c r="H237" i="18"/>
  <c r="H238" i="18"/>
  <c r="H239" i="18"/>
  <c r="H240" i="18"/>
  <c r="H241" i="18"/>
  <c r="H242" i="18"/>
  <c r="H235" i="18"/>
  <c r="H244" i="18"/>
  <c r="H245" i="18"/>
  <c r="H246" i="18"/>
  <c r="H243" i="18"/>
  <c r="H225" i="18"/>
  <c r="H249" i="18"/>
  <c r="H250" i="18"/>
  <c r="H251" i="18"/>
  <c r="H252" i="18"/>
  <c r="H253" i="18"/>
  <c r="H254" i="18"/>
  <c r="H255" i="18"/>
  <c r="H248" i="18"/>
  <c r="H257" i="18"/>
  <c r="H258" i="18"/>
  <c r="H259" i="18"/>
  <c r="H260" i="18"/>
  <c r="H256" i="18"/>
  <c r="H262" i="18"/>
  <c r="H263" i="18"/>
  <c r="H264" i="18"/>
  <c r="H265" i="18"/>
  <c r="H261" i="18"/>
  <c r="H267" i="18"/>
  <c r="H268" i="18"/>
  <c r="H269" i="18"/>
  <c r="H270" i="18"/>
  <c r="H266" i="18"/>
  <c r="H272" i="18"/>
  <c r="H273" i="18"/>
  <c r="H274" i="18"/>
  <c r="H271" i="18"/>
  <c r="H276" i="18"/>
  <c r="H277" i="18"/>
  <c r="H278" i="18"/>
  <c r="H279" i="18"/>
  <c r="H280" i="18"/>
  <c r="H275" i="18"/>
  <c r="H282" i="18"/>
  <c r="H283" i="18"/>
  <c r="H284" i="18"/>
  <c r="H281" i="18"/>
  <c r="H286" i="18"/>
  <c r="H287" i="18"/>
  <c r="H288" i="18"/>
  <c r="H285" i="18"/>
  <c r="H290" i="18"/>
  <c r="H291" i="18"/>
  <c r="H292" i="18"/>
  <c r="H293" i="18"/>
  <c r="H294" i="18"/>
  <c r="H295" i="18"/>
  <c r="H296" i="18"/>
  <c r="H297" i="18"/>
  <c r="H289" i="18"/>
  <c r="H247" i="18"/>
  <c r="H336" i="18"/>
  <c r="H337" i="18"/>
  <c r="H338" i="18"/>
  <c r="H339" i="18"/>
  <c r="H335" i="18"/>
  <c r="H341" i="18"/>
  <c r="H342" i="18"/>
  <c r="H340" i="18"/>
  <c r="H344" i="18"/>
  <c r="H345" i="18"/>
  <c r="H343" i="18"/>
  <c r="H347" i="18"/>
  <c r="H348" i="18"/>
  <c r="H349" i="18"/>
  <c r="H346" i="18"/>
  <c r="H334" i="18"/>
  <c r="H300" i="18"/>
  <c r="H301" i="18"/>
  <c r="H302" i="18"/>
  <c r="H303" i="18"/>
  <c r="H304" i="18"/>
  <c r="H299" i="18"/>
  <c r="H306" i="18"/>
  <c r="H307" i="18"/>
  <c r="H308" i="18"/>
  <c r="H309" i="18"/>
  <c r="H310" i="18"/>
  <c r="H311" i="18"/>
  <c r="H312" i="18"/>
  <c r="H305" i="18"/>
  <c r="H314" i="18"/>
  <c r="H315" i="18"/>
  <c r="H313" i="18"/>
  <c r="H317" i="18"/>
  <c r="H318" i="18"/>
  <c r="H319" i="18"/>
  <c r="H320" i="18"/>
  <c r="H321" i="18"/>
  <c r="H322" i="18"/>
  <c r="H316" i="18"/>
  <c r="H324" i="18"/>
  <c r="H325" i="18"/>
  <c r="H326" i="18"/>
  <c r="H323" i="18"/>
  <c r="H328" i="18"/>
  <c r="H329" i="18"/>
  <c r="H330" i="18"/>
  <c r="H331" i="18"/>
  <c r="H332" i="18"/>
  <c r="H333" i="18"/>
  <c r="H327" i="18"/>
  <c r="H298" i="18"/>
  <c r="H350" i="18"/>
  <c r="I4" i="18"/>
  <c r="I5" i="18"/>
  <c r="I3" i="18"/>
  <c r="I7" i="18"/>
  <c r="I8" i="18"/>
  <c r="I9" i="18"/>
  <c r="I10" i="18"/>
  <c r="I11" i="18"/>
  <c r="I12" i="18"/>
  <c r="I13" i="18"/>
  <c r="I6" i="18"/>
  <c r="I15" i="18"/>
  <c r="I16" i="18"/>
  <c r="I17" i="18"/>
  <c r="I18" i="18"/>
  <c r="I19" i="18"/>
  <c r="I20" i="18"/>
  <c r="I21" i="18"/>
  <c r="I22" i="18"/>
  <c r="I14" i="18"/>
  <c r="I24" i="18"/>
  <c r="I25" i="18"/>
  <c r="I26" i="18"/>
  <c r="I27" i="18"/>
  <c r="I28" i="18"/>
  <c r="I29" i="18"/>
  <c r="I23" i="18"/>
  <c r="I2" i="18"/>
  <c r="I32" i="18"/>
  <c r="I33" i="18"/>
  <c r="I34" i="18"/>
  <c r="I31" i="18"/>
  <c r="I36" i="18"/>
  <c r="I37" i="18"/>
  <c r="I35" i="18"/>
  <c r="I39" i="18"/>
  <c r="I40" i="18"/>
  <c r="I38" i="18"/>
  <c r="I42" i="18"/>
  <c r="I43" i="18"/>
  <c r="I41" i="18"/>
  <c r="I45" i="18"/>
  <c r="I46" i="18"/>
  <c r="I47" i="18"/>
  <c r="I44" i="18"/>
  <c r="I49" i="18"/>
  <c r="I50" i="18"/>
  <c r="I48" i="18"/>
  <c r="I30" i="18"/>
  <c r="I53" i="18"/>
  <c r="I54" i="18"/>
  <c r="I52" i="18"/>
  <c r="I56" i="18"/>
  <c r="I57" i="18"/>
  <c r="I58" i="18"/>
  <c r="I59" i="18"/>
  <c r="I55" i="18"/>
  <c r="I61" i="18"/>
  <c r="I62" i="18"/>
  <c r="I63" i="18"/>
  <c r="I64" i="18"/>
  <c r="I65" i="18"/>
  <c r="I66" i="18"/>
  <c r="I60" i="18"/>
  <c r="I51" i="18"/>
  <c r="I69" i="18"/>
  <c r="I70" i="18"/>
  <c r="I71" i="18"/>
  <c r="I72" i="18"/>
  <c r="I73" i="18"/>
  <c r="I68" i="18"/>
  <c r="I75" i="18"/>
  <c r="I76" i="18"/>
  <c r="I77" i="18"/>
  <c r="I78" i="18"/>
  <c r="I79" i="18"/>
  <c r="I74" i="18"/>
  <c r="I81" i="18"/>
  <c r="I82" i="18"/>
  <c r="I83" i="18"/>
  <c r="I84" i="18"/>
  <c r="I85" i="18"/>
  <c r="I80" i="18"/>
  <c r="I87" i="18"/>
  <c r="I88" i="18"/>
  <c r="I89" i="18"/>
  <c r="I90" i="18"/>
  <c r="I91" i="18"/>
  <c r="I86" i="18"/>
  <c r="I93" i="18"/>
  <c r="I94" i="18"/>
  <c r="I95" i="18"/>
  <c r="I96" i="18"/>
  <c r="I97" i="18"/>
  <c r="I92" i="18"/>
  <c r="I99" i="18"/>
  <c r="I100" i="18"/>
  <c r="I101" i="18"/>
  <c r="I102" i="18"/>
  <c r="I103" i="18"/>
  <c r="I98" i="18"/>
  <c r="I105" i="18"/>
  <c r="I106" i="18"/>
  <c r="I107" i="18"/>
  <c r="I108" i="18"/>
  <c r="I109" i="18"/>
  <c r="I104" i="18"/>
  <c r="I111" i="18"/>
  <c r="I112" i="18"/>
  <c r="I113" i="18"/>
  <c r="I114" i="18"/>
  <c r="I115" i="18"/>
  <c r="I116" i="18"/>
  <c r="I117" i="18"/>
  <c r="I110" i="18"/>
  <c r="I67" i="18"/>
  <c r="I120" i="18"/>
  <c r="I121" i="18"/>
  <c r="I122" i="18"/>
  <c r="I123" i="18"/>
  <c r="I124" i="18"/>
  <c r="I119" i="18"/>
  <c r="I126" i="18"/>
  <c r="I127" i="18"/>
  <c r="I128" i="18"/>
  <c r="I129" i="18"/>
  <c r="I130" i="18"/>
  <c r="I125" i="18"/>
  <c r="I132" i="18"/>
  <c r="I133" i="18"/>
  <c r="I134" i="18"/>
  <c r="I135" i="18"/>
  <c r="I136" i="18"/>
  <c r="I137" i="18"/>
  <c r="I138" i="18"/>
  <c r="I131" i="18"/>
  <c r="I140" i="18"/>
  <c r="I141" i="18"/>
  <c r="I142" i="18"/>
  <c r="I143" i="18"/>
  <c r="I144" i="18"/>
  <c r="I139" i="18"/>
  <c r="I146" i="18"/>
  <c r="I147" i="18"/>
  <c r="I148" i="18"/>
  <c r="I145" i="18"/>
  <c r="I150" i="18"/>
  <c r="I151" i="18"/>
  <c r="I152" i="18"/>
  <c r="I153" i="18"/>
  <c r="I154" i="18"/>
  <c r="I155" i="18"/>
  <c r="I156" i="18"/>
  <c r="I149" i="18"/>
  <c r="I118" i="18"/>
  <c r="I159" i="18"/>
  <c r="I160" i="18"/>
  <c r="I161" i="18"/>
  <c r="I162" i="18"/>
  <c r="I163" i="18"/>
  <c r="I164" i="18"/>
  <c r="I165" i="18"/>
  <c r="I166" i="18"/>
  <c r="I167" i="18"/>
  <c r="I158" i="18"/>
  <c r="I169" i="18"/>
  <c r="I170" i="18"/>
  <c r="I171" i="18"/>
  <c r="I172" i="18"/>
  <c r="I168" i="18"/>
  <c r="I174" i="18"/>
  <c r="I175" i="18"/>
  <c r="I176" i="18"/>
  <c r="I177" i="18"/>
  <c r="I178" i="18"/>
  <c r="I173" i="18"/>
  <c r="I180" i="18"/>
  <c r="I181" i="18"/>
  <c r="I182" i="18"/>
  <c r="I179" i="18"/>
  <c r="I157" i="18"/>
  <c r="I185" i="18"/>
  <c r="I186" i="18"/>
  <c r="I187" i="18"/>
  <c r="I188" i="18"/>
  <c r="I189" i="18"/>
  <c r="I190" i="18"/>
  <c r="I184" i="18"/>
  <c r="I192" i="18"/>
  <c r="I193" i="18"/>
  <c r="I194" i="18"/>
  <c r="I191" i="18"/>
  <c r="I196" i="18"/>
  <c r="I197" i="18"/>
  <c r="I198" i="18"/>
  <c r="I199" i="18"/>
  <c r="I200" i="18"/>
  <c r="I201" i="18"/>
  <c r="I195" i="18"/>
  <c r="I203" i="18"/>
  <c r="I204" i="18"/>
  <c r="I205" i="18"/>
  <c r="I206" i="18"/>
  <c r="I207" i="18"/>
  <c r="I208" i="18"/>
  <c r="I202" i="18"/>
  <c r="I210" i="18"/>
  <c r="I211" i="18"/>
  <c r="I212" i="18"/>
  <c r="I213" i="18"/>
  <c r="I209" i="18"/>
  <c r="I215" i="18"/>
  <c r="I216" i="18"/>
  <c r="I217" i="18"/>
  <c r="I214" i="18"/>
  <c r="I219" i="18"/>
  <c r="I220" i="18"/>
  <c r="I221" i="18"/>
  <c r="I222" i="18"/>
  <c r="I223" i="18"/>
  <c r="I224" i="18"/>
  <c r="I218" i="18"/>
  <c r="I183" i="18"/>
  <c r="I227" i="18"/>
  <c r="I228" i="18"/>
  <c r="I229" i="18"/>
  <c r="I226" i="18"/>
  <c r="I231" i="18"/>
  <c r="I232" i="18"/>
  <c r="I233" i="18"/>
  <c r="I234" i="18"/>
  <c r="I230" i="18"/>
  <c r="I236" i="18"/>
  <c r="I237" i="18"/>
  <c r="I238" i="18"/>
  <c r="I239" i="18"/>
  <c r="I240" i="18"/>
  <c r="I241" i="18"/>
  <c r="I242" i="18"/>
  <c r="I235" i="18"/>
  <c r="I244" i="18"/>
  <c r="I245" i="18"/>
  <c r="I246" i="18"/>
  <c r="I243" i="18"/>
  <c r="I225" i="18"/>
  <c r="I249" i="18"/>
  <c r="I250" i="18"/>
  <c r="I251" i="18"/>
  <c r="I252" i="18"/>
  <c r="I253" i="18"/>
  <c r="I254" i="18"/>
  <c r="I255" i="18"/>
  <c r="I248" i="18"/>
  <c r="I257" i="18"/>
  <c r="I258" i="18"/>
  <c r="I259" i="18"/>
  <c r="I260" i="18"/>
  <c r="I256" i="18"/>
  <c r="I262" i="18"/>
  <c r="I263" i="18"/>
  <c r="I264" i="18"/>
  <c r="I265" i="18"/>
  <c r="I261" i="18"/>
  <c r="I267" i="18"/>
  <c r="I268" i="18"/>
  <c r="I269" i="18"/>
  <c r="I270" i="18"/>
  <c r="I266" i="18"/>
  <c r="I272" i="18"/>
  <c r="I273" i="18"/>
  <c r="I274" i="18"/>
  <c r="I271" i="18"/>
  <c r="I276" i="18"/>
  <c r="I277" i="18"/>
  <c r="I278" i="18"/>
  <c r="I279" i="18"/>
  <c r="I280" i="18"/>
  <c r="I275" i="18"/>
  <c r="I282" i="18"/>
  <c r="I283" i="18"/>
  <c r="I284" i="18"/>
  <c r="I281" i="18"/>
  <c r="I286" i="18"/>
  <c r="I287" i="18"/>
  <c r="I288" i="18"/>
  <c r="I285" i="18"/>
  <c r="I290" i="18"/>
  <c r="I291" i="18"/>
  <c r="I292" i="18"/>
  <c r="I293" i="18"/>
  <c r="I294" i="18"/>
  <c r="I295" i="18"/>
  <c r="I296" i="18"/>
  <c r="I297" i="18"/>
  <c r="I289" i="18"/>
  <c r="I247" i="18"/>
  <c r="I336" i="18"/>
  <c r="I337" i="18"/>
  <c r="I338" i="18"/>
  <c r="I339" i="18"/>
  <c r="I335" i="18"/>
  <c r="I341" i="18"/>
  <c r="I342" i="18"/>
  <c r="I340" i="18"/>
  <c r="I344" i="18"/>
  <c r="I345" i="18"/>
  <c r="I343" i="18"/>
  <c r="I347" i="18"/>
  <c r="I348" i="18"/>
  <c r="I349" i="18"/>
  <c r="I346" i="18"/>
  <c r="I334" i="18"/>
  <c r="I300" i="18"/>
  <c r="I301" i="18"/>
  <c r="I302" i="18"/>
  <c r="I303" i="18"/>
  <c r="I304" i="18"/>
  <c r="I299" i="18"/>
  <c r="I306" i="18"/>
  <c r="I307" i="18"/>
  <c r="I308" i="18"/>
  <c r="I309" i="18"/>
  <c r="I310" i="18"/>
  <c r="I311" i="18"/>
  <c r="I312" i="18"/>
  <c r="I305" i="18"/>
  <c r="I314" i="18"/>
  <c r="I315" i="18"/>
  <c r="I313" i="18"/>
  <c r="I317" i="18"/>
  <c r="I318" i="18"/>
  <c r="I319" i="18"/>
  <c r="I320" i="18"/>
  <c r="I321" i="18"/>
  <c r="I322" i="18"/>
  <c r="I316" i="18"/>
  <c r="I324" i="18"/>
  <c r="I325" i="18"/>
  <c r="I326" i="18"/>
  <c r="I323" i="18"/>
  <c r="I328" i="18"/>
  <c r="I329" i="18"/>
  <c r="I330" i="18"/>
  <c r="I331" i="18"/>
  <c r="I332" i="18"/>
  <c r="I333" i="18"/>
  <c r="I327" i="18"/>
  <c r="I298" i="18"/>
  <c r="I350" i="18"/>
  <c r="J350" i="18"/>
  <c r="D350" i="17"/>
  <c r="J349" i="18"/>
  <c r="D349" i="17"/>
  <c r="J348" i="18"/>
  <c r="D348" i="17"/>
  <c r="J347" i="18"/>
  <c r="D347" i="17"/>
  <c r="J346" i="18"/>
  <c r="D346" i="17"/>
  <c r="J345" i="18"/>
  <c r="D345" i="17"/>
  <c r="J344" i="18"/>
  <c r="D344" i="17"/>
  <c r="J343" i="18"/>
  <c r="D343" i="17"/>
  <c r="J342" i="18"/>
  <c r="D342" i="17"/>
  <c r="J341" i="18"/>
  <c r="D341" i="17"/>
  <c r="J340" i="18"/>
  <c r="D340" i="17"/>
  <c r="J339" i="18"/>
  <c r="D339" i="17"/>
  <c r="J338" i="18"/>
  <c r="D338" i="17"/>
  <c r="J337" i="18"/>
  <c r="D337" i="17"/>
  <c r="J336" i="18"/>
  <c r="D336" i="17"/>
  <c r="J335" i="18"/>
  <c r="D335" i="17"/>
  <c r="J334" i="18"/>
  <c r="D334" i="17"/>
  <c r="J333" i="18"/>
  <c r="D333" i="17"/>
  <c r="J332" i="18"/>
  <c r="D332" i="17"/>
  <c r="J331" i="18"/>
  <c r="D331" i="17"/>
  <c r="J330" i="18"/>
  <c r="D330" i="17"/>
  <c r="J329" i="18"/>
  <c r="D329" i="17"/>
  <c r="J328" i="18"/>
  <c r="D328" i="17"/>
  <c r="J327" i="18"/>
  <c r="D327" i="17"/>
  <c r="J326" i="18"/>
  <c r="D326" i="17"/>
  <c r="J325" i="18"/>
  <c r="D325" i="17"/>
  <c r="J324" i="18"/>
  <c r="D324" i="17"/>
  <c r="J323" i="18"/>
  <c r="D323" i="17"/>
  <c r="J322" i="18"/>
  <c r="D322" i="17"/>
  <c r="J321" i="18"/>
  <c r="D321" i="17"/>
  <c r="J320" i="18"/>
  <c r="D320" i="17"/>
  <c r="J319" i="18"/>
  <c r="D319" i="17"/>
  <c r="J318" i="18"/>
  <c r="D318" i="17"/>
  <c r="J317" i="18"/>
  <c r="D317" i="17"/>
  <c r="J316" i="18"/>
  <c r="D316" i="17"/>
  <c r="J315" i="18"/>
  <c r="D315" i="17"/>
  <c r="J314" i="18"/>
  <c r="D314" i="17"/>
  <c r="J313" i="18"/>
  <c r="D313" i="17"/>
  <c r="J312" i="18"/>
  <c r="D312" i="17"/>
  <c r="J311" i="18"/>
  <c r="D311" i="17"/>
  <c r="J310" i="18"/>
  <c r="D310" i="17"/>
  <c r="J309" i="18"/>
  <c r="D309" i="17"/>
  <c r="J308" i="18"/>
  <c r="D308" i="17"/>
  <c r="J307" i="18"/>
  <c r="D307" i="17"/>
  <c r="J306" i="18"/>
  <c r="D306" i="17"/>
  <c r="J305" i="18"/>
  <c r="D305" i="17"/>
  <c r="J304" i="18"/>
  <c r="D304" i="17"/>
  <c r="J303" i="18"/>
  <c r="D303" i="17"/>
  <c r="J302" i="18"/>
  <c r="D302" i="17"/>
  <c r="J301" i="18"/>
  <c r="D301" i="17"/>
  <c r="J300" i="18"/>
  <c r="D300" i="17"/>
  <c r="J299" i="18"/>
  <c r="D299" i="17"/>
  <c r="J298" i="18"/>
  <c r="D298" i="17"/>
  <c r="J297" i="18"/>
  <c r="D297" i="17"/>
  <c r="J296" i="18"/>
  <c r="D296" i="17"/>
  <c r="J295" i="18"/>
  <c r="D295" i="17"/>
  <c r="J294" i="18"/>
  <c r="D294" i="17"/>
  <c r="J293" i="18"/>
  <c r="D293" i="17"/>
  <c r="J292" i="18"/>
  <c r="D292" i="17"/>
  <c r="J291" i="18"/>
  <c r="D291" i="17"/>
  <c r="J290" i="18"/>
  <c r="D290" i="17"/>
  <c r="J289" i="18"/>
  <c r="D289" i="17"/>
  <c r="J288" i="18"/>
  <c r="D288" i="17"/>
  <c r="J287" i="18"/>
  <c r="D287" i="17"/>
  <c r="J286" i="18"/>
  <c r="D286" i="17"/>
  <c r="J285" i="18"/>
  <c r="D285" i="17"/>
  <c r="J284" i="18"/>
  <c r="D284" i="17"/>
  <c r="J283" i="18"/>
  <c r="D283" i="17"/>
  <c r="J282" i="18"/>
  <c r="D282" i="17"/>
  <c r="J281" i="18"/>
  <c r="D281" i="17"/>
  <c r="J280" i="18"/>
  <c r="D280" i="17"/>
  <c r="J279" i="18"/>
  <c r="D279" i="17"/>
  <c r="J278" i="18"/>
  <c r="D278" i="17"/>
  <c r="J277" i="18"/>
  <c r="D277" i="17"/>
  <c r="J276" i="18"/>
  <c r="D276" i="17"/>
  <c r="J275" i="18"/>
  <c r="D275" i="17"/>
  <c r="J274" i="18"/>
  <c r="D274" i="17"/>
  <c r="J273" i="18"/>
  <c r="D273" i="17"/>
  <c r="J272" i="18"/>
  <c r="D272" i="17"/>
  <c r="J271" i="18"/>
  <c r="D271" i="17"/>
  <c r="J270" i="18"/>
  <c r="D270" i="17"/>
  <c r="J269" i="18"/>
  <c r="D269" i="17"/>
  <c r="J268" i="18"/>
  <c r="D268" i="17"/>
  <c r="J267" i="18"/>
  <c r="D267" i="17"/>
  <c r="J266" i="18"/>
  <c r="D266" i="17"/>
  <c r="J265" i="18"/>
  <c r="D265" i="17"/>
  <c r="J264" i="18"/>
  <c r="D264" i="17"/>
  <c r="J263" i="18"/>
  <c r="D263" i="17"/>
  <c r="J262" i="18"/>
  <c r="D262" i="17"/>
  <c r="J261" i="18"/>
  <c r="D261" i="17"/>
  <c r="J260" i="18"/>
  <c r="D260" i="17"/>
  <c r="J259" i="18"/>
  <c r="D259" i="17"/>
  <c r="J258" i="18"/>
  <c r="D258" i="17"/>
  <c r="J257" i="18"/>
  <c r="D257" i="17"/>
  <c r="J256" i="18"/>
  <c r="D256" i="17"/>
  <c r="J255" i="18"/>
  <c r="D255" i="17"/>
  <c r="J254" i="18"/>
  <c r="D254" i="17"/>
  <c r="J253" i="18"/>
  <c r="D253" i="17"/>
  <c r="J252" i="18"/>
  <c r="D252" i="17"/>
  <c r="J251" i="18"/>
  <c r="D251" i="17"/>
  <c r="J250" i="18"/>
  <c r="D250" i="17"/>
  <c r="J249" i="18"/>
  <c r="D249" i="17"/>
  <c r="J248" i="18"/>
  <c r="D248" i="17"/>
  <c r="J247" i="18"/>
  <c r="D247" i="17"/>
  <c r="J246" i="18"/>
  <c r="D246" i="17"/>
  <c r="J245" i="18"/>
  <c r="D245" i="17"/>
  <c r="J244" i="18"/>
  <c r="D244" i="17"/>
  <c r="J243" i="18"/>
  <c r="D243" i="17"/>
  <c r="J242" i="18"/>
  <c r="D242" i="17"/>
  <c r="J241" i="18"/>
  <c r="D241" i="17"/>
  <c r="J240" i="18"/>
  <c r="D240" i="17"/>
  <c r="J239" i="18"/>
  <c r="D239" i="17"/>
  <c r="J238" i="18"/>
  <c r="D238" i="17"/>
  <c r="J237" i="18"/>
  <c r="D237" i="17"/>
  <c r="J236" i="18"/>
  <c r="D236" i="17"/>
  <c r="J235" i="18"/>
  <c r="D235" i="17"/>
  <c r="J234" i="18"/>
  <c r="D234" i="17"/>
  <c r="J233" i="18"/>
  <c r="D233" i="17"/>
  <c r="J232" i="18"/>
  <c r="D232" i="17"/>
  <c r="J231" i="18"/>
  <c r="D231" i="17"/>
  <c r="J230" i="18"/>
  <c r="D230" i="17"/>
  <c r="J229" i="18"/>
  <c r="D229" i="17"/>
  <c r="J228" i="18"/>
  <c r="D228" i="17"/>
  <c r="J227" i="18"/>
  <c r="D227" i="17"/>
  <c r="J226" i="18"/>
  <c r="D226" i="17"/>
  <c r="J225" i="18"/>
  <c r="D225" i="17"/>
  <c r="J224" i="18"/>
  <c r="D224" i="17"/>
  <c r="J223" i="18"/>
  <c r="D223" i="17"/>
  <c r="J222" i="18"/>
  <c r="D222" i="17"/>
  <c r="J221" i="18"/>
  <c r="D221" i="17"/>
  <c r="J220" i="18"/>
  <c r="D220" i="17"/>
  <c r="J219" i="18"/>
  <c r="D219" i="17"/>
  <c r="J218" i="18"/>
  <c r="D218" i="17"/>
  <c r="J217" i="18"/>
  <c r="D217" i="17"/>
  <c r="J216" i="18"/>
  <c r="D216" i="17"/>
  <c r="J215" i="18"/>
  <c r="D215" i="17"/>
  <c r="J214" i="18"/>
  <c r="D214" i="17"/>
  <c r="J213" i="18"/>
  <c r="D213" i="17"/>
  <c r="J212" i="18"/>
  <c r="D212" i="17"/>
  <c r="J211" i="18"/>
  <c r="D211" i="17"/>
  <c r="J210" i="18"/>
  <c r="D210" i="17"/>
  <c r="J209" i="18"/>
  <c r="D209" i="17"/>
  <c r="J208" i="18"/>
  <c r="D208" i="17"/>
  <c r="J207" i="18"/>
  <c r="D207" i="17"/>
  <c r="J206" i="18"/>
  <c r="D206" i="17"/>
  <c r="J205" i="18"/>
  <c r="D205" i="17"/>
  <c r="J204" i="18"/>
  <c r="D204" i="17"/>
  <c r="J203" i="18"/>
  <c r="D203" i="17"/>
  <c r="J202" i="18"/>
  <c r="D202" i="17"/>
  <c r="J201" i="18"/>
  <c r="D201" i="17"/>
  <c r="J200" i="18"/>
  <c r="D200" i="17"/>
  <c r="J199" i="18"/>
  <c r="D199" i="17"/>
  <c r="J198" i="18"/>
  <c r="D198" i="17"/>
  <c r="J197" i="18"/>
  <c r="D197" i="17"/>
  <c r="J196" i="18"/>
  <c r="D196" i="17"/>
  <c r="J195" i="18"/>
  <c r="D195" i="17"/>
  <c r="J194" i="18"/>
  <c r="D194" i="17"/>
  <c r="J193" i="18"/>
  <c r="D193" i="17"/>
  <c r="J192" i="18"/>
  <c r="D192" i="17"/>
  <c r="J191" i="18"/>
  <c r="D191" i="17"/>
  <c r="J190" i="18"/>
  <c r="D190" i="17"/>
  <c r="J189" i="18"/>
  <c r="D189" i="17"/>
  <c r="J188" i="18"/>
  <c r="D188" i="17"/>
  <c r="J187" i="18"/>
  <c r="D187" i="17"/>
  <c r="J186" i="18"/>
  <c r="D186" i="17"/>
  <c r="J185" i="18"/>
  <c r="D185" i="17"/>
  <c r="J184" i="18"/>
  <c r="D184" i="17"/>
  <c r="J183" i="18"/>
  <c r="D183" i="17"/>
  <c r="J182" i="18"/>
  <c r="D182" i="17"/>
  <c r="J181" i="18"/>
  <c r="D181" i="17"/>
  <c r="J180" i="18"/>
  <c r="D180" i="17"/>
  <c r="J179" i="18"/>
  <c r="D179" i="17"/>
  <c r="J178" i="18"/>
  <c r="D178" i="17"/>
  <c r="J177" i="18"/>
  <c r="D177" i="17"/>
  <c r="J176" i="18"/>
  <c r="D176" i="17"/>
  <c r="J175" i="18"/>
  <c r="D175" i="17"/>
  <c r="J174" i="18"/>
  <c r="D174" i="17"/>
  <c r="J173" i="18"/>
  <c r="D173" i="17"/>
  <c r="J172" i="18"/>
  <c r="D172" i="17"/>
  <c r="J171" i="18"/>
  <c r="D171" i="17"/>
  <c r="J170" i="18"/>
  <c r="D170" i="17"/>
  <c r="J169" i="18"/>
  <c r="D169" i="17"/>
  <c r="J168" i="18"/>
  <c r="D168" i="17"/>
  <c r="J167" i="18"/>
  <c r="D167" i="17"/>
  <c r="J166" i="18"/>
  <c r="D166" i="17"/>
  <c r="J165" i="18"/>
  <c r="D165" i="17"/>
  <c r="J164" i="18"/>
  <c r="D164" i="17"/>
  <c r="J163" i="18"/>
  <c r="D163" i="17"/>
  <c r="J162" i="18"/>
  <c r="D162" i="17"/>
  <c r="J161" i="18"/>
  <c r="D161" i="17"/>
  <c r="J160" i="18"/>
  <c r="D160" i="17"/>
  <c r="J159" i="18"/>
  <c r="D159" i="17"/>
  <c r="J158" i="18"/>
  <c r="D158" i="17"/>
  <c r="J157" i="18"/>
  <c r="D157" i="17"/>
  <c r="J156" i="18"/>
  <c r="D156" i="17"/>
  <c r="J155" i="18"/>
  <c r="D155" i="17"/>
  <c r="J154" i="18"/>
  <c r="D154" i="17"/>
  <c r="J153" i="18"/>
  <c r="D153" i="17"/>
  <c r="J152" i="18"/>
  <c r="D152" i="17"/>
  <c r="J151" i="18"/>
  <c r="D151" i="17"/>
  <c r="J150" i="18"/>
  <c r="D150" i="17"/>
  <c r="J149" i="18"/>
  <c r="D149" i="17"/>
  <c r="J148" i="18"/>
  <c r="D148" i="17"/>
  <c r="J147" i="18"/>
  <c r="D147" i="17"/>
  <c r="J146" i="18"/>
  <c r="D146" i="17"/>
  <c r="J145" i="18"/>
  <c r="D145" i="17"/>
  <c r="J144" i="18"/>
  <c r="D144" i="17"/>
  <c r="J143" i="18"/>
  <c r="D143" i="17"/>
  <c r="J142" i="18"/>
  <c r="D142" i="17"/>
  <c r="J141" i="18"/>
  <c r="D141" i="17"/>
  <c r="J140" i="18"/>
  <c r="D140" i="17"/>
  <c r="J139" i="18"/>
  <c r="D139" i="17"/>
  <c r="J138" i="18"/>
  <c r="D138" i="17"/>
  <c r="J137" i="18"/>
  <c r="D137" i="17"/>
  <c r="J136" i="18"/>
  <c r="D136" i="17"/>
  <c r="J135" i="18"/>
  <c r="D135" i="17"/>
  <c r="J134" i="18"/>
  <c r="D134" i="17"/>
  <c r="J133" i="18"/>
  <c r="D133" i="17"/>
  <c r="J132" i="18"/>
  <c r="D132" i="17"/>
  <c r="J131" i="18"/>
  <c r="D131" i="17"/>
  <c r="J130" i="18"/>
  <c r="D130" i="17"/>
  <c r="J129" i="18"/>
  <c r="D129" i="17"/>
  <c r="J128" i="18"/>
  <c r="D128" i="17"/>
  <c r="J127" i="18"/>
  <c r="D127" i="17"/>
  <c r="J126" i="18"/>
  <c r="D126" i="17"/>
  <c r="J125" i="18"/>
  <c r="D125" i="17"/>
  <c r="J124" i="18"/>
  <c r="D124" i="17"/>
  <c r="J123" i="18"/>
  <c r="D123" i="17"/>
  <c r="J122" i="18"/>
  <c r="D122" i="17"/>
  <c r="J121" i="18"/>
  <c r="D121" i="17"/>
  <c r="J120" i="18"/>
  <c r="D120" i="17"/>
  <c r="J119" i="18"/>
  <c r="D119" i="17"/>
  <c r="J118" i="18"/>
  <c r="D118" i="17"/>
  <c r="J117" i="18"/>
  <c r="D117" i="17"/>
  <c r="J116" i="18"/>
  <c r="D116" i="17"/>
  <c r="J115" i="18"/>
  <c r="D115" i="17"/>
  <c r="J114" i="18"/>
  <c r="D114" i="17"/>
  <c r="J113" i="18"/>
  <c r="D113" i="17"/>
  <c r="J112" i="18"/>
  <c r="D112" i="17"/>
  <c r="J111" i="18"/>
  <c r="D111" i="17"/>
  <c r="J110" i="18"/>
  <c r="D110" i="17"/>
  <c r="J109" i="18"/>
  <c r="D109" i="17"/>
  <c r="J108" i="18"/>
  <c r="D108" i="17"/>
  <c r="J107" i="18"/>
  <c r="D107" i="17"/>
  <c r="J106" i="18"/>
  <c r="D106" i="17"/>
  <c r="J105" i="18"/>
  <c r="D105" i="17"/>
  <c r="J104" i="18"/>
  <c r="D104" i="17"/>
  <c r="J103" i="18"/>
  <c r="D103" i="17"/>
  <c r="J102" i="18"/>
  <c r="D102" i="17"/>
  <c r="J101" i="18"/>
  <c r="D101" i="17"/>
  <c r="J100" i="18"/>
  <c r="D100" i="17"/>
  <c r="J99" i="18"/>
  <c r="D99" i="17"/>
  <c r="J98" i="18"/>
  <c r="D98" i="17"/>
  <c r="J97" i="18"/>
  <c r="D97" i="17"/>
  <c r="J96" i="18"/>
  <c r="D96" i="17"/>
  <c r="J95" i="18"/>
  <c r="D95" i="17"/>
  <c r="J94" i="18"/>
  <c r="D94" i="17"/>
  <c r="J93" i="18"/>
  <c r="D93" i="17"/>
  <c r="J92" i="18"/>
  <c r="D92" i="17"/>
  <c r="J91" i="18"/>
  <c r="D91" i="17"/>
  <c r="J90" i="18"/>
  <c r="D90" i="17"/>
  <c r="J89" i="18"/>
  <c r="D89" i="17"/>
  <c r="J88" i="18"/>
  <c r="D88" i="17"/>
  <c r="J87" i="18"/>
  <c r="D87" i="17"/>
  <c r="J86" i="18"/>
  <c r="D86" i="17"/>
  <c r="J85" i="18"/>
  <c r="D85" i="17"/>
  <c r="J84" i="18"/>
  <c r="D84" i="17"/>
  <c r="J83" i="18"/>
  <c r="D83" i="17"/>
  <c r="J82" i="18"/>
  <c r="D82" i="17"/>
  <c r="J81" i="18"/>
  <c r="D81" i="17"/>
  <c r="J80" i="18"/>
  <c r="D80" i="17"/>
  <c r="J79" i="18"/>
  <c r="D79" i="17"/>
  <c r="J78" i="18"/>
  <c r="D78" i="17"/>
  <c r="J77" i="18"/>
  <c r="D77" i="17"/>
  <c r="J76" i="18"/>
  <c r="D76" i="17"/>
  <c r="J75" i="18"/>
  <c r="D75" i="17"/>
  <c r="J74" i="18"/>
  <c r="D74" i="17"/>
  <c r="J73" i="18"/>
  <c r="D73" i="17"/>
  <c r="J72" i="18"/>
  <c r="D72" i="17"/>
  <c r="J71" i="18"/>
  <c r="D71" i="17"/>
  <c r="J70" i="18"/>
  <c r="D70" i="17"/>
  <c r="J69" i="18"/>
  <c r="D69" i="17"/>
  <c r="J68" i="18"/>
  <c r="D68" i="17"/>
  <c r="J67" i="18"/>
  <c r="D67" i="17"/>
  <c r="J66" i="18"/>
  <c r="D66" i="17"/>
  <c r="J65" i="18"/>
  <c r="D65" i="17"/>
  <c r="J64" i="18"/>
  <c r="D64" i="17"/>
  <c r="J63" i="18"/>
  <c r="D63" i="17"/>
  <c r="J62" i="18"/>
  <c r="D62" i="17"/>
  <c r="J61" i="18"/>
  <c r="D61" i="17"/>
  <c r="J60" i="18"/>
  <c r="D60" i="17"/>
  <c r="J59" i="18"/>
  <c r="D59" i="17"/>
  <c r="J58" i="18"/>
  <c r="D58" i="17"/>
  <c r="J57" i="18"/>
  <c r="D57" i="17"/>
  <c r="J56" i="18"/>
  <c r="D56" i="17"/>
  <c r="J55" i="18"/>
  <c r="D55" i="17"/>
  <c r="J54" i="18"/>
  <c r="D54" i="17"/>
  <c r="J53" i="18"/>
  <c r="D53" i="17"/>
  <c r="J52" i="18"/>
  <c r="D52" i="17"/>
  <c r="J51" i="18"/>
  <c r="D51" i="17"/>
  <c r="J50" i="18"/>
  <c r="D50" i="17"/>
  <c r="J49" i="18"/>
  <c r="D49" i="17"/>
  <c r="J48" i="18"/>
  <c r="D48" i="17"/>
  <c r="J47" i="18"/>
  <c r="D47" i="17"/>
  <c r="J46" i="18"/>
  <c r="D46" i="17"/>
  <c r="J45" i="18"/>
  <c r="D45" i="17"/>
  <c r="J44" i="18"/>
  <c r="D44" i="17"/>
  <c r="J43" i="18"/>
  <c r="D43" i="17"/>
  <c r="J42" i="18"/>
  <c r="D42" i="17"/>
  <c r="J41" i="18"/>
  <c r="D41" i="17"/>
  <c r="J40" i="18"/>
  <c r="D40" i="17"/>
  <c r="J39" i="18"/>
  <c r="D39" i="17"/>
  <c r="J38" i="18"/>
  <c r="D38" i="17"/>
  <c r="J37" i="18"/>
  <c r="D37" i="17"/>
  <c r="J36" i="18"/>
  <c r="D36" i="17"/>
  <c r="J35" i="18"/>
  <c r="D35" i="17"/>
  <c r="J34" i="18"/>
  <c r="D34" i="17"/>
  <c r="J33" i="18"/>
  <c r="D33" i="17"/>
  <c r="J32" i="18"/>
  <c r="D32" i="17"/>
  <c r="J31" i="18"/>
  <c r="D31" i="17"/>
  <c r="J30" i="18"/>
  <c r="D30" i="17"/>
  <c r="J29" i="18"/>
  <c r="D29" i="17"/>
  <c r="J28" i="18"/>
  <c r="D28" i="17"/>
  <c r="J27" i="18"/>
  <c r="D27" i="17"/>
  <c r="J26" i="18"/>
  <c r="D26" i="17"/>
  <c r="J25" i="18"/>
  <c r="D25" i="17"/>
  <c r="J24" i="18"/>
  <c r="D24" i="17"/>
  <c r="J23" i="18"/>
  <c r="D23" i="17"/>
  <c r="J22" i="18"/>
  <c r="D22" i="17"/>
  <c r="J21" i="18"/>
  <c r="D21" i="17"/>
  <c r="J20" i="18"/>
  <c r="D20" i="17"/>
  <c r="J19" i="18"/>
  <c r="D19" i="17"/>
  <c r="J18" i="18"/>
  <c r="D18" i="17"/>
  <c r="J17" i="18"/>
  <c r="D17" i="17"/>
  <c r="J16" i="18"/>
  <c r="D16" i="17"/>
  <c r="J15" i="18"/>
  <c r="D15" i="17"/>
  <c r="J14" i="18"/>
  <c r="D14" i="17"/>
  <c r="J13" i="18"/>
  <c r="D13" i="17"/>
  <c r="J12" i="18"/>
  <c r="D12" i="17"/>
  <c r="J11" i="18"/>
  <c r="D11" i="17"/>
  <c r="J10" i="18"/>
  <c r="D10" i="17"/>
  <c r="J9" i="18"/>
  <c r="D9" i="17"/>
  <c r="J8" i="18"/>
  <c r="D8" i="17"/>
  <c r="J7" i="18"/>
  <c r="D7" i="17"/>
  <c r="J6" i="18"/>
  <c r="D6" i="17"/>
  <c r="J5" i="18"/>
  <c r="D5" i="17"/>
  <c r="J4" i="18"/>
  <c r="D4" i="17"/>
  <c r="J3" i="18"/>
  <c r="D3" i="17"/>
  <c r="J2" i="18"/>
  <c r="D2" i="17"/>
  <c r="D183" i="26"/>
  <c r="D182" i="26"/>
  <c r="D171" i="24"/>
  <c r="D170" i="24"/>
  <c r="D400" i="23"/>
  <c r="D401" i="23"/>
  <c r="D41" i="31"/>
  <c r="D40" i="31"/>
  <c r="A2" i="31"/>
  <c r="A1" i="31"/>
  <c r="A2" i="26"/>
  <c r="A1" i="26"/>
  <c r="A1" i="24"/>
  <c r="A2" i="23"/>
  <c r="A1" i="23"/>
  <c r="D15" i="20"/>
  <c r="D14" i="20"/>
  <c r="J12" i="20"/>
  <c r="J14" i="20"/>
  <c r="A2" i="20"/>
  <c r="A1" i="20"/>
  <c r="F2"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1"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1" i="10"/>
  <c r="C218" i="16"/>
  <c r="C222" i="16"/>
  <c r="C360" i="16"/>
  <c r="C358" i="16"/>
  <c r="C403" i="16"/>
  <c r="C271" i="16"/>
  <c r="C399" i="16"/>
  <c r="C391" i="16"/>
  <c r="C387" i="16"/>
  <c r="C379" i="16"/>
  <c r="C375" i="16"/>
  <c r="C369" i="16"/>
  <c r="C425" i="16"/>
  <c r="C411" i="16"/>
  <c r="C350" i="16"/>
  <c r="C344" i="16"/>
  <c r="C338" i="16"/>
  <c r="C332" i="16"/>
  <c r="C326" i="16"/>
  <c r="C320" i="16"/>
  <c r="C314" i="16"/>
  <c r="C308" i="16"/>
  <c r="C294" i="16"/>
  <c r="C290" i="16"/>
  <c r="C284" i="16"/>
  <c r="C278" i="16"/>
  <c r="C265" i="16"/>
  <c r="C259" i="16"/>
  <c r="C253" i="16"/>
  <c r="C249" i="16"/>
  <c r="C243" i="16"/>
  <c r="C237" i="16"/>
  <c r="C231" i="16"/>
  <c r="C223" i="16"/>
  <c r="C217" i="16"/>
  <c r="C211" i="16"/>
  <c r="C201" i="16"/>
  <c r="C197" i="16"/>
  <c r="C189" i="16"/>
  <c r="C183" i="16"/>
  <c r="C177" i="16"/>
  <c r="C167" i="16"/>
  <c r="C161" i="16"/>
  <c r="C155" i="16"/>
  <c r="C151" i="16"/>
  <c r="C143" i="16"/>
  <c r="C137" i="16"/>
  <c r="C133" i="16"/>
  <c r="C127" i="16"/>
  <c r="C121" i="16"/>
  <c r="C115" i="16"/>
  <c r="C109" i="16"/>
  <c r="C99" i="16"/>
  <c r="C93" i="16"/>
  <c r="C85" i="16"/>
  <c r="C81" i="16"/>
  <c r="C75" i="16"/>
  <c r="C65" i="16"/>
  <c r="C57" i="16"/>
  <c r="C49" i="16"/>
  <c r="C35" i="16"/>
  <c r="C29" i="16"/>
  <c r="C25" i="16"/>
  <c r="C19" i="16"/>
  <c r="C396" i="16"/>
  <c r="C390" i="16"/>
  <c r="C378" i="16"/>
  <c r="C374" i="16"/>
  <c r="C368" i="16"/>
  <c r="C416" i="16"/>
  <c r="C410" i="16"/>
  <c r="C349" i="16"/>
  <c r="C341" i="16"/>
  <c r="C337" i="16"/>
  <c r="C329" i="16"/>
  <c r="C323" i="16"/>
  <c r="C317" i="16"/>
  <c r="C311" i="16"/>
  <c r="C307" i="16"/>
  <c r="C293" i="16"/>
  <c r="C283" i="16"/>
  <c r="C273" i="16"/>
  <c r="C264" i="16"/>
  <c r="C258" i="16"/>
  <c r="C252" i="16"/>
  <c r="C246" i="16"/>
  <c r="C242" i="16"/>
  <c r="C236" i="16"/>
  <c r="C230" i="16"/>
  <c r="C216" i="16"/>
  <c r="C210" i="16"/>
  <c r="C204" i="16"/>
  <c r="C200" i="16"/>
  <c r="C192" i="16"/>
  <c r="C188" i="16"/>
  <c r="C182" i="16"/>
  <c r="C176" i="16"/>
  <c r="C170" i="16"/>
  <c r="C166" i="16"/>
  <c r="C160" i="16"/>
  <c r="C154" i="16"/>
  <c r="C146" i="16"/>
  <c r="C142" i="16"/>
  <c r="C136" i="16"/>
  <c r="C130" i="16"/>
  <c r="C126" i="16"/>
  <c r="C120" i="16"/>
  <c r="C114" i="16"/>
  <c r="C108" i="16"/>
  <c r="C102" i="16"/>
  <c r="C98" i="16"/>
  <c r="C92" i="16"/>
  <c r="C84" i="16"/>
  <c r="C78" i="16"/>
  <c r="C72" i="16"/>
  <c r="C62" i="16"/>
  <c r="C48" i="16"/>
  <c r="C38" i="16"/>
  <c r="C34" i="16"/>
  <c r="C28" i="16"/>
  <c r="C24" i="16"/>
  <c r="C18" i="16"/>
  <c r="C14" i="16"/>
  <c r="C401" i="16"/>
  <c r="C395" i="16"/>
  <c r="C389" i="16"/>
  <c r="C383" i="16"/>
  <c r="C377" i="16"/>
  <c r="C373" i="16"/>
  <c r="C367" i="16"/>
  <c r="C423" i="16"/>
  <c r="C415" i="16"/>
  <c r="C409" i="16"/>
  <c r="C346" i="16"/>
  <c r="C340" i="16"/>
  <c r="C334" i="16"/>
  <c r="C328" i="16"/>
  <c r="C322" i="16"/>
  <c r="C316" i="16"/>
  <c r="C310" i="16"/>
  <c r="C306" i="16"/>
  <c r="C292" i="16"/>
  <c r="C286" i="16"/>
  <c r="C280" i="16"/>
  <c r="C272" i="16"/>
  <c r="C263" i="16"/>
  <c r="C257" i="16"/>
  <c r="C251" i="16"/>
  <c r="C245" i="16"/>
  <c r="C241" i="16"/>
  <c r="C233" i="16"/>
  <c r="C229" i="16"/>
  <c r="C215" i="16"/>
  <c r="C209" i="16"/>
  <c r="C203" i="16"/>
  <c r="C191" i="16"/>
  <c r="C187" i="16"/>
  <c r="C181" i="16"/>
  <c r="C175" i="16"/>
  <c r="C169" i="16"/>
  <c r="C159" i="16"/>
  <c r="C153" i="16"/>
  <c r="C145" i="16"/>
  <c r="C135" i="16"/>
  <c r="C129" i="16"/>
  <c r="C123" i="16"/>
  <c r="C119" i="16"/>
  <c r="C113" i="16"/>
  <c r="C107" i="16"/>
  <c r="C101" i="16"/>
  <c r="C95" i="16"/>
  <c r="C83" i="16"/>
  <c r="C77" i="16"/>
  <c r="C61" i="16"/>
  <c r="C53" i="16"/>
  <c r="C45" i="16"/>
  <c r="C37" i="16"/>
  <c r="C33" i="16"/>
  <c r="C27" i="16"/>
  <c r="C23" i="16"/>
  <c r="C17" i="16"/>
  <c r="C11" i="16"/>
  <c r="C394" i="16"/>
  <c r="C388" i="16"/>
  <c r="C376" i="16"/>
  <c r="C370" i="16"/>
  <c r="C366" i="16"/>
  <c r="C420" i="16"/>
  <c r="C412" i="16"/>
  <c r="C345" i="16"/>
  <c r="C339" i="16"/>
  <c r="C333" i="16"/>
  <c r="C321" i="16"/>
  <c r="C315" i="16"/>
  <c r="C309" i="16"/>
  <c r="C305" i="16"/>
  <c r="C291" i="16"/>
  <c r="C285" i="16"/>
  <c r="C279" i="16"/>
  <c r="C268" i="16"/>
  <c r="C260" i="16"/>
  <c r="C254" i="16"/>
  <c r="C244" i="16"/>
  <c r="C238" i="16"/>
  <c r="C232" i="16"/>
  <c r="C208" i="16"/>
  <c r="C202" i="16"/>
  <c r="C198" i="16"/>
  <c r="C190" i="16"/>
  <c r="C186" i="16"/>
  <c r="C178" i="16"/>
  <c r="C174" i="16"/>
  <c r="C168" i="16"/>
  <c r="C162" i="16"/>
  <c r="C158" i="16"/>
  <c r="C144" i="16"/>
  <c r="C140" i="16"/>
  <c r="C134" i="16"/>
  <c r="C128" i="16"/>
  <c r="C122" i="16"/>
  <c r="C116" i="16"/>
  <c r="C106" i="16"/>
  <c r="C100" i="16"/>
  <c r="C94" i="16"/>
  <c r="C86" i="16"/>
  <c r="C82" i="16"/>
  <c r="C76" i="16"/>
  <c r="C66" i="16"/>
  <c r="C60" i="16"/>
  <c r="C52" i="16"/>
  <c r="C44" i="16"/>
  <c r="C36" i="16"/>
  <c r="C30" i="16"/>
  <c r="C26" i="16"/>
  <c r="C20" i="16"/>
  <c r="C16" i="16"/>
  <c r="C382" i="16"/>
  <c r="C56" i="16"/>
  <c r="C221" i="16"/>
  <c r="C327" i="16"/>
  <c r="C289" i="16"/>
  <c r="C141" i="16"/>
  <c r="C10" i="16"/>
  <c r="C250" i="16"/>
  <c r="C91" i="16"/>
  <c r="C43" i="16"/>
  <c r="C165" i="16"/>
  <c r="C228" i="16"/>
  <c r="C351" i="16"/>
  <c r="C15" i="16"/>
  <c r="C71" i="16"/>
  <c r="C199" i="16"/>
  <c r="C105" i="16"/>
  <c r="C419" i="16"/>
  <c r="C356" i="16"/>
  <c r="C112" i="16"/>
  <c r="C386" i="16"/>
  <c r="C404" i="16"/>
  <c r="C295" i="16"/>
  <c r="C354" i="16"/>
  <c r="C214" i="16"/>
  <c r="C205" i="16"/>
  <c r="C300" i="16"/>
  <c r="C400" i="16"/>
  <c r="C402" i="16"/>
  <c r="C424" i="16"/>
  <c r="C152" i="16"/>
  <c r="C355" i="16"/>
  <c r="C269" i="16"/>
  <c r="C361" i="16"/>
  <c r="C357" i="16"/>
  <c r="C359" i="16"/>
  <c r="C299" i="16"/>
  <c r="C270" i="16"/>
  <c r="C171" i="16"/>
  <c r="C298" i="16"/>
  <c r="C535" i="16"/>
</calcChain>
</file>

<file path=xl/sharedStrings.xml><?xml version="1.0" encoding="utf-8"?>
<sst xmlns="http://schemas.openxmlformats.org/spreadsheetml/2006/main" count="7276" uniqueCount="2868">
  <si>
    <t>Import Business Process detail items</t>
  </si>
  <si>
    <t>Note: Do not change column structure</t>
  </si>
  <si>
    <t>D</t>
  </si>
  <si>
    <t>Tab Name</t>
  </si>
  <si>
    <t>Amount</t>
  </si>
  <si>
    <t>Cost Group</t>
  </si>
  <si>
    <t>Short Description</t>
  </si>
  <si>
    <t>Property Investment</t>
  </si>
  <si>
    <t>Property Investment~~01</t>
  </si>
  <si>
    <t>Land</t>
  </si>
  <si>
    <t>Property Investment~~01~~01:0000</t>
  </si>
  <si>
    <t>Lump Sum</t>
  </si>
  <si>
    <t>Property Investment~~01~~01:0100</t>
  </si>
  <si>
    <t>Purchase Price</t>
  </si>
  <si>
    <t>Property Investment~~01~~01:0100~~01:0199</t>
  </si>
  <si>
    <t>Property Investment~~01~~01:0100~~01:0110</t>
  </si>
  <si>
    <t>Note - Price of the Land/Site/Building</t>
  </si>
  <si>
    <t>Property Investment~~01~~01:0100~~01:0190</t>
  </si>
  <si>
    <t>Other</t>
  </si>
  <si>
    <t>Property Investment~~01~~01:0200</t>
  </si>
  <si>
    <t>Title Transfer Costs</t>
  </si>
  <si>
    <t>Property Investment~~01~~01:0200~~01:0299</t>
  </si>
  <si>
    <t>Property Investment~~01~~01:0200~~01:0210</t>
  </si>
  <si>
    <t>Notary Fees</t>
  </si>
  <si>
    <t>Property Investment~~01~~01:0200~~01:0220</t>
  </si>
  <si>
    <t>Legal taxes</t>
  </si>
  <si>
    <t>Property Investment~~01~~01:0200~~01:0230</t>
  </si>
  <si>
    <t>Solicitor Costs</t>
  </si>
  <si>
    <t>Property Investment~~01~~01:0200~~01:0240</t>
  </si>
  <si>
    <t>Agents Fees</t>
  </si>
  <si>
    <t>Property Investment~~01~~01:0200~~01:0250</t>
  </si>
  <si>
    <t>Property registration taxes</t>
  </si>
  <si>
    <t>Property Investment~~01~~01:0200~~01:0260</t>
  </si>
  <si>
    <t>Other land taxes</t>
  </si>
  <si>
    <t>Property Investment~~01~~01:0200~~01:0290</t>
  </si>
  <si>
    <t>Property Investment~~01~~01:0300</t>
  </si>
  <si>
    <t>Due Diligence Costs</t>
  </si>
  <si>
    <t>Property Investment~~01~~01:0300~~01:0399</t>
  </si>
  <si>
    <t>Property Investment~~01~~01:0300~~01:0310</t>
  </si>
  <si>
    <t>Market</t>
  </si>
  <si>
    <t>Property Investment~~01~~01:0300~~01:0320</t>
  </si>
  <si>
    <t>Legal</t>
  </si>
  <si>
    <t>Property Investment~~01~~01:0300~~01:0330</t>
  </si>
  <si>
    <t>Technical</t>
  </si>
  <si>
    <t>Property Investment~~01~~01:0300~~01:0340</t>
  </si>
  <si>
    <t>Zoning &amp; Permitting</t>
  </si>
  <si>
    <t>Property Investment~~01~~01:0300~~01:0350</t>
  </si>
  <si>
    <t>Traffic</t>
  </si>
  <si>
    <t>Property Investment~~01~~01:0300~~01:0360</t>
  </si>
  <si>
    <t>Land Value</t>
  </si>
  <si>
    <t>Property Investment~~01~~01:0300~~01:0370</t>
  </si>
  <si>
    <t>Decision Making Landscape</t>
  </si>
  <si>
    <t>Property Investment~~01~~01:0300~~01:0390</t>
  </si>
  <si>
    <t>Property Investment~~01~~01:0400</t>
  </si>
  <si>
    <t>Development Costs</t>
  </si>
  <si>
    <t>Property Investment~~01~~01:0400~~01:0499</t>
  </si>
  <si>
    <t>Property Investment~~01~~01:0400~~01:0410</t>
  </si>
  <si>
    <t>Zoning</t>
  </si>
  <si>
    <t>Property Investment~~01~~01:0400~~01:0420</t>
  </si>
  <si>
    <t>Construction / Building Fees and Registration</t>
  </si>
  <si>
    <t>Property Investment~~01~~01:0400~~01:0430</t>
  </si>
  <si>
    <t>Commercial licences</t>
  </si>
  <si>
    <t>Property Investment~~01~~01:0400~~01:0440</t>
  </si>
  <si>
    <t>Property Investment~~01~~01:0400~~01:0450</t>
  </si>
  <si>
    <t>Public Affairs</t>
  </si>
  <si>
    <t>Property Investment~~01~~01:0400~~01:0490</t>
  </si>
  <si>
    <t>Property Investment~~02</t>
  </si>
  <si>
    <t>Site Improvements</t>
  </si>
  <si>
    <t>Property Investment~~02~~02:0000</t>
  </si>
  <si>
    <t>Property Investment~~02~~02:0100</t>
  </si>
  <si>
    <t>Cut &amp; Fill</t>
  </si>
  <si>
    <t>Property Investment~~02~~02:0100~~02:0199</t>
  </si>
  <si>
    <t>Property Investment~~02~~02:0100~~02:0110</t>
  </si>
  <si>
    <t>Movement of material within site</t>
  </si>
  <si>
    <t>Property Investment~~02~~02:0100~~02:0120</t>
  </si>
  <si>
    <t>Material removed  from or brought on to site</t>
  </si>
  <si>
    <t>Property Investment~~02~~02:0100~~02:0190</t>
  </si>
  <si>
    <t>Property Investment~~02~~02:0200</t>
  </si>
  <si>
    <t>Environmental/Ground remediation</t>
  </si>
  <si>
    <t>Property Investment~~02~~02:0200~~02:0299</t>
  </si>
  <si>
    <t>Property Investment~~02~~02:0200~~02:0210</t>
  </si>
  <si>
    <t>Contaminated land clean-up</t>
  </si>
  <si>
    <t>Property Investment~~02~~02:0200~~02:0290</t>
  </si>
  <si>
    <t>Property Investment~~02~~02:0300</t>
  </si>
  <si>
    <t>Piling/Ground stabilisation</t>
  </si>
  <si>
    <t>Property Investment~~02~~02:0300~~02:0399</t>
  </si>
  <si>
    <t>Property Investment~~02~~02:0300~~02:0310</t>
  </si>
  <si>
    <t>Ground improvements for standard store</t>
  </si>
  <si>
    <t>Property Investment~~02~~02:0300~~02:0390</t>
  </si>
  <si>
    <t>Property Investment~~02~~02:0400</t>
  </si>
  <si>
    <t>De-Watering</t>
  </si>
  <si>
    <t>Property Investment~~02~~02:0400~~02:0499</t>
  </si>
  <si>
    <t>Property Investment~~02~~02:0400~~02:0410</t>
  </si>
  <si>
    <t>Lowering water table, tanking</t>
  </si>
  <si>
    <t>Property Investment~~02~~02:0400~~02:0490</t>
  </si>
  <si>
    <t>Property Investment~~02~~02:0500</t>
  </si>
  <si>
    <t>Exceptional Measures</t>
  </si>
  <si>
    <t>Property Investment~~02~~02:0500~~02:0599</t>
  </si>
  <si>
    <t>Property Investment~~02~~02:0500~~02:0510</t>
  </si>
  <si>
    <t>Building for Seismic Activity</t>
  </si>
  <si>
    <t>Property Investment~~02~~02:0500~~02:0520</t>
  </si>
  <si>
    <t>Bomb Shelters</t>
  </si>
  <si>
    <t>Property Investment~~02~~02:0500~~02:0590</t>
  </si>
  <si>
    <t>Property Investment~~02~~02:0600</t>
  </si>
  <si>
    <t>Demolition</t>
  </si>
  <si>
    <t>Property Investment~~02~~02:0600~~02:0699</t>
  </si>
  <si>
    <t>Property Investment~~02~~02:0600~~02:0610</t>
  </si>
  <si>
    <t>Demolition of existing structures</t>
  </si>
  <si>
    <t>Property Investment~~02~~02:0600~~02:0690</t>
  </si>
  <si>
    <t>Property Investment~~03</t>
  </si>
  <si>
    <t>Off Site Costs</t>
  </si>
  <si>
    <t>Property Investment~~03~~03:0000</t>
  </si>
  <si>
    <t>Property Investment~~03~~03:0100</t>
  </si>
  <si>
    <t>Planning Gains</t>
  </si>
  <si>
    <t>Property Investment~~03~~03:0100~~03:0199</t>
  </si>
  <si>
    <t>Property Investment~~03~~03:0100~~03:0110</t>
  </si>
  <si>
    <t>Extra work required by Statutory Authorities</t>
  </si>
  <si>
    <t>Property Investment~~03~~03:0100~~03:0190</t>
  </si>
  <si>
    <t>Property Investment~~03~~03:0200</t>
  </si>
  <si>
    <t>Work Outside the Site</t>
  </si>
  <si>
    <t>Property Investment~~03~~03:0200~~03:0299</t>
  </si>
  <si>
    <t>Property Investment~~03~~03:0200~~03:0210</t>
  </si>
  <si>
    <t>Ground Works</t>
  </si>
  <si>
    <t>Property Investment~~03~~03:0200~~03:0220</t>
  </si>
  <si>
    <t>Sewage Works</t>
  </si>
  <si>
    <t>Property Investment~~03~~03:0200~~03:0230</t>
  </si>
  <si>
    <t>Roadworks</t>
  </si>
  <si>
    <t>Property Investment~~03~~03:0200~~03:0290</t>
  </si>
  <si>
    <t>Property Investment~~03~~03:0300</t>
  </si>
  <si>
    <t>Utilities</t>
  </si>
  <si>
    <t>Property Investment~~03~~03:0300~~03:0399</t>
  </si>
  <si>
    <t>Property Investment~~03~~03:0300~~03:0310</t>
  </si>
  <si>
    <t>Electricity</t>
  </si>
  <si>
    <t>Property Investment~~03~~03:0300~~03:0320</t>
  </si>
  <si>
    <t>Gas</t>
  </si>
  <si>
    <t>Property Investment~~03~~03:0300~~03:0330</t>
  </si>
  <si>
    <t>Telephone/Data</t>
  </si>
  <si>
    <t>Property Investment~~03~~03:0300~~03:0340</t>
  </si>
  <si>
    <t>Water</t>
  </si>
  <si>
    <t>Property Investment~~03~~03:0300~~03:0350</t>
  </si>
  <si>
    <t>Drainage</t>
  </si>
  <si>
    <t>Property Investment~~03~~03:0300~~03:0390</t>
  </si>
  <si>
    <t>Property Investment~~04</t>
  </si>
  <si>
    <t>Parking</t>
  </si>
  <si>
    <t>Property Investment~~04~~04:0000</t>
  </si>
  <si>
    <t>Property Investment~~04~~04:0100</t>
  </si>
  <si>
    <t>Parking on Ground</t>
  </si>
  <si>
    <t>Property Investment~~04~~04:0100~~04:0199</t>
  </si>
  <si>
    <t>Property Investment~~04~~04:0100~~04:0110</t>
  </si>
  <si>
    <t>Ground Works;</t>
  </si>
  <si>
    <t>Property Investment~~04~~04:0100~~04:0120</t>
  </si>
  <si>
    <t>Asphalt/Tarmac/Paviors; Kerbs</t>
  </si>
  <si>
    <t>Property Investment~~04~~04:0100~~04:0130</t>
  </si>
  <si>
    <t>Rainwater disposal</t>
  </si>
  <si>
    <t>Property Investment~~04~~04:0100~~04:0140</t>
  </si>
  <si>
    <t>Lighting/Electrical</t>
  </si>
  <si>
    <t>Property Investment~~04~~04:0100~~04:0190</t>
  </si>
  <si>
    <t>Property Investment~~04~~04:0200</t>
  </si>
  <si>
    <t>Parking Deck</t>
  </si>
  <si>
    <t>Property Investment~~04~~04:0200~~04:0299</t>
  </si>
  <si>
    <t>Property Investment~~04~~04:0200~~04:0210</t>
  </si>
  <si>
    <t>Base Building</t>
  </si>
  <si>
    <t>Property Investment~~04~~04:0200~~04:0220</t>
  </si>
  <si>
    <t>Supplementary Building</t>
  </si>
  <si>
    <t>Property Investment~~04~~04:0200~~04:0230</t>
  </si>
  <si>
    <t>Piped/Ducted Services</t>
  </si>
  <si>
    <t>Property Investment~~04~~04:0200~~04:0240</t>
  </si>
  <si>
    <t>Cabled Services</t>
  </si>
  <si>
    <t>Property Investment~~04~~04:0200~~04:0250</t>
  </si>
  <si>
    <t>Transportation</t>
  </si>
  <si>
    <t>Property Investment~~04~~04:0300</t>
  </si>
  <si>
    <t>Parking Under Raised Building</t>
  </si>
  <si>
    <t>Property Investment~~04~~04:0300~~04:0399</t>
  </si>
  <si>
    <t>Property Investment~~04~~04:0300~~04:0310</t>
  </si>
  <si>
    <t>Property Investment~~04~~04:0300~~04:0320</t>
  </si>
  <si>
    <t>Property Investment~~04~~04:0300~~04:0330</t>
  </si>
  <si>
    <t>Property Investment~~04~~04:0300~~04:0340</t>
  </si>
  <si>
    <t>Property Investment~~04~~04:0300~~04:0350</t>
  </si>
  <si>
    <t>Property Investment~~04~~04:0400</t>
  </si>
  <si>
    <t>Underground Parking</t>
  </si>
  <si>
    <t>Property Investment~~04~~04:0400~~04:0499</t>
  </si>
  <si>
    <t>Property Investment~~04~~04:0400~~04:0410</t>
  </si>
  <si>
    <t>Property Investment~~04~~04:0400~~04:0420</t>
  </si>
  <si>
    <t>Property Investment~~04~~04:0400~~04:0430</t>
  </si>
  <si>
    <t>Property Investment~~04~~04:0400~~04:0440</t>
  </si>
  <si>
    <t>Property Investment~~04~~04:0400~~04:0450</t>
  </si>
  <si>
    <t>Property Investment~~04~~04:0500</t>
  </si>
  <si>
    <t>U/G Parking - Open Sides</t>
  </si>
  <si>
    <t>Property Investment~~04~~04:0500~~04:0599</t>
  </si>
  <si>
    <t>Property Investment~~04~~04:0500~~04:0510</t>
  </si>
  <si>
    <t>Property Investment~~04~~04:0500~~04:0520</t>
  </si>
  <si>
    <t>Property Investment~~04~~04:0500~~04:0530</t>
  </si>
  <si>
    <t>Property Investment~~04~~04:0500~~04:0540</t>
  </si>
  <si>
    <t>Property Investment~~04~~04:0500~~04:0550</t>
  </si>
  <si>
    <t>Property Investment~~04~~04:0600</t>
  </si>
  <si>
    <t>Roof Parking</t>
  </si>
  <si>
    <t>Property Investment~~04~~04:0600~~04:0699</t>
  </si>
  <si>
    <t>Property Investment~~04~~04:0600~~04:0610</t>
  </si>
  <si>
    <t>Property Investment~~04~~04:0600~~04:0620</t>
  </si>
  <si>
    <t>Property Investment~~04~~04:0600~~04:0630</t>
  </si>
  <si>
    <t>Property Investment~~04~~04:0600~~04:0640</t>
  </si>
  <si>
    <t>Property Investment~~04~~04:0600~~04:0650</t>
  </si>
  <si>
    <t>Property Investment~~04~~04:0700</t>
  </si>
  <si>
    <t>Other Parking</t>
  </si>
  <si>
    <t>Property Investment~~04~~04:0700~~04:0799</t>
  </si>
  <si>
    <t>Property Investment~~04~~04:0700~~04:0710</t>
  </si>
  <si>
    <t>Property Investment~~04~~04:0700~~04:0720</t>
  </si>
  <si>
    <t>Property Investment~~04~~04:0700~~04:0730</t>
  </si>
  <si>
    <t>Property Investment~~04~~04:0700~~04:0740</t>
  </si>
  <si>
    <t>Property Investment~~04~~04:0700~~04:0750</t>
  </si>
  <si>
    <t>Property Investment~~04~~04:0900</t>
  </si>
  <si>
    <t>Work to Existing</t>
  </si>
  <si>
    <t>Property Investment~~04~~04:0900~~04:0999</t>
  </si>
  <si>
    <t>Property Investment~~04~~04:0900~~04:0910</t>
  </si>
  <si>
    <t>Parking On Ground</t>
  </si>
  <si>
    <t>Property Investment~~04~~04:0900~~04:0920</t>
  </si>
  <si>
    <t>Property Investment~~04~~04:0900~~04:0930</t>
  </si>
  <si>
    <t>Property Investment~~04~~04:0900~~04:0940</t>
  </si>
  <si>
    <t>Under Ground Parking</t>
  </si>
  <si>
    <t>Property Investment~~04~~04:0900~~04:0950</t>
  </si>
  <si>
    <t>Property Investment~~04~~04:0900~~04:0960</t>
  </si>
  <si>
    <t>Property Investment~~04~~04:0900~~04:0970</t>
  </si>
  <si>
    <t>Property Investment~~05</t>
  </si>
  <si>
    <t>External Works</t>
  </si>
  <si>
    <t>Property Investment~~05~~05:0000</t>
  </si>
  <si>
    <t>Property Investment~~05~~05:0100</t>
  </si>
  <si>
    <t>Roads &amp; Pavements</t>
  </si>
  <si>
    <t>Property Investment~~05~~05:0100~~05:0199</t>
  </si>
  <si>
    <t>Property Investment~~05~~05:0100~~05:0110</t>
  </si>
  <si>
    <t>Property Investment~~05~~05:0100~~05:0120</t>
  </si>
  <si>
    <t>Property Investment~~05~~05:0100~~05:0130</t>
  </si>
  <si>
    <t>Property Investment~~05~~05:0100~~05:0140</t>
  </si>
  <si>
    <t>Property Investment~~05~~05:0100~~05:0190</t>
  </si>
  <si>
    <t>Property Investment~~05~~05:0200</t>
  </si>
  <si>
    <t>Loading Bays</t>
  </si>
  <si>
    <t>Property Investment~~05~~05:0200~~05:0299</t>
  </si>
  <si>
    <t>Property Investment~~05~~05:0200~~05:0210</t>
  </si>
  <si>
    <t>Ground Works; Structural Works</t>
  </si>
  <si>
    <t>Property Investment~~05~~05:0200~~05:0220</t>
  </si>
  <si>
    <t>Asphalt/Tarmac/Concrete</t>
  </si>
  <si>
    <t>Property Investment~~05~~05:0200~~05:0230</t>
  </si>
  <si>
    <t>Property Investment~~05~~05:0200~~05:0240</t>
  </si>
  <si>
    <t>Property Investment~~05~~05:0200~~05:0290</t>
  </si>
  <si>
    <t>Property Investment~~05~~05:0300</t>
  </si>
  <si>
    <t>Landscaping</t>
  </si>
  <si>
    <t>Property Investment~~05~~05:0300~~05:0399</t>
  </si>
  <si>
    <t>Property Investment~~05~~05:0300~~05:0310</t>
  </si>
  <si>
    <t>Ground Works; hard/ soft landscaping;</t>
  </si>
  <si>
    <t>Property Investment~~05~~05:0300~~05:0320</t>
  </si>
  <si>
    <t>Hard landscaping</t>
  </si>
  <si>
    <t>Property Investment~~05~~05:0300~~05:0330</t>
  </si>
  <si>
    <t>Soft landscaping</t>
  </si>
  <si>
    <t>Property Investment~~05~~05:0300~~05:0340</t>
  </si>
  <si>
    <t>Furniture; Signs</t>
  </si>
  <si>
    <t>Property Investment~~05~~05:0300~~05:0350</t>
  </si>
  <si>
    <t>Sign Tower</t>
  </si>
  <si>
    <t>Property Investment~~05~~05:0300~~05:0360</t>
  </si>
  <si>
    <t>Exit Canopy</t>
  </si>
  <si>
    <t>Property Investment~~05~~05:0300~~05:0390</t>
  </si>
  <si>
    <t>Property Investment~~05~~05:0400</t>
  </si>
  <si>
    <t>Property Investment~~05~~05:0400~~05:0499</t>
  </si>
  <si>
    <t>Property Investment~~05~~05:0400~~05:0410</t>
  </si>
  <si>
    <t>Property Investment~~05~~05:0400~~05:0420</t>
  </si>
  <si>
    <t>Property Investment~~05~~05:0400~~05:0430</t>
  </si>
  <si>
    <t>Property Investment~~05~~05:0400~~05:0440</t>
  </si>
  <si>
    <t>Property Investment~~05~~05:0400~~05:0490</t>
  </si>
  <si>
    <t>Property Investment~~05~~05:0500</t>
  </si>
  <si>
    <t>Property Investment~~05~~05:0500~~05:0599</t>
  </si>
  <si>
    <t>Property Investment~~05~~05:0500~~05:0510</t>
  </si>
  <si>
    <t>Soil drainage</t>
  </si>
  <si>
    <t>Property Investment~~05~~05:0500~~05:0520</t>
  </si>
  <si>
    <t>Rainwater drainage</t>
  </si>
  <si>
    <t>Property Investment~~05~~05:0500~~05:0590</t>
  </si>
  <si>
    <t>Property Investment~~05~~05:0600</t>
  </si>
  <si>
    <t>Shopping Centre Connection</t>
  </si>
  <si>
    <t>Property Investment~~05~~05:0600~~05:0699</t>
  </si>
  <si>
    <t>Property Investment~~05~~05:0600~~05:0610</t>
  </si>
  <si>
    <t>Property Investment~~05~~05:0600~~05:0620</t>
  </si>
  <si>
    <t>Supplementary</t>
  </si>
  <si>
    <t>Property Investment~~05~~05:0600~~05:0630</t>
  </si>
  <si>
    <t>Piped Services</t>
  </si>
  <si>
    <t>Property Investment~~05~~05:0600~~05:0640</t>
  </si>
  <si>
    <t>Property Investment~~05~~05:0600~~05:0650</t>
  </si>
  <si>
    <t>Property Investment~~05~~05:0600~~05:0660</t>
  </si>
  <si>
    <t>Charge to Shopping Centre Company for Atrium</t>
  </si>
  <si>
    <t>Property Investment~~05~~05:0600~~05:0690</t>
  </si>
  <si>
    <t>Property Investment~~06</t>
  </si>
  <si>
    <t>Planning / Supervision</t>
  </si>
  <si>
    <t>Property Investment~~06~~06:0000</t>
  </si>
  <si>
    <t>Property Investment~~06~~06:0100</t>
  </si>
  <si>
    <t>Professional Fees</t>
  </si>
  <si>
    <t>Property Investment~~06~~06:0100~~06:0199</t>
  </si>
  <si>
    <t>Property Investment~~06~~06:0100~~06:0110</t>
  </si>
  <si>
    <t>Architect</t>
  </si>
  <si>
    <t>Property Investment~~06~~06:0100~~06:0120</t>
  </si>
  <si>
    <t>Structural Consultants</t>
  </si>
  <si>
    <t>Property Investment~~06~~06:0100~~06:0130</t>
  </si>
  <si>
    <t>Mechanical &amp; Electrical Services Consultants</t>
  </si>
  <si>
    <t>Property Investment~~06~~06:0100~~06:0140</t>
  </si>
  <si>
    <t>Health &amp; Safety Consultant</t>
  </si>
  <si>
    <t>Property Investment~~06~~06:0100~~06:0150</t>
  </si>
  <si>
    <t>Cost Consultant</t>
  </si>
  <si>
    <t>Property Investment~~06~~06:0100~~06:0160</t>
  </si>
  <si>
    <t>Project Management Consultant</t>
  </si>
  <si>
    <t>Property Investment~~06~~06:0100~~06:0170</t>
  </si>
  <si>
    <t>Fire Engineer</t>
  </si>
  <si>
    <t>Property Investment~~06~~06:0100~~06:0180</t>
  </si>
  <si>
    <t>Traffic Consultant</t>
  </si>
  <si>
    <t>Property Investment~~06~~06:0100~~06:0190</t>
  </si>
  <si>
    <t>Property Investment~~06~~06:0200</t>
  </si>
  <si>
    <t>Construction Management Costs</t>
  </si>
  <si>
    <t>Property Investment~~06~~06:0200~~06:0299</t>
  </si>
  <si>
    <t>Property Investment~~06~~06:0200~~06:0210</t>
  </si>
  <si>
    <t>Site Supervision</t>
  </si>
  <si>
    <t>Property Investment~~06~~06:0200~~06:0220</t>
  </si>
  <si>
    <t>Quality Control</t>
  </si>
  <si>
    <t>Property Investment~~06~~06:0200~~06:0230</t>
  </si>
  <si>
    <t>Site Safety Supervision</t>
  </si>
  <si>
    <t>Property Investment~~06~~06:0200~~06:0290</t>
  </si>
  <si>
    <t>Property Investment~~06~~06:0300</t>
  </si>
  <si>
    <t>Site Establishment Costs</t>
  </si>
  <si>
    <t>Property Investment~~06~~06:0300~~06:0399</t>
  </si>
  <si>
    <t>Property Investment~~06~~06:0300~~06:0310</t>
  </si>
  <si>
    <t>Site Establishment</t>
  </si>
  <si>
    <t>Property Investment~~06~~06:0300~~06:0320</t>
  </si>
  <si>
    <t>Temporary utilities for construction</t>
  </si>
  <si>
    <t>Property Investment~~06~~06:0300~~06:0330</t>
  </si>
  <si>
    <t>Site Enclosure</t>
  </si>
  <si>
    <t>Property Investment~~06~~06:0300~~06:0340</t>
  </si>
  <si>
    <t>Site Security</t>
  </si>
  <si>
    <t>Property Investment~~06~~06:0300~~06:0390</t>
  </si>
  <si>
    <t>Property Investment~~06~~06:0400</t>
  </si>
  <si>
    <t>Project Insurance</t>
  </si>
  <si>
    <t>Property Investment~~06~~06:0400~~06:0499</t>
  </si>
  <si>
    <t>Property Investment~~06~~06:0400~~06:0410</t>
  </si>
  <si>
    <t>CAR Insurance</t>
  </si>
  <si>
    <t>Property Investment~~06~~06:0400~~06:0420</t>
  </si>
  <si>
    <t>Performance Guarantee Bonds</t>
  </si>
  <si>
    <t>Property Investment~~06~~06:0400~~06:0490</t>
  </si>
  <si>
    <t>Property Investment~~07</t>
  </si>
  <si>
    <t>Property Investment~~07~~07:0000</t>
  </si>
  <si>
    <t>Property Investment~~07~~07:0100</t>
  </si>
  <si>
    <t>Substructure</t>
  </si>
  <si>
    <t>Property Investment~~07~~07:0100~~07:0199</t>
  </si>
  <si>
    <t>Property Investment~~07~~07:0100~~07:0110</t>
  </si>
  <si>
    <t>Excavation and Filling</t>
  </si>
  <si>
    <t>Property Investment~~07~~07:0100~~07:0120</t>
  </si>
  <si>
    <t>Foundations; Ground beams</t>
  </si>
  <si>
    <t>Property Investment~~07~~07:0100~~07:0130</t>
  </si>
  <si>
    <t>Pile Caps</t>
  </si>
  <si>
    <t>Property Investment~~07~~07:0100~~07:0140</t>
  </si>
  <si>
    <t>Ground slab</t>
  </si>
  <si>
    <t>Property Investment~~07~~07:0100~~07:0150</t>
  </si>
  <si>
    <t>Under slab utilities</t>
  </si>
  <si>
    <t>Property Investment~~07~~07:0100~~07:0190</t>
  </si>
  <si>
    <t>Property Investment~~07~~07:0200</t>
  </si>
  <si>
    <t>Frames</t>
  </si>
  <si>
    <t>Property Investment~~07~~07:0200~~07:0299</t>
  </si>
  <si>
    <t>Property Investment~~07~~07:0200~~07:0210</t>
  </si>
  <si>
    <t>Structural Building Frame</t>
  </si>
  <si>
    <t>Property Investment~~07~~07:0200~~07:0220</t>
  </si>
  <si>
    <t>Fire Protection</t>
  </si>
  <si>
    <t>Property Investment~~07~~07:0200~~07:0290</t>
  </si>
  <si>
    <t>Property Investment~~07~~07:0300</t>
  </si>
  <si>
    <t>External Walls</t>
  </si>
  <si>
    <t>Property Investment~~07~~07:0300~~07:0399</t>
  </si>
  <si>
    <t>Property Investment~~07~~07:0300~~07:0310</t>
  </si>
  <si>
    <t>Property Investment~~07~~07:0300~~07:0320</t>
  </si>
  <si>
    <t>All Blue &amp; Yellow Cladding;</t>
  </si>
  <si>
    <t>Property Investment~~07~~07:0300~~07:0330</t>
  </si>
  <si>
    <t>Curtain Walling</t>
  </si>
  <si>
    <t>Property Investment~~07~~07:0300~~07:0340</t>
  </si>
  <si>
    <t>Other Windows</t>
  </si>
  <si>
    <t>Property Investment~~07~~07:0300~~07:0350</t>
  </si>
  <si>
    <t>External Doors / Roller Shutters</t>
  </si>
  <si>
    <t>Property Investment~~07~~07:0300~~07:0390</t>
  </si>
  <si>
    <t>Property Investment~~07~~07:0400</t>
  </si>
  <si>
    <t>Roof</t>
  </si>
  <si>
    <t>Property Investment~~07~~07:0400~~07:0499</t>
  </si>
  <si>
    <t>Property Investment~~07~~07:0400~~07:0410</t>
  </si>
  <si>
    <t>Secondary structure</t>
  </si>
  <si>
    <t>Property Investment~~07~~07:0400~~07:0420</t>
  </si>
  <si>
    <t>Deck</t>
  </si>
  <si>
    <t>Property Investment~~07~~07:0400~~07:0430</t>
  </si>
  <si>
    <t>Insulation</t>
  </si>
  <si>
    <t>Property Investment~~07~~07:0400~~07:0440</t>
  </si>
  <si>
    <t>Coverings</t>
  </si>
  <si>
    <t>Property Investment~~07~~07:0400~~07:0450</t>
  </si>
  <si>
    <t>Rooflights (smoke hatches - see CG 09)</t>
  </si>
  <si>
    <t>Property Investment~~07~~07:0400~~07:0490</t>
  </si>
  <si>
    <t>Property Investment~~07~~07:0500</t>
  </si>
  <si>
    <t>Upper Floors</t>
  </si>
  <si>
    <t>Property Investment~~07~~07:0500~~07:0599</t>
  </si>
  <si>
    <t>Property Investment~~07~~07:0500~~07:0510</t>
  </si>
  <si>
    <t>Deck; Formwork -</t>
  </si>
  <si>
    <t>Property Investment~~07~~07:0500~~07:0520</t>
  </si>
  <si>
    <t>Floor slabs; floor plates</t>
  </si>
  <si>
    <t>Property Investment~~07~~07:0500~~07:0530</t>
  </si>
  <si>
    <t>Reinforcement</t>
  </si>
  <si>
    <t>Property Investment~~07~~07:0500~~07:0590</t>
  </si>
  <si>
    <t>Property Investment~~07~~07:0600</t>
  </si>
  <si>
    <t>Stairs</t>
  </si>
  <si>
    <t>Property Investment~~07~~07:0600~~07:0699</t>
  </si>
  <si>
    <t>Property Investment~~07~~07:0600~~07:0610</t>
  </si>
  <si>
    <t>Internal stairs</t>
  </si>
  <si>
    <t>Property Investment~~07~~07:0600~~07:0620</t>
  </si>
  <si>
    <t>External stairs</t>
  </si>
  <si>
    <t>Property Investment~~07~~07:0600~~07:0690</t>
  </si>
  <si>
    <t>Property Investment~~07~~07:0900</t>
  </si>
  <si>
    <t>Work to Existing Buildings</t>
  </si>
  <si>
    <t>Property Investment~~07~~07:0900~~07:0999</t>
  </si>
  <si>
    <t>Property Investment~~07~~07:0900~~07:0910</t>
  </si>
  <si>
    <t>Property Investment~~07~~07:0900~~07:0920</t>
  </si>
  <si>
    <t>Property Investment~~07~~07:0900~~07:0930</t>
  </si>
  <si>
    <t>Property Investment~~07~~07:0900~~07:0940</t>
  </si>
  <si>
    <t>Property Investment~~07~~07:0900~~07:0950</t>
  </si>
  <si>
    <t>Property Investment~~07~~07:0900~~07:0960</t>
  </si>
  <si>
    <t>Property Investment~~08</t>
  </si>
  <si>
    <t>Supplementary Building Works</t>
  </si>
  <si>
    <t>Property Investment~~08~~08:0000</t>
  </si>
  <si>
    <t>Property Investment~~08~~08:0100</t>
  </si>
  <si>
    <t>Internal Walls</t>
  </si>
  <si>
    <t>Property Investment~~08~~08:0100~~08:0199</t>
  </si>
  <si>
    <t>Property Investment~~08~~08:0100~~08:0110</t>
  </si>
  <si>
    <t>Internal walls</t>
  </si>
  <si>
    <t>Property Investment~~08~~08:0100~~08:0120</t>
  </si>
  <si>
    <t>Internal doors and screens</t>
  </si>
  <si>
    <t>Property Investment~~08~~08:0100~~08:0190</t>
  </si>
  <si>
    <t>Property Investment~~08~~08:0200</t>
  </si>
  <si>
    <t>Finishes</t>
  </si>
  <si>
    <t>Property Investment~~08~~08:0200~~08:0299</t>
  </si>
  <si>
    <t>Property Investment~~08~~08:0200~~08:0210</t>
  </si>
  <si>
    <t>Floor Systems and Finishes</t>
  </si>
  <si>
    <t>Property Investment~~08~~08:0200~~08:0220</t>
  </si>
  <si>
    <t>Wall Systems and Finishes</t>
  </si>
  <si>
    <t>Property Investment~~08~~08:0200~~08:0230</t>
  </si>
  <si>
    <t>Ceiling Systems and Finishes</t>
  </si>
  <si>
    <t>Property Investment~~08~~08:0200~~08:0290</t>
  </si>
  <si>
    <t>Property Investment~~08~~08:0300</t>
  </si>
  <si>
    <t>Other Completion Works</t>
  </si>
  <si>
    <t>Property Investment~~08~~08:0300~~08:0399</t>
  </si>
  <si>
    <t>Property Investment~~08~~08:0300~~08:0310</t>
  </si>
  <si>
    <t>Property Investment~~08~~08:0300~~08:0320</t>
  </si>
  <si>
    <t>Sun Protection/Other canopies</t>
  </si>
  <si>
    <t>Property Investment~~08~~08:0300~~08:0330</t>
  </si>
  <si>
    <t>Loading Dock Equipment</t>
  </si>
  <si>
    <t>Property Investment~~08~~08:0300~~08:0340</t>
  </si>
  <si>
    <t>Fixed Internal Fittings</t>
  </si>
  <si>
    <t>Property Investment~~08~~08:0300~~08:0350</t>
  </si>
  <si>
    <t>Protection</t>
  </si>
  <si>
    <t>Property Investment~~08~~08:0300~~08:0360</t>
  </si>
  <si>
    <t>Equipment</t>
  </si>
  <si>
    <t>Property Investment~~08~~08:0300~~08:0390</t>
  </si>
  <si>
    <t>Property Investment~~08~~08:0900</t>
  </si>
  <si>
    <t>Property Investment~~08~~08:0900~~08:0999</t>
  </si>
  <si>
    <t>Property Investment~~08~~08:0900~~08:0910</t>
  </si>
  <si>
    <t>Property Investment~~08~~08:0900~~08:0920</t>
  </si>
  <si>
    <t>Property Investment~~08~~08:0900~~08:0930</t>
  </si>
  <si>
    <t>Property Investment~~09</t>
  </si>
  <si>
    <t>Mechanical Services</t>
  </si>
  <si>
    <t>Property Investment~~09~~09:0000</t>
  </si>
  <si>
    <t>Property Investment~~09~~09:0100</t>
  </si>
  <si>
    <t>Heating/Cooling</t>
  </si>
  <si>
    <t>Property Investment~~09~~09:0100~~09:0199</t>
  </si>
  <si>
    <t>Property Investment~~09~~09:0100~~09:0110</t>
  </si>
  <si>
    <t>Boiler System</t>
  </si>
  <si>
    <t>Property Investment~~09~~09:0100~~09:0120</t>
  </si>
  <si>
    <t>Cooling System</t>
  </si>
  <si>
    <t>Property Investment~~09~~09:0100~~09:0130</t>
  </si>
  <si>
    <t>Heat Transfer</t>
  </si>
  <si>
    <t>Property Investment~~09~~09:0100~~09:0140</t>
  </si>
  <si>
    <t>Geothermal System</t>
  </si>
  <si>
    <t>Property Investment~~09~~09:0100~~09:0150</t>
  </si>
  <si>
    <t>Solar Panels</t>
  </si>
  <si>
    <t>Property Investment~~09~~09:0100~~09:0160</t>
  </si>
  <si>
    <t>Heat Distribution</t>
  </si>
  <si>
    <t>Property Investment~~09~~09:0100~~09:0190</t>
  </si>
  <si>
    <t>Property Investment~~09~~09:0200</t>
  </si>
  <si>
    <t>Ventilation &amp; Air Conditioning</t>
  </si>
  <si>
    <t>Property Investment~~09~~09:0200~~09:0299</t>
  </si>
  <si>
    <t>Property Investment~~09~~09:0200~~09:0210</t>
  </si>
  <si>
    <t>Air Handling Units</t>
  </si>
  <si>
    <t>Property Investment~~09~~09:0200~~09:0220</t>
  </si>
  <si>
    <t>Ducting</t>
  </si>
  <si>
    <t>Property Investment~~09~~09:0200~~09:0230</t>
  </si>
  <si>
    <t>Diffusers</t>
  </si>
  <si>
    <t>Property Investment~~09~~09:0200~~09:0290</t>
  </si>
  <si>
    <t>Others</t>
  </si>
  <si>
    <t>Property Investment~~09~~09:0300</t>
  </si>
  <si>
    <t>Controls</t>
  </si>
  <si>
    <t>Property Investment~~09~~09:0300~~09:0399</t>
  </si>
  <si>
    <t>Property Investment~~09~~09:0300~~09:0310</t>
  </si>
  <si>
    <t>Heating/Cooling Controls</t>
  </si>
  <si>
    <t>Property Investment~~09~~09:0300~~09:0320</t>
  </si>
  <si>
    <t>Ventilation/Air Conditioning Controls</t>
  </si>
  <si>
    <t>Property Investment~~09~~09:0300~~09:0330</t>
  </si>
  <si>
    <t>Building Management System</t>
  </si>
  <si>
    <t>Property Investment~~09~~09:0300~~09:0390</t>
  </si>
  <si>
    <t>Property Investment~~09~~09:0400</t>
  </si>
  <si>
    <t>Hot &amp; Cold Water Supply</t>
  </si>
  <si>
    <t>Property Investment~~09~~09:0400~~09:0499</t>
  </si>
  <si>
    <t>Property Investment~~09~~09:0400~~09:0410</t>
  </si>
  <si>
    <t>Hot &amp; Cold Water Piping</t>
  </si>
  <si>
    <t>Property Investment~~09~~09:0400~~09:0420</t>
  </si>
  <si>
    <t>Hot water heaters/cylinders</t>
  </si>
  <si>
    <t>Property Investment~~09~~09:0400~~09:0430</t>
  </si>
  <si>
    <t>Sanitary Ware Fixtures and Fittings</t>
  </si>
  <si>
    <t>Property Investment~~09~~09:0400~~09:0490</t>
  </si>
  <si>
    <t>Property Investment~~09~~09:0500</t>
  </si>
  <si>
    <t>Property Investment~~09~~09:0500~~09:0599</t>
  </si>
  <si>
    <t>Property Investment~~09~~09:0500~~09:0510</t>
  </si>
  <si>
    <t>Soil/Waste Water Drainage</t>
  </si>
  <si>
    <t>Property Investment~~09~~09:0500~~09:0520</t>
  </si>
  <si>
    <t>Rainwater Drainage</t>
  </si>
  <si>
    <t>Property Investment~~09~~09:0500~~09:0590</t>
  </si>
  <si>
    <t>Property Investment~~09~~09:0600</t>
  </si>
  <si>
    <t>Sprinkler System</t>
  </si>
  <si>
    <t>Property Investment~~09~~09:0600~~09:0699</t>
  </si>
  <si>
    <t>Property Investment~~09~~09:0600~~09:0610</t>
  </si>
  <si>
    <t>Pumps</t>
  </si>
  <si>
    <t>Property Investment~~09~~09:0600~~09:0620</t>
  </si>
  <si>
    <t>Valves</t>
  </si>
  <si>
    <t>Property Investment~~09~~09:0600~~09:0630</t>
  </si>
  <si>
    <t>Pipes and Heads</t>
  </si>
  <si>
    <t>Property Investment~~09~~09:0600~~09:0640</t>
  </si>
  <si>
    <t>Storage Tanks</t>
  </si>
  <si>
    <t>Property Investment~~09~~09:0600~~09:0690</t>
  </si>
  <si>
    <t>Property Investment~~09~~09:0700</t>
  </si>
  <si>
    <t>Hydrants</t>
  </si>
  <si>
    <t>Property Investment~~09~~09:0700~~09:0799</t>
  </si>
  <si>
    <t>Property Investment~~09~~09:0700~~09:0710</t>
  </si>
  <si>
    <t>Interior</t>
  </si>
  <si>
    <t>Property Investment~~09~~09:0700~~09:0720</t>
  </si>
  <si>
    <t>Exterior</t>
  </si>
  <si>
    <t>Property Investment~~09~~09:0700~~09:0790</t>
  </si>
  <si>
    <t>Property Investment~~09~~09:0800</t>
  </si>
  <si>
    <t>Smoke Exhaust System</t>
  </si>
  <si>
    <t>Property Investment~~09~~09:0800~~09:0899</t>
  </si>
  <si>
    <t>Property Investment~~09~~09:0800~~09:0810</t>
  </si>
  <si>
    <t>Mechanical Smoke Exhaust</t>
  </si>
  <si>
    <t>Property Investment~~09~~09:0800~~09:0820</t>
  </si>
  <si>
    <t>Intake Air Vents</t>
  </si>
  <si>
    <t>Property Investment~~09~~09:0800~~09:0890</t>
  </si>
  <si>
    <t>Property Investment~~09~~09:0900</t>
  </si>
  <si>
    <t>Work to Existing Systems</t>
  </si>
  <si>
    <t>Property Investment~~09~~09:0900~~09:0999</t>
  </si>
  <si>
    <t>Property Investment~~09~~09:0900~~09:0910</t>
  </si>
  <si>
    <t>Property Investment~~09~~09:0900~~09:0920</t>
  </si>
  <si>
    <t>Property Investment~~09~~09:0900~~09:0930</t>
  </si>
  <si>
    <t>Vcontrols</t>
  </si>
  <si>
    <t>Property Investment~~09~~09:0900~~09:0940</t>
  </si>
  <si>
    <t>Hot &amp; Cold Water Supplies</t>
  </si>
  <si>
    <t>Property Investment~~09~~09:0900~~09:0950</t>
  </si>
  <si>
    <t>Property Investment~~09~~09:0900~~09:0960</t>
  </si>
  <si>
    <t>Property Investment~~09~~09:0900~~09:0970</t>
  </si>
  <si>
    <t>Property Investment~~09~~09:0900~~09:0980</t>
  </si>
  <si>
    <t>Property Investment~~10</t>
  </si>
  <si>
    <t>Electrical/Cabled Installations</t>
  </si>
  <si>
    <t>Property Investment~~10~~10:0000</t>
  </si>
  <si>
    <t>Property Investment~~10~~10:0100</t>
  </si>
  <si>
    <t>High Voltage</t>
  </si>
  <si>
    <t>Property Investment~~10~~10:0100~~10:0199</t>
  </si>
  <si>
    <t>Property Investment~~10~~10:0100~~10:0110</t>
  </si>
  <si>
    <t>Power distribution - Cabling</t>
  </si>
  <si>
    <t>Property Investment~~10~~10:0100~~10:0120</t>
  </si>
  <si>
    <t>Main switchboard</t>
  </si>
  <si>
    <t>Property Investment~~10~~10:0100~~10:0130</t>
  </si>
  <si>
    <t>Transformers</t>
  </si>
  <si>
    <t>Property Investment~~10~~10:0100~~10:0140</t>
  </si>
  <si>
    <t>Supplies to Outlets</t>
  </si>
  <si>
    <t>Property Investment~~10~~10:0100~~10:0190</t>
  </si>
  <si>
    <t>Property Investment~~10~~10:0200</t>
  </si>
  <si>
    <t>Low Voltage</t>
  </si>
  <si>
    <t>Property Investment~~10~~10:0200~~10:0299</t>
  </si>
  <si>
    <t>Property Investment~~10~~10:0200~~10:0210</t>
  </si>
  <si>
    <t>Power distribution - cabling</t>
  </si>
  <si>
    <t>Property Investment~~10~~10:0200~~10:0220</t>
  </si>
  <si>
    <t>Distribution panels/boards</t>
  </si>
  <si>
    <t>Property Investment~~10~~10:0200~~10:0230</t>
  </si>
  <si>
    <t>Supplies to outlets</t>
  </si>
  <si>
    <t>Property Investment~~10~~10:0200~~10:0240</t>
  </si>
  <si>
    <t>Lighting distribution</t>
  </si>
  <si>
    <t>Property Investment~~10~~10:0200~~10:0250</t>
  </si>
  <si>
    <t>PV Installation</t>
  </si>
  <si>
    <t>Property Investment~~10~~10:0200~~10:0260</t>
  </si>
  <si>
    <t>Lightning protection</t>
  </si>
  <si>
    <t>Property Investment~~10~~10:0200~~10:0290</t>
  </si>
  <si>
    <t>Property Investment~~10~~10:0300</t>
  </si>
  <si>
    <t>Accessories</t>
  </si>
  <si>
    <t>Property Investment~~10~~10:0300~~10:0399</t>
  </si>
  <si>
    <t>Property Investment~~10~~10:0300~~10:0310</t>
  </si>
  <si>
    <t>Cable trays/ducts/risers</t>
  </si>
  <si>
    <t>Property Investment~~10~~10:0300~~10:0390</t>
  </si>
  <si>
    <t>Property Investment~~10~~10:0400</t>
  </si>
  <si>
    <t>Fire Alarm System</t>
  </si>
  <si>
    <t>Property Investment~~10~~10:0400~~10:0499</t>
  </si>
  <si>
    <t>Property Investment~~10~~10:0400~~10:0410</t>
  </si>
  <si>
    <t>Signal distribution - cabling</t>
  </si>
  <si>
    <t>Property Investment~~10~~10:0400~~10:0420</t>
  </si>
  <si>
    <t>Switchboard</t>
  </si>
  <si>
    <t>Property Investment~~10~~10:0400~~10:0430</t>
  </si>
  <si>
    <t>Warning devices</t>
  </si>
  <si>
    <t>Property Investment~~10~~10:0400~~10:0440</t>
  </si>
  <si>
    <t>Smoke hatches</t>
  </si>
  <si>
    <t>Property Investment~~10~~10:0400~~10:0450</t>
  </si>
  <si>
    <t>Electromagnetic door holders</t>
  </si>
  <si>
    <t>Property Investment~~10~~10:0400~~10:0490</t>
  </si>
  <si>
    <t>Property Investment~~10~~10:0500</t>
  </si>
  <si>
    <t>Emergency Systems</t>
  </si>
  <si>
    <t>Property Investment~~10~~10:0500~~10:0599</t>
  </si>
  <si>
    <t>Property Investment~~10~~10:0500~~10:0510</t>
  </si>
  <si>
    <t>Emergency Generator/UPS</t>
  </si>
  <si>
    <t>Property Investment~~10~~10:0500~~10:0520</t>
  </si>
  <si>
    <t>Emergency Lighting</t>
  </si>
  <si>
    <t>Property Investment~~10~~10:0500~~10:0590</t>
  </si>
  <si>
    <t>Property Investment~~10~~10:0900</t>
  </si>
  <si>
    <t>Work to Existing Installations</t>
  </si>
  <si>
    <t>Property Investment~~10~~10:0900~~10:0999</t>
  </si>
  <si>
    <t>Property Investment~~10~~10:0900~~10:0910</t>
  </si>
  <si>
    <t>Property Investment~~10~~10:0900~~10:0920</t>
  </si>
  <si>
    <t>Property Investment~~10~~10:0900~~10:0930</t>
  </si>
  <si>
    <t>Property Investment~~10~~10:0900~~10:0940</t>
  </si>
  <si>
    <t>Fire Alarm</t>
  </si>
  <si>
    <t>Property Investment~~10~~10:0900~~10:0950</t>
  </si>
  <si>
    <t>Property Investment~~10~~10:0900~~10:0990</t>
  </si>
  <si>
    <t>Property Investment~~11</t>
  </si>
  <si>
    <t>Property Investment~~11~~11:0000</t>
  </si>
  <si>
    <t>Property Investment~~11~~11:0100</t>
  </si>
  <si>
    <t>Lifts</t>
  </si>
  <si>
    <t>Property Investment~~11~~11:0100~~11:0199</t>
  </si>
  <si>
    <t>Property Investment~~11~~11:0100~~11:0110</t>
  </si>
  <si>
    <t>Public</t>
  </si>
  <si>
    <t>Property Investment~~11~~11:0100~~11:0120</t>
  </si>
  <si>
    <t>Goods</t>
  </si>
  <si>
    <t>Property Investment~~11~~11:0100~~11:0130</t>
  </si>
  <si>
    <t>Trolleys</t>
  </si>
  <si>
    <t>Property Investment~~11~~11:0100~~11:0190</t>
  </si>
  <si>
    <t>Property Investment~~11~~11:0200</t>
  </si>
  <si>
    <t>Escalators</t>
  </si>
  <si>
    <t>Property Investment~~11~~11:0200~~11:0299</t>
  </si>
  <si>
    <t>Property Investment~~11~~11:0200~~11:0210</t>
  </si>
  <si>
    <t>Property Investment~~11~~11:0200~~11:0290</t>
  </si>
  <si>
    <t>Property Investment~~11~~11:0300</t>
  </si>
  <si>
    <t>Travelators</t>
  </si>
  <si>
    <t>Property Investment~~11~~11:0300~~11:0399</t>
  </si>
  <si>
    <t>Property Investment~~11~~11:0300~~11:0310</t>
  </si>
  <si>
    <t>Property Investment~~11~~11:0300~~11:0390</t>
  </si>
  <si>
    <t>Property Investment~~11~~11:0900</t>
  </si>
  <si>
    <t>Property Investment~~11~~11:0900~~11:0999</t>
  </si>
  <si>
    <t>Property Investment~~11~~11:0900~~11:0910</t>
  </si>
  <si>
    <t>Property Investment~~11~~11:0900~~11:0920</t>
  </si>
  <si>
    <t>Property Investment~~11~~11:0900~~11:0930</t>
  </si>
  <si>
    <t>Property Investment~~Property:0999</t>
  </si>
  <si>
    <t>Property Contingency</t>
  </si>
  <si>
    <t>Retail Investment</t>
  </si>
  <si>
    <t>Retail Investment~~12</t>
  </si>
  <si>
    <t>Outfittings</t>
  </si>
  <si>
    <t>Retail Investment~~12~~12:0000</t>
  </si>
  <si>
    <t>Retail Investment~~12~~12:0100</t>
  </si>
  <si>
    <t>Roof/Ceiling</t>
  </si>
  <si>
    <t>Retail Investment~~12~~12:0100~~12:0199</t>
  </si>
  <si>
    <t>Retail Investment~~12~~12:0200</t>
  </si>
  <si>
    <t>Floor</t>
  </si>
  <si>
    <t>Retail Investment~~12~~12:0200~~12:0299</t>
  </si>
  <si>
    <t>Retail Investment~~12~~12:0300</t>
  </si>
  <si>
    <t>Walls</t>
  </si>
  <si>
    <t>Retail Investment~~12~~12:0300~~12:0399</t>
  </si>
  <si>
    <t>Retail Investment~~12~~12:0400</t>
  </si>
  <si>
    <t>Painting / Wallpaper</t>
  </si>
  <si>
    <t>Retail Investment~~12~~12:0400~~12:0499</t>
  </si>
  <si>
    <t>Retail Investment~~12~~12:0500</t>
  </si>
  <si>
    <t>Modification costs</t>
  </si>
  <si>
    <t>Retail Investment~~12~~12:0500~~12:0599</t>
  </si>
  <si>
    <t>Retail Investment~~12~~12:0600</t>
  </si>
  <si>
    <t>Other outfitting costs</t>
  </si>
  <si>
    <t>Retail Investment~~12~~12:0600~~12:0699</t>
  </si>
  <si>
    <t>Retail Investment~~12~~12:0600~~12:0610</t>
  </si>
  <si>
    <t>Retail responsibility rebuilding</t>
  </si>
  <si>
    <t>Retail Investment~~12~~12:0600~~12:0620</t>
  </si>
  <si>
    <t>Retail architect</t>
  </si>
  <si>
    <t>Retail Investment~~12~~12:0600~~12:0690</t>
  </si>
  <si>
    <t>Retail Investment~~13</t>
  </si>
  <si>
    <t>Machinery &amp; Equipment, IKEA Food</t>
  </si>
  <si>
    <t>Retail Investment~~13~~13:0000</t>
  </si>
  <si>
    <t>Retail Investment~~13~~13:0100</t>
  </si>
  <si>
    <t>Production Area</t>
  </si>
  <si>
    <t>Retail Investment~~13~~13:0100~~13:0199</t>
  </si>
  <si>
    <t>Retail Investment~~13~~13:0100~~13:0110</t>
  </si>
  <si>
    <t>IFS Equipment</t>
  </si>
  <si>
    <t>Retail Investment~~13~~13:0100~~13:0120</t>
  </si>
  <si>
    <t>Commercial areas</t>
  </si>
  <si>
    <t>Retail Investment~~13~~13:0100~~13:0130</t>
  </si>
  <si>
    <t>Utensils</t>
  </si>
  <si>
    <t>Retail Investment~~13~~13:0100~~13:0140</t>
  </si>
  <si>
    <t>Staff canteen</t>
  </si>
  <si>
    <t>Retail Investment~~13~~13:0200</t>
  </si>
  <si>
    <t>Exit bistro equipment</t>
  </si>
  <si>
    <t>Retail Investment~~13~~13:0200~~13:0299</t>
  </si>
  <si>
    <t>Retail Investment~~13~~13:0300</t>
  </si>
  <si>
    <t>IKEA Swedish Food Market</t>
  </si>
  <si>
    <t>Retail Investment~~13~~13:0300~~13:0399</t>
  </si>
  <si>
    <t>Retail Investment~~13~~13:0400</t>
  </si>
  <si>
    <t>Food / Drink stand</t>
  </si>
  <si>
    <t>Retail Investment~~13~~13:0400~~13:0499</t>
  </si>
  <si>
    <t>Retail Investment~~13~~13:0500</t>
  </si>
  <si>
    <t>Retail Investment~~13~~13:0500~~13:0599</t>
  </si>
  <si>
    <t>Retail Investment~~13~~13:0600</t>
  </si>
  <si>
    <t>Other furniture</t>
  </si>
  <si>
    <t>Retail Investment~~13~~13:0600~~13:0699</t>
  </si>
  <si>
    <t>Retail Investment~~13~~13:0600~~13:0610</t>
  </si>
  <si>
    <t>Retail Investment~~13~~13:0600~~13:0620</t>
  </si>
  <si>
    <t>Building costs, deco</t>
  </si>
  <si>
    <t>Retail Investment~~13~~13:0600~~13:0630</t>
  </si>
  <si>
    <t>Retail Investment~~14</t>
  </si>
  <si>
    <t>Machinery &amp; Equipment</t>
  </si>
  <si>
    <t>Retail Investment~~14~~14:0000</t>
  </si>
  <si>
    <t>Retail Investment~~14~~14:0100</t>
  </si>
  <si>
    <t>Sales departments</t>
  </si>
  <si>
    <t>Retail Investment~~14~~14:0100~~14:0199</t>
  </si>
  <si>
    <t>Retail Investment~~14~~14:0100~~14:0110</t>
  </si>
  <si>
    <t>Showroom</t>
  </si>
  <si>
    <t>Retail Investment~~14~~14:0100~~14:0120</t>
  </si>
  <si>
    <t>Markethall</t>
  </si>
  <si>
    <t>Retail Investment~~14~~14:0100~~14:0130</t>
  </si>
  <si>
    <t>Self Serve &amp; AS IS (fixture &amp; fittings only)</t>
  </si>
  <si>
    <t>Retail Investment~~14~~14:0200</t>
  </si>
  <si>
    <t>Comm &amp; interior (office carpentry &amp; storage equip)</t>
  </si>
  <si>
    <t>Retail Investment~~14~~14:0300</t>
  </si>
  <si>
    <t>Customer Service</t>
  </si>
  <si>
    <t>Retail Investment~~14~~14:0300~~14:0399</t>
  </si>
  <si>
    <t>Retail Investment~~14~~14:0300~~14:0310</t>
  </si>
  <si>
    <t>Customer service equipment</t>
  </si>
  <si>
    <t>Retail Investment~~14~~14:0300~~14:0320</t>
  </si>
  <si>
    <t>Trolley &amp; Transport System</t>
  </si>
  <si>
    <t>Retail Investment~~14~~14:0400</t>
  </si>
  <si>
    <t>Warehouse/ Self Service</t>
  </si>
  <si>
    <t>Retail Investment~~14~~14:0400~~14:0499</t>
  </si>
  <si>
    <t>Retail Investment~~14~~14:0400~~14:0410</t>
  </si>
  <si>
    <t>Warehouse racking</t>
  </si>
  <si>
    <t>Retail Investment~~14~~14:0400~~14:0420</t>
  </si>
  <si>
    <t>Material handling equipment</t>
  </si>
  <si>
    <t>Retail Investment~~14~~14:0400~~14:0430</t>
  </si>
  <si>
    <t>Tornado</t>
  </si>
  <si>
    <t>Retail Investment~~14~~14:0400~~14:0440</t>
  </si>
  <si>
    <t>Communication</t>
  </si>
  <si>
    <t>Retail Investment~~14~~14:0400~~14:0450</t>
  </si>
  <si>
    <t>IT systems</t>
  </si>
  <si>
    <t>Retail Investment~~14~~14:0400~~14:0460</t>
  </si>
  <si>
    <t>Goods transportation system</t>
  </si>
  <si>
    <t>Retail Investment~~14~~14:0400~~14:0470</t>
  </si>
  <si>
    <t>Waste handling material</t>
  </si>
  <si>
    <t>Retail Investment~~14~~14:0400~~14:0480</t>
  </si>
  <si>
    <t>Protections</t>
  </si>
  <si>
    <t>Retail Investment~~14~~14:0400~~14:0490</t>
  </si>
  <si>
    <t>Other Material</t>
  </si>
  <si>
    <t>Retail Investment~~14~~14:0500</t>
  </si>
  <si>
    <t>General administration</t>
  </si>
  <si>
    <t>Retail Investment~~14~~14:0500~~14:0599</t>
  </si>
  <si>
    <t>Retail Investment~~14~~14:0500~~14:0510</t>
  </si>
  <si>
    <t>Cash line + Cash Office</t>
  </si>
  <si>
    <t>Retail Investment~~14~~14:0500~~14:0520</t>
  </si>
  <si>
    <t>Staff Administration / development</t>
  </si>
  <si>
    <t>Retail Investment~~14~~14:0500~~14:0530</t>
  </si>
  <si>
    <t>Maintenance</t>
  </si>
  <si>
    <t>Retail Investment~~14~~14:0500~~14:0540</t>
  </si>
  <si>
    <t>EDP equipment</t>
  </si>
  <si>
    <t>Retail Investment~~14~~14:0500~~14:0550</t>
  </si>
  <si>
    <t>Other EDP Equipment</t>
  </si>
  <si>
    <t>Retail Investment~~14~~14:0500~~14:0560</t>
  </si>
  <si>
    <t>Telecommunication system</t>
  </si>
  <si>
    <t>Retail Investment~~14~~14:0500~~14:0570</t>
  </si>
  <si>
    <t>Cable &amp; cabling</t>
  </si>
  <si>
    <t>Retail Investment~~14~~14:0500~~14:0580</t>
  </si>
  <si>
    <t>Security + Safety</t>
  </si>
  <si>
    <t>Retail Investment~~14~~14:0500~~14:0590</t>
  </si>
  <si>
    <t>Retail Investment~~Retail:0999</t>
  </si>
  <si>
    <t>Retail Contingency</t>
  </si>
  <si>
    <t>Retail Cost</t>
  </si>
  <si>
    <t>Retail Cost~~15</t>
  </si>
  <si>
    <t>Build Up Costs</t>
  </si>
  <si>
    <t>Retail Cost~~15~~15:0000</t>
  </si>
  <si>
    <t>Build Up Costs Lump Sum</t>
  </si>
  <si>
    <t>Retail Cost~~15~~15:0100</t>
  </si>
  <si>
    <t>Cost of goods sold</t>
  </si>
  <si>
    <t>Retail Cost~~15~~15:0100~~15:0199</t>
  </si>
  <si>
    <t>Cost of goods sold Lump Sum</t>
  </si>
  <si>
    <t>Retail Cost~~15~~15:0100~~15:0110</t>
  </si>
  <si>
    <t>Deco withdrawals (tt 310)</t>
  </si>
  <si>
    <t>Retail Cost~~15~~15:0100~~15:0120</t>
  </si>
  <si>
    <t>Other tt costs (tt 315)</t>
  </si>
  <si>
    <t>Retail Cost~~15~~15:0200</t>
  </si>
  <si>
    <t>Travelling</t>
  </si>
  <si>
    <t>Retail Cost~~15~~15:0200~~15:0299</t>
  </si>
  <si>
    <t>Travelling Lump Sum</t>
  </si>
  <si>
    <t>Retail Cost~~15~~15:0200~~15:0210</t>
  </si>
  <si>
    <t>Travelling employed staff</t>
  </si>
  <si>
    <t>Retail Cost~~15~~15:0200~~15:0220</t>
  </si>
  <si>
    <t>Travelling borrowed staff</t>
  </si>
  <si>
    <t>Retail Cost~~15~~15:0300</t>
  </si>
  <si>
    <t>Staff Costs / Wages + Benefits</t>
  </si>
  <si>
    <t>Retail Cost~~15~~15:0300~~15:0399</t>
  </si>
  <si>
    <t>Staff Costs / Wages + Benefits Lump Sum</t>
  </si>
  <si>
    <t>Retail Cost~~15~~15:0300~~15:0310</t>
  </si>
  <si>
    <t>Costs employed staff</t>
  </si>
  <si>
    <t>Retail Cost~~15~~15:0300~~15:0320</t>
  </si>
  <si>
    <t>Recruitment costs</t>
  </si>
  <si>
    <t>Retail Cost~~15~~15:0300~~15:0330</t>
  </si>
  <si>
    <t>Other staff costs</t>
  </si>
  <si>
    <t>Retail Cost~~15~~15:0300~~15:0340</t>
  </si>
  <si>
    <t>Costs borrowed staff</t>
  </si>
  <si>
    <t>Retail Cost~~15~~15:0400</t>
  </si>
  <si>
    <t>Operation Costs</t>
  </si>
  <si>
    <t>Retail Cost~~15~~15:0400~~15:0499</t>
  </si>
  <si>
    <t>Operation Costs Lump Sum</t>
  </si>
  <si>
    <t>Retail Cost~~15~~15:0400~~15:0410</t>
  </si>
  <si>
    <t>Consumption material deco</t>
  </si>
  <si>
    <t>Retail Cost~~15~~15:0400~~15:0420</t>
  </si>
  <si>
    <t>Other operational costs</t>
  </si>
  <si>
    <t>Retail Cost~~15~~15:0500</t>
  </si>
  <si>
    <t>Rental Costs / Equipment</t>
  </si>
  <si>
    <t>Retail Cost~~15~~15:0600</t>
  </si>
  <si>
    <t>Rental Costs / Premises</t>
  </si>
  <si>
    <t>Retail Cost~~16</t>
  </si>
  <si>
    <t>Inauguration Costs</t>
  </si>
  <si>
    <t>Retail Cost~~16~~16:0000</t>
  </si>
  <si>
    <t>Inauguration Costs Lump Sum</t>
  </si>
  <si>
    <t>Retail Cost~~16~~16:0100</t>
  </si>
  <si>
    <t>Sales Price Adjustment</t>
  </si>
  <si>
    <t>Retail Cost~~16~~16:0200</t>
  </si>
  <si>
    <t>Opening Campaign</t>
  </si>
  <si>
    <t>Retail Cost~~16~~16:0200~~16:0299</t>
  </si>
  <si>
    <t>Opening Campaign Lump Sum</t>
  </si>
  <si>
    <t>Retail Cost~~16~~16:0200~~16:0210</t>
  </si>
  <si>
    <t>Publicity Costs</t>
  </si>
  <si>
    <t>Retail Cost~~16~~16:0200~~16:0220</t>
  </si>
  <si>
    <t>Initial Franchise Fee</t>
  </si>
  <si>
    <t>Retail Cost~~16~~16:0200~~16:0230</t>
  </si>
  <si>
    <t>Opening Week Costs</t>
  </si>
  <si>
    <t>CODA Dummy CG</t>
  </si>
  <si>
    <t>CG Description</t>
  </si>
  <si>
    <t>Budget Amount</t>
  </si>
  <si>
    <t>01</t>
  </si>
  <si>
    <t>01-0000</t>
  </si>
  <si>
    <t>01-0100</t>
  </si>
  <si>
    <t>01-0110</t>
  </si>
  <si>
    <t>01-0190</t>
  </si>
  <si>
    <t>01-0200</t>
  </si>
  <si>
    <t>01-0210</t>
  </si>
  <si>
    <t>01-0220</t>
  </si>
  <si>
    <t>01-0230</t>
  </si>
  <si>
    <t>01-0240</t>
  </si>
  <si>
    <t>01-0250</t>
  </si>
  <si>
    <t>01-0260</t>
  </si>
  <si>
    <t>01-0290</t>
  </si>
  <si>
    <t>01-0300</t>
  </si>
  <si>
    <t>01-0310</t>
  </si>
  <si>
    <t>01-0320</t>
  </si>
  <si>
    <t>01-0330</t>
  </si>
  <si>
    <t>01-0340</t>
  </si>
  <si>
    <t>01-0350</t>
  </si>
  <si>
    <t>01-0360</t>
  </si>
  <si>
    <t>01-0370</t>
  </si>
  <si>
    <t>01-0390</t>
  </si>
  <si>
    <t>01-0400</t>
  </si>
  <si>
    <t>01-0410</t>
  </si>
  <si>
    <t>01-0420</t>
  </si>
  <si>
    <t>01-0430</t>
  </si>
  <si>
    <t>01-0440</t>
  </si>
  <si>
    <t>01-0450</t>
  </si>
  <si>
    <t>01-0490</t>
  </si>
  <si>
    <t>02</t>
  </si>
  <si>
    <t>02-0000</t>
  </si>
  <si>
    <t>02-0100</t>
  </si>
  <si>
    <t>02-0110</t>
  </si>
  <si>
    <t>02-0120</t>
  </si>
  <si>
    <t>02-0190</t>
  </si>
  <si>
    <t>02-0200</t>
  </si>
  <si>
    <t>02-0210</t>
  </si>
  <si>
    <t>02-0290</t>
  </si>
  <si>
    <t>02-0300</t>
  </si>
  <si>
    <t>02-0310</t>
  </si>
  <si>
    <t>Ground improvements required for construction of store to standard spec</t>
  </si>
  <si>
    <t>02-0390</t>
  </si>
  <si>
    <t>02-0400</t>
  </si>
  <si>
    <t>02-0410</t>
  </si>
  <si>
    <t>Lowering water table, Re-routing water courses, tanking</t>
  </si>
  <si>
    <t>02-0490</t>
  </si>
  <si>
    <t>02-0500</t>
  </si>
  <si>
    <t>02-0510</t>
  </si>
  <si>
    <t>02-0520</t>
  </si>
  <si>
    <t>02-0590</t>
  </si>
  <si>
    <t>02-0600</t>
  </si>
  <si>
    <t>02-0610</t>
  </si>
  <si>
    <t>02-0690</t>
  </si>
  <si>
    <t>03</t>
  </si>
  <si>
    <t>03-0000</t>
  </si>
  <si>
    <t>03-0100</t>
  </si>
  <si>
    <t>03-0110</t>
  </si>
  <si>
    <t xml:space="preserve">Extra work required by local Authorities </t>
  </si>
  <si>
    <t>03-0190</t>
  </si>
  <si>
    <t>03-0200</t>
  </si>
  <si>
    <t>03-0210</t>
  </si>
  <si>
    <t>03-0220</t>
  </si>
  <si>
    <t>03-0230</t>
  </si>
  <si>
    <t xml:space="preserve">Roadworks </t>
  </si>
  <si>
    <t>03-0290</t>
  </si>
  <si>
    <t>03-0300</t>
  </si>
  <si>
    <t>03-0310</t>
  </si>
  <si>
    <t>03-0320</t>
  </si>
  <si>
    <t>03-0330</t>
  </si>
  <si>
    <t>03-0340</t>
  </si>
  <si>
    <t>03-0350</t>
  </si>
  <si>
    <t>03-0390</t>
  </si>
  <si>
    <t>04</t>
  </si>
  <si>
    <t>04-0000</t>
  </si>
  <si>
    <t>04-0100</t>
  </si>
  <si>
    <t>04-0110</t>
  </si>
  <si>
    <t>04-0120</t>
  </si>
  <si>
    <t>04-0130</t>
  </si>
  <si>
    <t>04-0140</t>
  </si>
  <si>
    <t>04-0190</t>
  </si>
  <si>
    <t>04-0200</t>
  </si>
  <si>
    <t>04-0210</t>
  </si>
  <si>
    <t>04-0220</t>
  </si>
  <si>
    <t>04-0230</t>
  </si>
  <si>
    <t>04-0240</t>
  </si>
  <si>
    <t>04-0250</t>
  </si>
  <si>
    <t>04-0300</t>
  </si>
  <si>
    <t>04-0310</t>
  </si>
  <si>
    <t>04-0320</t>
  </si>
  <si>
    <t>04-0330</t>
  </si>
  <si>
    <t>04-0340</t>
  </si>
  <si>
    <t>04-0350</t>
  </si>
  <si>
    <t>04-0400</t>
  </si>
  <si>
    <t>04-0410</t>
  </si>
  <si>
    <t>04-0420</t>
  </si>
  <si>
    <t>04-0430</t>
  </si>
  <si>
    <t>04-0440</t>
  </si>
  <si>
    <t>04-0450</t>
  </si>
  <si>
    <t>04-0500</t>
  </si>
  <si>
    <t>04-0510</t>
  </si>
  <si>
    <t>04-0520</t>
  </si>
  <si>
    <t>04-0530</t>
  </si>
  <si>
    <t>04-0540</t>
  </si>
  <si>
    <t>04-0550</t>
  </si>
  <si>
    <t>04-0600</t>
  </si>
  <si>
    <t>04-0610</t>
  </si>
  <si>
    <t>04-0620</t>
  </si>
  <si>
    <t>04-0630</t>
  </si>
  <si>
    <t>04-0640</t>
  </si>
  <si>
    <t>04-0650</t>
  </si>
  <si>
    <t>04-0700</t>
  </si>
  <si>
    <t>04-0710</t>
  </si>
  <si>
    <t>04-0720</t>
  </si>
  <si>
    <t>04-0730</t>
  </si>
  <si>
    <t>04-0740</t>
  </si>
  <si>
    <t>04-0750</t>
  </si>
  <si>
    <t>04-0900</t>
  </si>
  <si>
    <t>04-0910</t>
  </si>
  <si>
    <t>04-0920</t>
  </si>
  <si>
    <t>04-0930</t>
  </si>
  <si>
    <t>04-0940</t>
  </si>
  <si>
    <t>04-0950</t>
  </si>
  <si>
    <t>04-0960</t>
  </si>
  <si>
    <t>04-0970</t>
  </si>
  <si>
    <t>05</t>
  </si>
  <si>
    <t>05-0000</t>
  </si>
  <si>
    <t>05-0100</t>
  </si>
  <si>
    <t>05-0110</t>
  </si>
  <si>
    <t>05-0120</t>
  </si>
  <si>
    <t>05-0130</t>
  </si>
  <si>
    <t>05-0140</t>
  </si>
  <si>
    <t>05-0190</t>
  </si>
  <si>
    <t>05-0200</t>
  </si>
  <si>
    <t>05-0210</t>
  </si>
  <si>
    <t>05-0220</t>
  </si>
  <si>
    <t>05-0230</t>
  </si>
  <si>
    <t xml:space="preserve">Rainwater disposal </t>
  </si>
  <si>
    <t>05-0240</t>
  </si>
  <si>
    <t>05-0290</t>
  </si>
  <si>
    <t>05-0300</t>
  </si>
  <si>
    <t>05-0310</t>
  </si>
  <si>
    <t xml:space="preserve">Ground Works; hard/ soft landscaping; </t>
  </si>
  <si>
    <t>05-0320</t>
  </si>
  <si>
    <t>05-0330</t>
  </si>
  <si>
    <t>05-0340</t>
  </si>
  <si>
    <t>05-0350</t>
  </si>
  <si>
    <t>05-0360</t>
  </si>
  <si>
    <t>05-0390</t>
  </si>
  <si>
    <t>05-0400</t>
  </si>
  <si>
    <t>05-0410</t>
  </si>
  <si>
    <t>05-0420</t>
  </si>
  <si>
    <t>05-0430</t>
  </si>
  <si>
    <t>05-0440</t>
  </si>
  <si>
    <t>05-0490</t>
  </si>
  <si>
    <t>05-0500</t>
  </si>
  <si>
    <t>05-0510</t>
  </si>
  <si>
    <t xml:space="preserve">Soil drainage </t>
  </si>
  <si>
    <t>05-0520</t>
  </si>
  <si>
    <t xml:space="preserve">Rainwater drainage </t>
  </si>
  <si>
    <t>05-0590</t>
  </si>
  <si>
    <t>05-0600</t>
  </si>
  <si>
    <t>05-0610</t>
  </si>
  <si>
    <t>05-0620</t>
  </si>
  <si>
    <t>05-0630</t>
  </si>
  <si>
    <t>05-0640</t>
  </si>
  <si>
    <t>05-0650</t>
  </si>
  <si>
    <t>05-0660</t>
  </si>
  <si>
    <t>05-0690</t>
  </si>
  <si>
    <t>06</t>
  </si>
  <si>
    <t>06-0000</t>
  </si>
  <si>
    <t>06-0100</t>
  </si>
  <si>
    <t>06-0110</t>
  </si>
  <si>
    <t>06-0120</t>
  </si>
  <si>
    <t>06-0130</t>
  </si>
  <si>
    <t>06-0140</t>
  </si>
  <si>
    <t>06-0150</t>
  </si>
  <si>
    <t>06-0160</t>
  </si>
  <si>
    <t>06-0170</t>
  </si>
  <si>
    <t>06-0180</t>
  </si>
  <si>
    <t>06-0190</t>
  </si>
  <si>
    <t>06-0200</t>
  </si>
  <si>
    <t>06-0210</t>
  </si>
  <si>
    <t>06-0220</t>
  </si>
  <si>
    <t>06-0230</t>
  </si>
  <si>
    <t>06-0290</t>
  </si>
  <si>
    <t>06-0300</t>
  </si>
  <si>
    <t>06-0310</t>
  </si>
  <si>
    <t>06-0320</t>
  </si>
  <si>
    <t>Utilities - temp supplies for construction</t>
  </si>
  <si>
    <t>06-0330</t>
  </si>
  <si>
    <t>06-0340</t>
  </si>
  <si>
    <t>06-0390</t>
  </si>
  <si>
    <t>06-0400</t>
  </si>
  <si>
    <t>06-0410</t>
  </si>
  <si>
    <t>06-0420</t>
  </si>
  <si>
    <t>Performance Guarantee</t>
  </si>
  <si>
    <t>06-0490</t>
  </si>
  <si>
    <t>07</t>
  </si>
  <si>
    <t>07-0000</t>
  </si>
  <si>
    <t>07-0100</t>
  </si>
  <si>
    <t>07-0110</t>
  </si>
  <si>
    <t>07-0120</t>
  </si>
  <si>
    <t>07-0130</t>
  </si>
  <si>
    <t>07-0140</t>
  </si>
  <si>
    <t>07-0150</t>
  </si>
  <si>
    <t>07-0190</t>
  </si>
  <si>
    <t>07-0200</t>
  </si>
  <si>
    <t>07-0210</t>
  </si>
  <si>
    <t xml:space="preserve">Structural Building Frame </t>
  </si>
  <si>
    <t>07-0220</t>
  </si>
  <si>
    <t>07-0290</t>
  </si>
  <si>
    <t>07-0300</t>
  </si>
  <si>
    <t>07-0310</t>
  </si>
  <si>
    <t>External walls</t>
  </si>
  <si>
    <t>07-0320</t>
  </si>
  <si>
    <t xml:space="preserve">All Blue &amp; Yellow Cladding; </t>
  </si>
  <si>
    <t>07-0330</t>
  </si>
  <si>
    <t>07-0340</t>
  </si>
  <si>
    <t>07-0350</t>
  </si>
  <si>
    <t>External doors/roller shutters</t>
  </si>
  <si>
    <t>07-0390</t>
  </si>
  <si>
    <t>07-0400</t>
  </si>
  <si>
    <t>07-0410</t>
  </si>
  <si>
    <t>07-0420</t>
  </si>
  <si>
    <t>07-0430</t>
  </si>
  <si>
    <t>07-0440</t>
  </si>
  <si>
    <t>07-0450</t>
  </si>
  <si>
    <t>07-0490</t>
  </si>
  <si>
    <t>07-0500</t>
  </si>
  <si>
    <t>07-0510</t>
  </si>
  <si>
    <t>07-0520</t>
  </si>
  <si>
    <t>07-0530</t>
  </si>
  <si>
    <t>07-0590</t>
  </si>
  <si>
    <t>07-0600</t>
  </si>
  <si>
    <t>07-0610</t>
  </si>
  <si>
    <t>07-0620</t>
  </si>
  <si>
    <t>07-0690</t>
  </si>
  <si>
    <t>07-0900</t>
  </si>
  <si>
    <t>07-0910</t>
  </si>
  <si>
    <t>07-0920</t>
  </si>
  <si>
    <t>07-0930</t>
  </si>
  <si>
    <t>07-0940</t>
  </si>
  <si>
    <t>07-0950</t>
  </si>
  <si>
    <t>07-0960</t>
  </si>
  <si>
    <t>08</t>
  </si>
  <si>
    <t>08-0000</t>
  </si>
  <si>
    <t>08-0100</t>
  </si>
  <si>
    <t>08-0110</t>
  </si>
  <si>
    <t>08-0120</t>
  </si>
  <si>
    <t>08-0190</t>
  </si>
  <si>
    <t>08-0200</t>
  </si>
  <si>
    <t>08-0210</t>
  </si>
  <si>
    <t>Floor finishes/Floor systems</t>
  </si>
  <si>
    <t>08-0220</t>
  </si>
  <si>
    <t>Wall finishes/Wall systems</t>
  </si>
  <si>
    <t>08-0230</t>
  </si>
  <si>
    <t>Ceiling Finishes/Ceiling Systems</t>
  </si>
  <si>
    <t>08-0290</t>
  </si>
  <si>
    <t>08-0300</t>
  </si>
  <si>
    <t>08-0310</t>
  </si>
  <si>
    <t>08-0320</t>
  </si>
  <si>
    <t>08-0330</t>
  </si>
  <si>
    <t>08-0340</t>
  </si>
  <si>
    <t>08-0350</t>
  </si>
  <si>
    <t>08-0360</t>
  </si>
  <si>
    <t>08-0390</t>
  </si>
  <si>
    <t>08-0900</t>
  </si>
  <si>
    <t>08-0910</t>
  </si>
  <si>
    <t>08-0920</t>
  </si>
  <si>
    <t>08-0930</t>
  </si>
  <si>
    <t>09</t>
  </si>
  <si>
    <t>09-0000</t>
  </si>
  <si>
    <t>09-0100</t>
  </si>
  <si>
    <t>09-0110</t>
  </si>
  <si>
    <t>09-0120</t>
  </si>
  <si>
    <t>09-0130</t>
  </si>
  <si>
    <t>Heat transfer</t>
  </si>
  <si>
    <t>09-0140</t>
  </si>
  <si>
    <t>Geothermal system</t>
  </si>
  <si>
    <t>09-0150</t>
  </si>
  <si>
    <t>09-0160</t>
  </si>
  <si>
    <t>09-0190</t>
  </si>
  <si>
    <t>09-0200</t>
  </si>
  <si>
    <t>09-0210</t>
  </si>
  <si>
    <t>09-0220</t>
  </si>
  <si>
    <t>09-0230</t>
  </si>
  <si>
    <t>09-0290</t>
  </si>
  <si>
    <t>09-0300</t>
  </si>
  <si>
    <t>09-0310</t>
  </si>
  <si>
    <t>Heating/Cooling controls</t>
  </si>
  <si>
    <t>09-0320</t>
  </si>
  <si>
    <t>Ventilation/Air Conditioning controls</t>
  </si>
  <si>
    <t>09-0330</t>
  </si>
  <si>
    <t>Building management system</t>
  </si>
  <si>
    <t>09-0390</t>
  </si>
  <si>
    <t>09-0400</t>
  </si>
  <si>
    <t>Hot &amp; Cold Water supply</t>
  </si>
  <si>
    <t>09-0410</t>
  </si>
  <si>
    <t>Hot and cold water piping</t>
  </si>
  <si>
    <t>09-0420</t>
  </si>
  <si>
    <t>09-0430</t>
  </si>
  <si>
    <t>Sanitary ware fixtures and fittings</t>
  </si>
  <si>
    <t>09-0490</t>
  </si>
  <si>
    <t>09-0500</t>
  </si>
  <si>
    <t>09-0510</t>
  </si>
  <si>
    <t>Soil/waste water drainage</t>
  </si>
  <si>
    <t>09-0520</t>
  </si>
  <si>
    <t>09-0590</t>
  </si>
  <si>
    <t>09-0600</t>
  </si>
  <si>
    <t>09-0610</t>
  </si>
  <si>
    <t>09-0620</t>
  </si>
  <si>
    <t>09-0630</t>
  </si>
  <si>
    <t>Pipes and heads</t>
  </si>
  <si>
    <t>09-0640</t>
  </si>
  <si>
    <t>Storage tanks</t>
  </si>
  <si>
    <t>09-0690</t>
  </si>
  <si>
    <t>09-0700</t>
  </si>
  <si>
    <t>09-0710</t>
  </si>
  <si>
    <t>09-0720</t>
  </si>
  <si>
    <t>09-0790</t>
  </si>
  <si>
    <t>09-0800</t>
  </si>
  <si>
    <t>09-0810</t>
  </si>
  <si>
    <t>Mechanical smoke exhaust</t>
  </si>
  <si>
    <t>09-0820</t>
  </si>
  <si>
    <t>Intake air vents</t>
  </si>
  <si>
    <t>09-0890</t>
  </si>
  <si>
    <t>09-0900</t>
  </si>
  <si>
    <t>09-0910</t>
  </si>
  <si>
    <t>09-0920</t>
  </si>
  <si>
    <t>09-0930</t>
  </si>
  <si>
    <t>09-0940</t>
  </si>
  <si>
    <t>09-0950</t>
  </si>
  <si>
    <t>09-0960</t>
  </si>
  <si>
    <t>09-0970</t>
  </si>
  <si>
    <t>09-0980</t>
  </si>
  <si>
    <t>10</t>
  </si>
  <si>
    <t>10-0000</t>
  </si>
  <si>
    <t>10-0100</t>
  </si>
  <si>
    <t>10-0110</t>
  </si>
  <si>
    <t>10-0120</t>
  </si>
  <si>
    <t>10-0130</t>
  </si>
  <si>
    <t>10-0140</t>
  </si>
  <si>
    <t>10-0190</t>
  </si>
  <si>
    <t>10-0200</t>
  </si>
  <si>
    <t>10-0210</t>
  </si>
  <si>
    <t>10-0220</t>
  </si>
  <si>
    <t>10-0230</t>
  </si>
  <si>
    <t>10-0240</t>
  </si>
  <si>
    <t>10-0250</t>
  </si>
  <si>
    <t>10-0260</t>
  </si>
  <si>
    <t>10-0290</t>
  </si>
  <si>
    <t>10-0300</t>
  </si>
  <si>
    <t>10-0310</t>
  </si>
  <si>
    <t>10-0390</t>
  </si>
  <si>
    <t>10-0400</t>
  </si>
  <si>
    <t>10-0410</t>
  </si>
  <si>
    <t>10-0420</t>
  </si>
  <si>
    <t>10-0430</t>
  </si>
  <si>
    <t>10-0440</t>
  </si>
  <si>
    <t>10-0450</t>
  </si>
  <si>
    <t>10-0490</t>
  </si>
  <si>
    <t>10-0500</t>
  </si>
  <si>
    <t>10-0510</t>
  </si>
  <si>
    <t>10-0520</t>
  </si>
  <si>
    <t>10-0590</t>
  </si>
  <si>
    <t>10-0900</t>
  </si>
  <si>
    <t>10-0910</t>
  </si>
  <si>
    <t>10-0920</t>
  </si>
  <si>
    <t>10-0930</t>
  </si>
  <si>
    <t>10-0940</t>
  </si>
  <si>
    <t>10-0950</t>
  </si>
  <si>
    <t>10-0990</t>
  </si>
  <si>
    <t>11</t>
  </si>
  <si>
    <t>11-0000</t>
  </si>
  <si>
    <t>11-0100</t>
  </si>
  <si>
    <t>11-0110</t>
  </si>
  <si>
    <t>11-0120</t>
  </si>
  <si>
    <t>11-0130</t>
  </si>
  <si>
    <t>11-0190</t>
  </si>
  <si>
    <t>11-0200</t>
  </si>
  <si>
    <t>11-0210</t>
  </si>
  <si>
    <t>11-0290</t>
  </si>
  <si>
    <t>11-0300</t>
  </si>
  <si>
    <t>11-0310</t>
  </si>
  <si>
    <t>11-0390</t>
  </si>
  <si>
    <t>11-0900</t>
  </si>
  <si>
    <t>11-0910</t>
  </si>
  <si>
    <t>11-0920</t>
  </si>
  <si>
    <t>11-0930</t>
  </si>
  <si>
    <t>Grand Total</t>
  </si>
  <si>
    <t xml:space="preserve"> </t>
  </si>
  <si>
    <t>Preambles to the Contract Price Breakdown (CPB)</t>
  </si>
  <si>
    <t>Преамбула к Смете</t>
  </si>
  <si>
    <t>General Conditions / Общие Условия</t>
  </si>
  <si>
    <t xml:space="preserve"> 1.1</t>
  </si>
  <si>
    <t xml:space="preserve"> 1.2</t>
  </si>
  <si>
    <t xml:space="preserve"> 1.3</t>
  </si>
  <si>
    <t xml:space="preserve"> 1.4</t>
  </si>
  <si>
    <t xml:space="preserve"> 1.5</t>
  </si>
  <si>
    <t>The CPB has been made in Russian and English languages. In the case of any contradictions  between the texts the Russian language prevails.</t>
  </si>
  <si>
    <t>Смета составлена на двух языках. В случае разночтения, Русская версия является превалирующей.</t>
  </si>
  <si>
    <t xml:space="preserve"> 1.6</t>
  </si>
  <si>
    <t>The CPB has been fully completed. Any items that have been left unpriced, blank or "Nil" are deemed to be zero amount and are  included in the overall Contract offer Price.</t>
  </si>
  <si>
    <t>Смета полностью заполнена. Пункты, оставшиеся незаполненными, либо со значением "Ноль" считаются учтенными в общей цене предложения.</t>
  </si>
  <si>
    <t xml:space="preserve"> 1.7</t>
  </si>
  <si>
    <t>The CPB will be used for issuing acts of acceptance, preparation of payment Valuations and to establish the value of changes for Variations / Change Orders.</t>
  </si>
  <si>
    <t>Смета будет использоваться для составления актов выполненных работ, подготовки платежей и оценки изменений к договору.</t>
  </si>
  <si>
    <t xml:space="preserve"> 1.8</t>
  </si>
  <si>
    <t xml:space="preserve"> 1.9</t>
  </si>
  <si>
    <t xml:space="preserve"> 1.10</t>
  </si>
  <si>
    <t xml:space="preserve"> 1.11</t>
  </si>
  <si>
    <t xml:space="preserve"> 1.12</t>
  </si>
  <si>
    <t xml:space="preserve"> 1.13</t>
  </si>
  <si>
    <t xml:space="preserve"> 1.14</t>
  </si>
  <si>
    <t>Quantities / Объемы Работ</t>
  </si>
  <si>
    <t>Unit rates / Единичные расценки</t>
  </si>
  <si>
    <t xml:space="preserve"> 3.1</t>
  </si>
  <si>
    <t xml:space="preserve"> 3.2</t>
  </si>
  <si>
    <t>Unit rates inserted in the CPB shall not be adjusted by reason of alteration in rates of wages and allowances payable to labour and staff, variations in exchange rates, changes in costs of materials for permanent or temporary works, or in consumable stores, fuel and power, variations in freight and insurance rates, customs and import duties.</t>
  </si>
  <si>
    <t>Расценки включенные в Смету, в дальнейшем не подлежат корректировке по причине изменения расценок на рабочую силу, платежей связанных с зарплатой рабочих, изменения курса валют, изменения стоимости материалов для постоянных и временных работ, стоимости топлива и электроэнергии изменения стоимости доставки материалов, страхования, стоимости таможенных платежей.</t>
  </si>
  <si>
    <t>Work Conditions / Условия выполнения работ</t>
  </si>
  <si>
    <t xml:space="preserve"> 4.1</t>
  </si>
  <si>
    <t>The unit rates provide for the Works to be completed in such as way that will not disturb the Shopping Centre's day to day operations, including, but not limited to: noise and dust protection, normal maintenace of engineering systems (heating, cooling, lighting, fire safety and other systems), free access and entrance to the building, as well as free and clean roads on the shopping center territory.</t>
  </si>
  <si>
    <t>Расценки включают выполнение работ таким образом, чтобы не влиять на нормальную ежедневную работу торгового центра, включая, но не ограничиваясь следующим: шумо- и пыле-защита, обслуживание в нормальном режиме всех инженерных систем здания (отопления, охлаждения, освещения, систем пожарных безопасности и другие), свободный подъезд и доступ к зданию, а также свободные и чистые дороги на территории торгового центра.</t>
  </si>
  <si>
    <t xml:space="preserve"> 4.2</t>
  </si>
  <si>
    <t xml:space="preserve">CPB includes all hours necessary to complete the Works including working outside normal working hours (e.g. night shifts, weekends, public holidays). </t>
  </si>
  <si>
    <t xml:space="preserve">Смета включает полное количество часов необходимое для выполнения работ, включая внеурочное время (например, ночные смены, выходные и праздничные дни).  </t>
  </si>
  <si>
    <t>Variations / Изменения объема работ</t>
  </si>
  <si>
    <t xml:space="preserve"> 5.1</t>
  </si>
  <si>
    <t>Comments</t>
  </si>
  <si>
    <t>Комментарии</t>
  </si>
  <si>
    <t>имена сторон должны совпадать с договором, например Подрядчик / Проектировщик / Исполнитель - при необходимости скорректировать</t>
  </si>
  <si>
    <t>This Contract Price Breakdown (CPB) has not been measured in accordance with any standard method of measurement. The descriptions given are compound descriptions and are deemed to include for all necessary labour and equipment for the Works of this nature, for all the requirements reasonably inferred therefrom, for everything that is necessary to meet the relevant design, performance and construction criteria and for incorporating these works into the scheme as a whole.</t>
  </si>
  <si>
    <t>constant item</t>
  </si>
  <si>
    <t>При подсчете объемов для данной Сметы, не использовались какие-либо утвержденные правила подсчета объемов работ.  Представленные описания Работ являются комплексными и включают все необходимые затраты оборудования и рабочей силы, необходимые для выполнения данных Работ в соответствии с исходными данными, учитывают требования по выполнению Работ и включению этих сопутствующих работ в общий процесс.</t>
  </si>
  <si>
    <t>постоянный (обязательный пункт)</t>
  </si>
  <si>
    <t>The Price of Works is a fixed lump sum and shall not be subject to change, unless Variation is agreed by the Parties in writing. The Designer has provided a full Price of the Works which reflects all additional details and conditions as identified in the Contract package and as required by local SNiP's, norms and any other applicable standards. In case there are any items that are not directly specified in the CPB, the Designer has been guided by the Contract documentation and to include such items in the cost of work.</t>
  </si>
  <si>
    <t>optional item - choose 1.2a or 1.2b</t>
  </si>
  <si>
    <t>for full lump sum (fit for purpose) contracts</t>
  </si>
  <si>
    <t>Стоимость работ - фиксированная паушальная и не подлежит изменению кроме как по письменному соглашению Изменения Сторонами. Проектировщик указал полную стоимость работ, которая отражает все дополнительные детали, условия, указанные в Договорном пакете и соответствует требованиям местных норм, и прочим регулирующим стандартам. В случае, если какие либо количества, прямо не указаны в Смете, Проектировщик руководствовался Договорной Документацией, и включил такие позиции в стоимость работ.</t>
  </si>
  <si>
    <t>опциональный пункт -выбрать 1.2а или 1.2b</t>
  </si>
  <si>
    <t>для договоров с паушальной ценой ("объект под ключ")</t>
  </si>
  <si>
    <r>
      <t xml:space="preserve">The complete Project Scope of Works might not be fully reflected within the individual items included in this CPB. Where separate or individual items / Specifications / Design chapters do not exist the Designer included for such considerations within his rates as a whole and/or included in </t>
    </r>
    <r>
      <rPr>
        <sz val="12"/>
        <color rgb="FF00B050"/>
        <rFont val="Verdana"/>
        <family val="2"/>
        <charset val="204"/>
      </rPr>
      <t>Designer's Requirements' [Bill2]</t>
    </r>
    <r>
      <rPr>
        <sz val="12"/>
        <rFont val="Verdana"/>
        <family val="2"/>
        <charset val="204"/>
      </rPr>
      <t xml:space="preserve">  so that his Lump Sum Offer for the Works provides the Client with a fully operational, functional and "Fit For Purpose" Facility fully integrated with the existing. 
</t>
    </r>
    <r>
      <rPr>
        <sz val="12"/>
        <color rgb="FF00B050"/>
        <rFont val="Verdana"/>
        <family val="2"/>
        <charset val="204"/>
      </rPr>
      <t>Full scope of works is described in "Annex 1 – Scope of works format".</t>
    </r>
    <r>
      <rPr>
        <sz val="12"/>
        <rFont val="Verdana"/>
        <family val="2"/>
        <charset val="204"/>
      </rPr>
      <t xml:space="preserve">
</t>
    </r>
  </si>
  <si>
    <t>optional item</t>
  </si>
  <si>
    <t xml:space="preserve"> - for full lump sum (fit for purpose) contracts;
 - correct name of object / facility
- correct bills numbering</t>
  </si>
  <si>
    <r>
      <t xml:space="preserve">Полный Объем работ  может быть не полностью отражен индивидуальными пунктами включенными в эту Смету. Там где отдельные или индивидуальные Спецификации Работ / Разделов проекта не существуют, Проектировщик включил необходимые допущения внутри своих расценок в целом или в Расчете № 2 Требования Проектировщика, так что Паушальная Цена Предложения на Работы предоставляет Заказчику полностью функционирующий, действующий и "Соответствующий Назначению" Объект, полностью интегрированный с существующим. 
</t>
    </r>
    <r>
      <rPr>
        <sz val="12"/>
        <color rgb="FF00B050"/>
        <rFont val="Verdana"/>
        <family val="2"/>
        <charset val="204"/>
      </rPr>
      <t>Полный Объем работ по Проекту  отражен в "Приложение 1 – Объем работ".</t>
    </r>
  </si>
  <si>
    <t>опциональный пункт</t>
  </si>
  <si>
    <t xml:space="preserve"> - для договоров с паушальной ценой ("объект под ключ"); 
- скорректировать название объекта / сооружения;
- скорректировать нумерацию расчетов</t>
  </si>
  <si>
    <t>Where two or more conditions are in conflict within the Contract package, the Designer has used the most burdensome of the conflicting requirements.</t>
  </si>
  <si>
    <t>В случае когда 2 или более требований противоречат друг другу в Договорном пакете, Проектировщик использовал наиболее строгое требование.</t>
  </si>
  <si>
    <t>correct depending on pcontract ayment conditions</t>
  </si>
  <si>
    <t>скорректировать в зависимости от условий оплаты договора</t>
  </si>
  <si>
    <t>The CPB may comprise certain items of construction which are priced on a lump-sum / systems basis.  Such prices shall include all works necessary to complete the respective elements of the Works. The Designer shall provide a detailed breakdown of such lump-sum items (LS) when requested to do so by the Client.</t>
  </si>
  <si>
    <t>Единица измерения некоторых пунктов может быть - Компл/Паушальная цена. Данный вид цены подразумевает все работы необходимые для выполнения этого элемента / системы. Проектировщик должен предоставить детальную разбивку данных пунктов по требованию Заказчика.</t>
  </si>
  <si>
    <t>The Designer priced all requirements included in the Contract Documents (Contract Package).</t>
  </si>
  <si>
    <t>Проектировщик оценил все требования включенные в Договор (Договорной пакет).</t>
  </si>
  <si>
    <t>The Designer considered Specific requirements stated in the Contract Documents.</t>
  </si>
  <si>
    <t>При подготовке предложения, Проектировщик учел Особые требования, указанные в Договорном пакете.</t>
  </si>
  <si>
    <t>The Designer is deemed to have investigated all local conditions, visited site, checked available surveying and design documentation, Employer's requirements, and obtained information on all matters which may affect the CPB rates, his prices, risks and obligations.</t>
  </si>
  <si>
    <t>correct list of information / documents provided</t>
  </si>
  <si>
    <t>Считается, что Проектировщик изучил все местные условия, посетил площадку, проверил результаты предоставленных изысканий и проектную документацию, ознакомился с требованиями заказчика, получил информацию обо всех факторах, которые могут повлиять на расценки указанные в Смете, его риски и обязанности.</t>
  </si>
  <si>
    <t>скорректировать список предоставляемой информации / документов</t>
  </si>
  <si>
    <t>The Designer has stated all his unit rates up to 2 decimal places. For example 26.346p shall be stated as 26.35p and 26.344p shall be stated as 26.34p.</t>
  </si>
  <si>
    <t>Проектировщик указал все значения единичных расценок округленными до 2 знаков после запятой. Например, значение 26,346 р. Должно быть указано как 26,35 р., а значение 26,344 р. Как 26,34 р.</t>
  </si>
  <si>
    <r>
      <rPr>
        <sz val="12"/>
        <color rgb="FF00B050"/>
        <rFont val="Verdana"/>
        <family val="2"/>
        <charset val="204"/>
      </rPr>
      <t xml:space="preserve">Designers Requirement' [Bill4] </t>
    </r>
    <r>
      <rPr>
        <sz val="12"/>
        <rFont val="Verdana"/>
        <family val="2"/>
        <charset val="204"/>
      </rPr>
      <t>- means any additional items that the Designer wishes to include in his offer either to correct a perceived error in the CPB, add items omitted or not separately identified, or to generally propose alternatives.</t>
    </r>
  </si>
  <si>
    <t>correct bills numbering</t>
  </si>
  <si>
    <r>
      <rPr>
        <sz val="12"/>
        <color rgb="FF00B050"/>
        <rFont val="Verdana"/>
        <family val="2"/>
        <charset val="204"/>
      </rPr>
      <t>Требования Проектировщика (Расчет №4</t>
    </r>
    <r>
      <rPr>
        <sz val="12"/>
        <rFont val="Verdana"/>
        <family val="2"/>
        <charset val="204"/>
      </rPr>
      <t xml:space="preserve">) - означает какие-либо дополнительные работы, наименование и цены на которые он желает включить в свое предложение (чтобы исправить ошибку в Смете, добавить пропущенные / отдельно не упомянутые позиции или чтобы предложить альтернативные решения.) </t>
    </r>
  </si>
  <si>
    <t>скорректировать нумерацию расчетов</t>
  </si>
  <si>
    <r>
      <rPr>
        <sz val="12"/>
        <color rgb="FF00B050"/>
        <rFont val="Verdana"/>
        <family val="2"/>
        <charset val="204"/>
      </rPr>
      <t>Unit Rates Table [Bill 5] -</t>
    </r>
    <r>
      <rPr>
        <sz val="12"/>
        <rFont val="Verdana"/>
        <family val="2"/>
        <charset val="204"/>
      </rPr>
      <t xml:space="preserve"> means unit rates for works, labour, machines, overheads and profit that would be used in case of variations / additional works assessment.</t>
    </r>
  </si>
  <si>
    <r>
      <rPr>
        <sz val="12"/>
        <color rgb="FF00B050"/>
        <rFont val="Verdana"/>
        <family val="2"/>
        <charset val="204"/>
      </rPr>
      <t xml:space="preserve">Таблица Единичных Расценок (Расчет №5) </t>
    </r>
    <r>
      <rPr>
        <sz val="12"/>
        <rFont val="Verdana"/>
        <family val="2"/>
        <charset val="204"/>
      </rPr>
      <t>- означает расценки на работы, трудозатраты, оборудование, накладные расходы и прибыль, которые будут использоваться в случае оценки изменений / дополнительных работ.</t>
    </r>
  </si>
  <si>
    <t xml:space="preserve"> 2.1</t>
  </si>
  <si>
    <r>
      <t xml:space="preserve">Quantities within this CPB are indicative only. The Designer has verified all information within this CPB, either from the technical assignment, survey reports, design documentation, site visits, written Questions and Answers (Q&amp;A) and/or any other information available. The CPB or individual items will not be remeasured. The Designer has had the opportunity to adapt any errors in the quantities within </t>
    </r>
    <r>
      <rPr>
        <sz val="12"/>
        <color rgb="FF00B050"/>
        <rFont val="Verdana"/>
        <family val="2"/>
        <charset val="204"/>
      </rPr>
      <t xml:space="preserve">Bill No.4. </t>
    </r>
  </si>
  <si>
    <r>
      <t>optional item -</t>
    </r>
    <r>
      <rPr>
        <i/>
        <sz val="12"/>
        <color rgb="FFFF0000"/>
        <rFont val="Verdana"/>
        <family val="2"/>
        <charset val="204"/>
      </rPr>
      <t xml:space="preserve"> choose 2.1a or 2.1 b</t>
    </r>
  </si>
  <si>
    <t xml:space="preserve"> - for lump sum fixed contracts only; 
- correct list of information / documents provided; correct bills numbering</t>
  </si>
  <si>
    <r>
      <t>Количества (объемы работ), указанные в Смете указаны только ориентировочными,  для информации. Проектировщик проверил информацию представленную в данном документе, используя прочие документы (техническое задание, результаты изысканий, проектную документацию, посещения площадки, списки вопросов и ответов в письменной форме,  и прочее). Значение "количество" в Смете или в самих единичных расценках не подлежит изменению. Любые корректировки описания или объемов работ указаны Генеральным Подрядчиком в</t>
    </r>
    <r>
      <rPr>
        <sz val="12"/>
        <color rgb="FF00B050"/>
        <rFont val="Verdana"/>
        <family val="2"/>
        <charset val="204"/>
      </rPr>
      <t xml:space="preserve"> Расчете № 4.</t>
    </r>
  </si>
  <si>
    <r>
      <t xml:space="preserve">опциональный пункт - </t>
    </r>
    <r>
      <rPr>
        <i/>
        <sz val="12"/>
        <color rgb="FFFF0000"/>
        <rFont val="Verdana"/>
        <family val="2"/>
        <charset val="204"/>
      </rPr>
      <t>выбрать 2.1а или 2.1 b</t>
    </r>
  </si>
  <si>
    <t xml:space="preserve"> - только для договоров с фиксированной паушальной ценой; 
- скорректировать список предоставляемой информации / документов; 
- скорректировать нумерацию расчетов</t>
  </si>
  <si>
    <t xml:space="preserve">Pricing rates within this CPB, as inserted by the Designer, include all necessary site visits, consultancy works, subcontractors, as built drawings preparation required for the works described herein. In addition the rates shall include also overhead, profit, General Liability Insurance, all applicable taxes (excluding VAT) and on-costs and any other cost required to carry out the work. </t>
  </si>
  <si>
    <t>correct scope of work included in unit rates</t>
  </si>
  <si>
    <t xml:space="preserve">Расценки, указанные в Смете Проектировщиком, включают все возможные сопутствующие работы (Затраты на посещение объекта, консультации и субподрядные работы, подготовку  исполнительной документации) необходимые для выполнения основных работ. Расценки должны включать накладные расходы, прибыль, страхование гражданской ответственности, все необходимые налоги (исключая НДС), сопутствующие затраты и все прочие затраты, необходимые для выполнения работ. </t>
  </si>
  <si>
    <t>скорректировать объем работ, включенный в расценки</t>
  </si>
  <si>
    <t>correct name of object / facility</t>
  </si>
  <si>
    <t>скорректировать название объекта / сооружения</t>
  </si>
  <si>
    <r>
      <t xml:space="preserve">The cost of any additional works shall be defined in the following order of sequence: 
1) – From the existing CPB  rates. 
2) – If the additional works cannot be priced from existing CPB rates then the labour сosts shall be derived from </t>
    </r>
    <r>
      <rPr>
        <sz val="12"/>
        <color rgb="FF00B050"/>
        <rFont val="Verdana"/>
        <family val="2"/>
        <charset val="204"/>
      </rPr>
      <t>Bill No 5.</t>
    </r>
    <r>
      <rPr>
        <sz val="12"/>
        <rFont val="Verdana"/>
        <family val="2"/>
        <charset val="204"/>
      </rPr>
      <t xml:space="preserve"> Materials will be reimbursed on agreed and proven expenses. 
3) - If the additional works labour cannot be priced from </t>
    </r>
    <r>
      <rPr>
        <sz val="12"/>
        <color rgb="FF00B050"/>
        <rFont val="Verdana"/>
        <family val="2"/>
        <charset val="204"/>
      </rPr>
      <t>Bill No 5</t>
    </r>
    <r>
      <rPr>
        <sz val="12"/>
        <rFont val="Verdana"/>
        <family val="2"/>
        <charset val="204"/>
      </rPr>
      <t>, then rates for these items shall be substantiated and agreed with Client.</t>
    </r>
  </si>
  <si>
    <r>
      <t xml:space="preserve">При возникновении дополнительных работ их стоимость будет определяться в следующем порядке: 1) - на основании единичных расценок данной Сметы; 
2) - при отсутствии расценок на дополнительные работы в данной Смете, будут применены расценки на рабочую силу из </t>
    </r>
    <r>
      <rPr>
        <sz val="12"/>
        <color rgb="FF00B050"/>
        <rFont val="Verdana"/>
        <family val="2"/>
        <charset val="204"/>
      </rPr>
      <t>Расчета №5.</t>
    </r>
    <r>
      <rPr>
        <sz val="12"/>
        <rFont val="Verdana"/>
        <family val="2"/>
        <charset val="204"/>
      </rPr>
      <t xml:space="preserve"> Стоимость материалов будет возмещена на основании согласованных и документально потвержденных расценок. 
3) при отсутствии расценок на необходимую рабочую силу в </t>
    </r>
    <r>
      <rPr>
        <sz val="12"/>
        <color rgb="FF00B050"/>
        <rFont val="Verdana"/>
        <family val="2"/>
        <charset val="204"/>
      </rPr>
      <t>Расчете №5</t>
    </r>
    <r>
      <rPr>
        <sz val="12"/>
        <rFont val="Verdana"/>
        <family val="2"/>
        <charset val="204"/>
      </rPr>
      <t>, их стоимость также должна будет документально потверждена и согласована с Заказчиком.</t>
    </r>
  </si>
  <si>
    <t>CG</t>
  </si>
  <si>
    <t>Sub CG</t>
  </si>
  <si>
    <t>Description</t>
  </si>
  <si>
    <t>LAND</t>
  </si>
  <si>
    <t>PURCHASE OF LAND</t>
  </si>
  <si>
    <t>PURCHASE OF BUILDING</t>
  </si>
  <si>
    <t>01-0500</t>
  </si>
  <si>
    <t>REGISTRATION COSTS</t>
  </si>
  <si>
    <t>01-0510</t>
  </si>
  <si>
    <t>Notary fees</t>
  </si>
  <si>
    <t>01-0520</t>
  </si>
  <si>
    <t>01-0530</t>
  </si>
  <si>
    <t>Solicitor costs</t>
  </si>
  <si>
    <t>01-0540</t>
  </si>
  <si>
    <t>Brokers fees</t>
  </si>
  <si>
    <t>01-0550</t>
  </si>
  <si>
    <t>Property registration</t>
  </si>
  <si>
    <t>01-0900</t>
  </si>
  <si>
    <t>OTHER</t>
  </si>
  <si>
    <t>PLANNING, SUPERVISION</t>
  </si>
  <si>
    <t>PREPARATORY WORKS</t>
  </si>
  <si>
    <t>Pre-design / Planning</t>
  </si>
  <si>
    <t>Surveying</t>
  </si>
  <si>
    <t>02-0130</t>
  </si>
  <si>
    <t>Geo-technical engineering</t>
  </si>
  <si>
    <t>ARCHITECTURAL WORK</t>
  </si>
  <si>
    <t>Building</t>
  </si>
  <si>
    <t>02-0220</t>
  </si>
  <si>
    <t>Professional association fees</t>
  </si>
  <si>
    <t>02-0221</t>
  </si>
  <si>
    <t>Engineers fees</t>
  </si>
  <si>
    <t>02-0222</t>
  </si>
  <si>
    <t>Architects fees</t>
  </si>
  <si>
    <t>STRUCTURAL ENGINEERING</t>
  </si>
  <si>
    <t>Structural Engineering</t>
  </si>
  <si>
    <t>INSTALLATION ENGINEERING</t>
  </si>
  <si>
    <t>Mechanical engineering</t>
  </si>
  <si>
    <t>02-0420</t>
  </si>
  <si>
    <t>Sanitary engineering</t>
  </si>
  <si>
    <t>02-0430</t>
  </si>
  <si>
    <t>Electrical engineering</t>
  </si>
  <si>
    <t>SUPERVISION</t>
  </si>
  <si>
    <t>Project management</t>
  </si>
  <si>
    <t>Site supervision</t>
  </si>
  <si>
    <t>02-0530</t>
  </si>
  <si>
    <t>Quality control</t>
  </si>
  <si>
    <t>OTHER TECHNICIANS</t>
  </si>
  <si>
    <t>Civil works engineer - building</t>
  </si>
  <si>
    <t>02-0620</t>
  </si>
  <si>
    <t>Traffic engineer</t>
  </si>
  <si>
    <t>02-0630</t>
  </si>
  <si>
    <t>Environmental engineer, building</t>
  </si>
  <si>
    <t>02-0640</t>
  </si>
  <si>
    <t>Acoustics engineer</t>
  </si>
  <si>
    <t>02-0650</t>
  </si>
  <si>
    <t>Fire protection engineer</t>
  </si>
  <si>
    <t>02-0651</t>
  </si>
  <si>
    <t>Sprinkler</t>
  </si>
  <si>
    <t>02-0652</t>
  </si>
  <si>
    <t>Fire alarm</t>
  </si>
  <si>
    <t>02-0653</t>
  </si>
  <si>
    <t>Smoke vent.</t>
  </si>
  <si>
    <t>02-0660</t>
  </si>
  <si>
    <t>Health + Safety consultant</t>
  </si>
  <si>
    <t>02-0670</t>
  </si>
  <si>
    <t>QS Quantity Surveyor</t>
  </si>
  <si>
    <t>02-0900</t>
  </si>
  <si>
    <t>OTHER SITE ESTABLISHMENT COSTS</t>
  </si>
  <si>
    <t>02-0910</t>
  </si>
  <si>
    <t>Health + safety</t>
  </si>
  <si>
    <t>02-0920</t>
  </si>
  <si>
    <t>Testing soil / concrete / ...</t>
  </si>
  <si>
    <t>02-0930</t>
  </si>
  <si>
    <t>Copying</t>
  </si>
  <si>
    <t>02-0950</t>
  </si>
  <si>
    <t>Info channel costs</t>
  </si>
  <si>
    <t>02-0990</t>
  </si>
  <si>
    <t>BASE BUILDING</t>
  </si>
  <si>
    <t>GENERAL SITE COSTS</t>
  </si>
  <si>
    <t>Site equipment</t>
  </si>
  <si>
    <t>03-0111</t>
  </si>
  <si>
    <t>Site office / IKEA Property</t>
  </si>
  <si>
    <t>03-0120</t>
  </si>
  <si>
    <t>Cleaning</t>
  </si>
  <si>
    <t>03-0130</t>
  </si>
  <si>
    <t>Scaffolding</t>
  </si>
  <si>
    <t>03-0140</t>
  </si>
  <si>
    <t>Guards / protection</t>
  </si>
  <si>
    <t>03-0150</t>
  </si>
  <si>
    <t>Consumption el, gas, water, telephone</t>
  </si>
  <si>
    <t>03-0160</t>
  </si>
  <si>
    <t>Demolition for rebuilds / extension</t>
  </si>
  <si>
    <t>03-0170</t>
  </si>
  <si>
    <t>Provisional / temporary works</t>
  </si>
  <si>
    <t>GROUND WORKS, BUILDING FOUNDATIONS</t>
  </si>
  <si>
    <t>Foundation pads</t>
  </si>
  <si>
    <t>Pile caps</t>
  </si>
  <si>
    <t>UNDER SLAB UTILITIES</t>
  </si>
  <si>
    <t>Roof drainage (under slab)</t>
  </si>
  <si>
    <t>Sanitary, water, gas</t>
  </si>
  <si>
    <t>Electrical</t>
  </si>
  <si>
    <t>03-0400</t>
  </si>
  <si>
    <t>CONCRETE WORKS (IN SITU)</t>
  </si>
  <si>
    <t>03-0410</t>
  </si>
  <si>
    <t>Foundations</t>
  </si>
  <si>
    <t>03-0420</t>
  </si>
  <si>
    <t>Concrete slabs</t>
  </si>
  <si>
    <t>03-0430</t>
  </si>
  <si>
    <t>Structure</t>
  </si>
  <si>
    <t>03-0480</t>
  </si>
  <si>
    <t>Screeds</t>
  </si>
  <si>
    <t>03-0490</t>
  </si>
  <si>
    <t>03-0500</t>
  </si>
  <si>
    <t>PREFAB STRUCTURE</t>
  </si>
  <si>
    <t>03-0510</t>
  </si>
  <si>
    <t>Concrete</t>
  </si>
  <si>
    <t>03-0520</t>
  </si>
  <si>
    <t>Lightweight concrete</t>
  </si>
  <si>
    <t>03-0530</t>
  </si>
  <si>
    <t>Steel</t>
  </si>
  <si>
    <t>03-0540</t>
  </si>
  <si>
    <t>Sheet metal - as structural element</t>
  </si>
  <si>
    <t>03-0550</t>
  </si>
  <si>
    <t>Wood</t>
  </si>
  <si>
    <t>03-0560</t>
  </si>
  <si>
    <t>Concrete stairs</t>
  </si>
  <si>
    <t>03-0590</t>
  </si>
  <si>
    <t>03-0600</t>
  </si>
  <si>
    <t>FAÇADE</t>
  </si>
  <si>
    <t>03-0610</t>
  </si>
  <si>
    <t>Concrete elements</t>
  </si>
  <si>
    <t>03-0620</t>
  </si>
  <si>
    <t>Light weight concrete</t>
  </si>
  <si>
    <t>03-0630</t>
  </si>
  <si>
    <t>Sheet metal</t>
  </si>
  <si>
    <t>03-0640</t>
  </si>
  <si>
    <t>Metal sandwich elements</t>
  </si>
  <si>
    <t>03-0650</t>
  </si>
  <si>
    <t>Secondary steel supporting façade</t>
  </si>
  <si>
    <t>03-0690</t>
  </si>
  <si>
    <t>03-0700</t>
  </si>
  <si>
    <t>ROOF</t>
  </si>
  <si>
    <t>03-0710</t>
  </si>
  <si>
    <t>03-0720</t>
  </si>
  <si>
    <t>03-0730</t>
  </si>
  <si>
    <t>Metal deck</t>
  </si>
  <si>
    <t>03-0740</t>
  </si>
  <si>
    <t>Water proofing</t>
  </si>
  <si>
    <t>03-0746</t>
  </si>
  <si>
    <t>03-0750</t>
  </si>
  <si>
    <t>Secondary roof constructions to support AHUs, skylights etc</t>
  </si>
  <si>
    <t>03-0760</t>
  </si>
  <si>
    <t>Skylights</t>
  </si>
  <si>
    <t>03-0790</t>
  </si>
  <si>
    <t>03-0800</t>
  </si>
  <si>
    <t>MASONRY WORKS, OUTSIDE / INSIDE WALLS</t>
  </si>
  <si>
    <t>03-0890</t>
  </si>
  <si>
    <t>SUPPLEMENTARY BUILDING WORKS</t>
  </si>
  <si>
    <t>METAL WORKS</t>
  </si>
  <si>
    <t>Aluminium + glazing</t>
  </si>
  <si>
    <t>04-0111</t>
  </si>
  <si>
    <t>Facade</t>
  </si>
  <si>
    <t>04-0112</t>
  </si>
  <si>
    <t>Internal</t>
  </si>
  <si>
    <t>04-0116</t>
  </si>
  <si>
    <t>Sun protection</t>
  </si>
  <si>
    <t>Doors</t>
  </si>
  <si>
    <t>04-0121</t>
  </si>
  <si>
    <t>04-0122</t>
  </si>
  <si>
    <t>04-0123</t>
  </si>
  <si>
    <t>Roller shutters</t>
  </si>
  <si>
    <t>04-0124</t>
  </si>
  <si>
    <t>Rapid roller doors</t>
  </si>
  <si>
    <t>Miscellaneous steel</t>
  </si>
  <si>
    <t>Loading dock equipment</t>
  </si>
  <si>
    <t>04-0150</t>
  </si>
  <si>
    <t>Metal Stairs</t>
  </si>
  <si>
    <t>04-0160</t>
  </si>
  <si>
    <t>Balustrades</t>
  </si>
  <si>
    <t>CARPENTRY</t>
  </si>
  <si>
    <t>Interior walls (including drywall / studwalls)</t>
  </si>
  <si>
    <t>Hardware</t>
  </si>
  <si>
    <t>Toilet cubicles etc</t>
  </si>
  <si>
    <t>04-0290</t>
  </si>
  <si>
    <t>FLOORING</t>
  </si>
  <si>
    <t>PVC, linoleum, other sheet flooring</t>
  </si>
  <si>
    <t>Other flooring, floor strips</t>
  </si>
  <si>
    <t>Ceramic tiles</t>
  </si>
  <si>
    <t>Sealing</t>
  </si>
  <si>
    <t>04-0360</t>
  </si>
  <si>
    <t>Raised floors</t>
  </si>
  <si>
    <t>04-0390</t>
  </si>
  <si>
    <t>WALL COVERINGS</t>
  </si>
  <si>
    <t>Plastic material</t>
  </si>
  <si>
    <t>Fibreglass</t>
  </si>
  <si>
    <t>04-0490</t>
  </si>
  <si>
    <t>CEILINGS</t>
  </si>
  <si>
    <t>Suspended acoustic ceiling</t>
  </si>
  <si>
    <t>Baffles</t>
  </si>
  <si>
    <t>Open metal grid</t>
  </si>
  <si>
    <t>Closed metal grid</t>
  </si>
  <si>
    <t>Acoustic insulation</t>
  </si>
  <si>
    <t>04-0590</t>
  </si>
  <si>
    <t>PAINTING</t>
  </si>
  <si>
    <t>04-0690</t>
  </si>
  <si>
    <t>HVAC-SYSTEM</t>
  </si>
  <si>
    <t>HEATING AND COOLING</t>
  </si>
  <si>
    <t>Central boiler system</t>
  </si>
  <si>
    <t>05-0111</t>
  </si>
  <si>
    <t>Wood burners</t>
  </si>
  <si>
    <t>05-0112</t>
  </si>
  <si>
    <t>Biofuel burners</t>
  </si>
  <si>
    <t>Central cooling units / chillers</t>
  </si>
  <si>
    <t>05-0121</t>
  </si>
  <si>
    <t>Room / decentarlised cooling units</t>
  </si>
  <si>
    <t>Heat exchangers</t>
  </si>
  <si>
    <t>Heat pumps</t>
  </si>
  <si>
    <t>05-0150</t>
  </si>
  <si>
    <t>Absorption system</t>
  </si>
  <si>
    <t>05-0160</t>
  </si>
  <si>
    <t>05-0170</t>
  </si>
  <si>
    <t>Solar panels</t>
  </si>
  <si>
    <t>05-0180</t>
  </si>
  <si>
    <t>Piping, radiators</t>
  </si>
  <si>
    <t>05-0181</t>
  </si>
  <si>
    <t>Under floor systems</t>
  </si>
  <si>
    <t>VENTILATION</t>
  </si>
  <si>
    <t>Air handling Units</t>
  </si>
  <si>
    <t>05-0250</t>
  </si>
  <si>
    <t>Duct system</t>
  </si>
  <si>
    <t>05-0270</t>
  </si>
  <si>
    <t>05-0280</t>
  </si>
  <si>
    <t>Design</t>
  </si>
  <si>
    <t>CONTROLS</t>
  </si>
  <si>
    <t>Management System</t>
  </si>
  <si>
    <t>Electrical installation</t>
  </si>
  <si>
    <t>SANITARY</t>
  </si>
  <si>
    <t>WATER SUPPLY</t>
  </si>
  <si>
    <t>Hot water boilers</t>
  </si>
  <si>
    <t>Hot + cold water piping</t>
  </si>
  <si>
    <t>Fixtures</t>
  </si>
  <si>
    <t>SEWERAGE</t>
  </si>
  <si>
    <t>Sewerage system</t>
  </si>
  <si>
    <t>ROOF DRAINAGE SYSTEM</t>
  </si>
  <si>
    <t>06-0900</t>
  </si>
  <si>
    <t>OTHERS</t>
  </si>
  <si>
    <t>FIRE PROTECTION</t>
  </si>
  <si>
    <t>SPRINKLER</t>
  </si>
  <si>
    <t>Electrical- / diesel-pump</t>
  </si>
  <si>
    <t>Piping + heads</t>
  </si>
  <si>
    <t>Water-supply / Sprinkler tanks</t>
  </si>
  <si>
    <t>07-0180</t>
  </si>
  <si>
    <t>Inergen, extinguishers, blankets</t>
  </si>
  <si>
    <t>HYDRANTS</t>
  </si>
  <si>
    <t>FIRE ALARM SYSTEM</t>
  </si>
  <si>
    <t>SMOKE EXHAUST SYSTEM</t>
  </si>
  <si>
    <t>Mechanical</t>
  </si>
  <si>
    <t>Smoke curtains</t>
  </si>
  <si>
    <t>ELECTRICAL</t>
  </si>
  <si>
    <t>HIGH VOLTAGE</t>
  </si>
  <si>
    <t>DISTRIBUTION</t>
  </si>
  <si>
    <t>Low voltage distribution panels</t>
  </si>
  <si>
    <t>Emergency power</t>
  </si>
  <si>
    <t>Local distribution boards</t>
  </si>
  <si>
    <t>08-0240</t>
  </si>
  <si>
    <t>Management systems</t>
  </si>
  <si>
    <t>CABELLING</t>
  </si>
  <si>
    <t>Cable trays, ducts and risers</t>
  </si>
  <si>
    <t>Cable devices</t>
  </si>
  <si>
    <t>Cables</t>
  </si>
  <si>
    <t>08-0400</t>
  </si>
  <si>
    <t>HIGH VOLTAGE CONNECTIONS</t>
  </si>
  <si>
    <t>08-0410</t>
  </si>
  <si>
    <t>Kitchen, restaurant</t>
  </si>
  <si>
    <t>08-0420</t>
  </si>
  <si>
    <t>Cash register + computers</t>
  </si>
  <si>
    <t>08-0430</t>
  </si>
  <si>
    <t>Outlets + switches</t>
  </si>
  <si>
    <t>08-0440</t>
  </si>
  <si>
    <t>Floor heating</t>
  </si>
  <si>
    <t>08-0490</t>
  </si>
  <si>
    <t>08-0500</t>
  </si>
  <si>
    <t>LIGHTING BUILDING</t>
  </si>
  <si>
    <t>08-0510</t>
  </si>
  <si>
    <t>External on building</t>
  </si>
  <si>
    <t>08-0520</t>
  </si>
  <si>
    <t>Interior - fluorescent</t>
  </si>
  <si>
    <t>08-0530</t>
  </si>
  <si>
    <t>Interior - spotlights</t>
  </si>
  <si>
    <t>08-0590</t>
  </si>
  <si>
    <t>08-0600</t>
  </si>
  <si>
    <t>SMALL CURRENT SYSTEMS</t>
  </si>
  <si>
    <t>08-0610</t>
  </si>
  <si>
    <t>Public address system - power (see also CG 14-0580)</t>
  </si>
  <si>
    <t>08-0620</t>
  </si>
  <si>
    <t>Telephone system - power (see also CG 14-0560)</t>
  </si>
  <si>
    <t>08-0630</t>
  </si>
  <si>
    <t>Monitors + computers - power (see also CG 14-0540)</t>
  </si>
  <si>
    <t>08-0640</t>
  </si>
  <si>
    <t>Intrusion alarm system - power (see also CG 14-0580)</t>
  </si>
  <si>
    <t>08-0650</t>
  </si>
  <si>
    <t>Closed circuit system (CCTV) - power (see also CG 14-0580)</t>
  </si>
  <si>
    <t>08-0660</t>
  </si>
  <si>
    <t>Conduits - power (see also CG 14-0570)</t>
  </si>
  <si>
    <t>08-0670</t>
  </si>
  <si>
    <t>08-0680</t>
  </si>
  <si>
    <t>Intercom system - power (see also CG 14-0560)</t>
  </si>
  <si>
    <t>08-0690</t>
  </si>
  <si>
    <t>08-0700</t>
  </si>
  <si>
    <t>LIGHTNING PROTECTION</t>
  </si>
  <si>
    <t>08-0800</t>
  </si>
  <si>
    <t>SIGNAGE (SEE ALSO CG 14-0310)</t>
  </si>
  <si>
    <t>08-0810</t>
  </si>
  <si>
    <t>Store signage</t>
  </si>
  <si>
    <t>08-0820</t>
  </si>
  <si>
    <t>Other signage</t>
  </si>
  <si>
    <t>PHOTOVOLTAIC SYSTEMS</t>
  </si>
  <si>
    <t>TRANSPORT SYSTEMS</t>
  </si>
  <si>
    <t>LIFTS (PERSONS, GOODS, TROLLEYS)</t>
  </si>
  <si>
    <t>ESCALATORS</t>
  </si>
  <si>
    <t>TRAVELATORS</t>
  </si>
  <si>
    <t>EXTERIOR WORKS</t>
  </si>
  <si>
    <t>10-1000</t>
  </si>
  <si>
    <t>EXTERIOR WORKS - PARKING</t>
  </si>
  <si>
    <t>10-1100</t>
  </si>
  <si>
    <t>GROUND LEVEL PARKING</t>
  </si>
  <si>
    <t>10-1120</t>
  </si>
  <si>
    <t>Planning, supervision</t>
  </si>
  <si>
    <t>10-1130</t>
  </si>
  <si>
    <t>Ground works</t>
  </si>
  <si>
    <t>10-1140</t>
  </si>
  <si>
    <t>Asphalt / paving, painting.</t>
  </si>
  <si>
    <t>10-1160</t>
  </si>
  <si>
    <t>Rain water system</t>
  </si>
  <si>
    <t>10-1180</t>
  </si>
  <si>
    <t>Lighting and Electrical</t>
  </si>
  <si>
    <t>10-1190</t>
  </si>
  <si>
    <t>10-1200</t>
  </si>
  <si>
    <t>PARKING IN FREE STANDING BUILDING</t>
  </si>
  <si>
    <t>10-1220</t>
  </si>
  <si>
    <t>10-1230</t>
  </si>
  <si>
    <t>Base building</t>
  </si>
  <si>
    <t>10-1231</t>
  </si>
  <si>
    <t>General site costs</t>
  </si>
  <si>
    <t>10-1232</t>
  </si>
  <si>
    <t>Ground works, foundations</t>
  </si>
  <si>
    <t>10-1233</t>
  </si>
  <si>
    <t>10-1234</t>
  </si>
  <si>
    <t>Concrete works</t>
  </si>
  <si>
    <t>10-1235</t>
  </si>
  <si>
    <t>Prefab structure</t>
  </si>
  <si>
    <t>10-1236</t>
  </si>
  <si>
    <t>Façade</t>
  </si>
  <si>
    <t>10-1237</t>
  </si>
  <si>
    <t>10-1238</t>
  </si>
  <si>
    <t>Masonry works</t>
  </si>
  <si>
    <t>10-1240</t>
  </si>
  <si>
    <t>Supplementary building works</t>
  </si>
  <si>
    <t>10-1250</t>
  </si>
  <si>
    <t>(smoke) ventilation system</t>
  </si>
  <si>
    <t>10-1260</t>
  </si>
  <si>
    <t>Sanitary (Incl rain-water)</t>
  </si>
  <si>
    <t>10-1270</t>
  </si>
  <si>
    <t>Fire protection</t>
  </si>
  <si>
    <t>10-1280</t>
  </si>
  <si>
    <t>10-1290</t>
  </si>
  <si>
    <t>Transport systems</t>
  </si>
  <si>
    <t>10-1299</t>
  </si>
  <si>
    <t>10-1300</t>
  </si>
  <si>
    <t>PARKING UNDER RAISED BUILDING</t>
  </si>
  <si>
    <t>10-1320</t>
  </si>
  <si>
    <t>10-1330</t>
  </si>
  <si>
    <t>10-1331</t>
  </si>
  <si>
    <t>10-1332</t>
  </si>
  <si>
    <t>10-1333</t>
  </si>
  <si>
    <t>10-1334</t>
  </si>
  <si>
    <t>10-1335</t>
  </si>
  <si>
    <t>10-1336</t>
  </si>
  <si>
    <t>10-1337</t>
  </si>
  <si>
    <t>10-1338</t>
  </si>
  <si>
    <t>10-1340</t>
  </si>
  <si>
    <t>10-1350</t>
  </si>
  <si>
    <t>10-1360</t>
  </si>
  <si>
    <t>10-1370</t>
  </si>
  <si>
    <t>10-1380</t>
  </si>
  <si>
    <t>10-1390</t>
  </si>
  <si>
    <t>10-1399</t>
  </si>
  <si>
    <t>10-1400</t>
  </si>
  <si>
    <t>UNDERGROUND PARKING, OPEN SIDES</t>
  </si>
  <si>
    <t>10-1420</t>
  </si>
  <si>
    <t>10-1430</t>
  </si>
  <si>
    <t>10-1431</t>
  </si>
  <si>
    <t>10-1432</t>
  </si>
  <si>
    <t>10-1433</t>
  </si>
  <si>
    <t>10-1434</t>
  </si>
  <si>
    <t>10-1435</t>
  </si>
  <si>
    <t>10-1436</t>
  </si>
  <si>
    <t>10-1437</t>
  </si>
  <si>
    <t>10-1438</t>
  </si>
  <si>
    <t>10-1440</t>
  </si>
  <si>
    <t>10-1450</t>
  </si>
  <si>
    <t>10-1460</t>
  </si>
  <si>
    <t>10-1470</t>
  </si>
  <si>
    <t>10-1480</t>
  </si>
  <si>
    <t>10-1490</t>
  </si>
  <si>
    <t>10-1499</t>
  </si>
  <si>
    <t>10-1500</t>
  </si>
  <si>
    <t>UNDERGROUND PARKING</t>
  </si>
  <si>
    <t>10-1520</t>
  </si>
  <si>
    <t>10-1530</t>
  </si>
  <si>
    <t>10-1531</t>
  </si>
  <si>
    <t>10-1532</t>
  </si>
  <si>
    <t>10-1533</t>
  </si>
  <si>
    <t>10-1534</t>
  </si>
  <si>
    <t>10-1535</t>
  </si>
  <si>
    <t>10-1536</t>
  </si>
  <si>
    <t>10-1537</t>
  </si>
  <si>
    <t>10-1538</t>
  </si>
  <si>
    <t>10-1540</t>
  </si>
  <si>
    <t>10-1550</t>
  </si>
  <si>
    <t>10-1560</t>
  </si>
  <si>
    <t>10-1570</t>
  </si>
  <si>
    <t>10-1580</t>
  </si>
  <si>
    <t>10-1590</t>
  </si>
  <si>
    <t>10-1599</t>
  </si>
  <si>
    <t>10-1600</t>
  </si>
  <si>
    <t>ROOF PARKING</t>
  </si>
  <si>
    <t>10-1620</t>
  </si>
  <si>
    <t>10-1630</t>
  </si>
  <si>
    <t>10-1631</t>
  </si>
  <si>
    <t>10-1632</t>
  </si>
  <si>
    <t>10-1633</t>
  </si>
  <si>
    <t>10-1634</t>
  </si>
  <si>
    <t>10-1635</t>
  </si>
  <si>
    <t>10-1636</t>
  </si>
  <si>
    <t>10-1637</t>
  </si>
  <si>
    <t>10-1638</t>
  </si>
  <si>
    <t>10-1640</t>
  </si>
  <si>
    <t>10-1650</t>
  </si>
  <si>
    <t>10-1660</t>
  </si>
  <si>
    <t>10-1670</t>
  </si>
  <si>
    <t>10-1680</t>
  </si>
  <si>
    <t>10-1690</t>
  </si>
  <si>
    <t>10-1699</t>
  </si>
  <si>
    <t>10-1700</t>
  </si>
  <si>
    <t>OTHER PARKING</t>
  </si>
  <si>
    <t>10-1720</t>
  </si>
  <si>
    <t>10-1730</t>
  </si>
  <si>
    <t>10-1731</t>
  </si>
  <si>
    <t>10-1732</t>
  </si>
  <si>
    <t>10-1733</t>
  </si>
  <si>
    <t>10-1734</t>
  </si>
  <si>
    <t>10-1735</t>
  </si>
  <si>
    <t>10-1736</t>
  </si>
  <si>
    <t>10-1737</t>
  </si>
  <si>
    <t>10-1738</t>
  </si>
  <si>
    <t>10-1740</t>
  </si>
  <si>
    <t>10-1750</t>
  </si>
  <si>
    <t>10-1760</t>
  </si>
  <si>
    <t>10-1770</t>
  </si>
  <si>
    <t>10-1780</t>
  </si>
  <si>
    <t>10-1790</t>
  </si>
  <si>
    <t>10-1799</t>
  </si>
  <si>
    <t>10-2000</t>
  </si>
  <si>
    <t>EXTERIOR WORKS - OTHER</t>
  </si>
  <si>
    <t>10-2100</t>
  </si>
  <si>
    <t>GROUND WORKS / ASPHALT / LIGHTING</t>
  </si>
  <si>
    <t>10-2200</t>
  </si>
  <si>
    <t>10-2300</t>
  </si>
  <si>
    <t>SEWAGE / DRAINAGE / OTHER PIPING</t>
  </si>
  <si>
    <t>10-2310</t>
  </si>
  <si>
    <t>Rainwater retention system</t>
  </si>
  <si>
    <t>10-2320</t>
  </si>
  <si>
    <t>Rainwater cleaning system</t>
  </si>
  <si>
    <t>10-2400</t>
  </si>
  <si>
    <t>ELECTRICAL CABELLING</t>
  </si>
  <si>
    <t>10-2500</t>
  </si>
  <si>
    <t>GAS</t>
  </si>
  <si>
    <t>10-2600</t>
  </si>
  <si>
    <t>TELEPHONE AND DATA LINES</t>
  </si>
  <si>
    <t>10-2700</t>
  </si>
  <si>
    <t>PROTECTIONS</t>
  </si>
  <si>
    <t>10-2800</t>
  </si>
  <si>
    <t>LANDSCAPING</t>
  </si>
  <si>
    <t>10-2810</t>
  </si>
  <si>
    <t>Planning</t>
  </si>
  <si>
    <t>10-2820</t>
  </si>
  <si>
    <t>Works</t>
  </si>
  <si>
    <t>10-2900</t>
  </si>
  <si>
    <t>FURNISHING</t>
  </si>
  <si>
    <t>10-2910</t>
  </si>
  <si>
    <t>Fencing, gates, flagpoles, roadway signage etc</t>
  </si>
  <si>
    <t>10-2920</t>
  </si>
  <si>
    <t>Sign tower</t>
  </si>
  <si>
    <t>10-2990</t>
  </si>
  <si>
    <t>10-3000</t>
  </si>
  <si>
    <t>EXTERIOR WORKS - SITE IMPROVEMENT</t>
  </si>
  <si>
    <t>10-3100</t>
  </si>
  <si>
    <t>EXCHANGE OF MATERIAL / EARTH MOVEMENTS</t>
  </si>
  <si>
    <t>10-3200</t>
  </si>
  <si>
    <t>PILING / STABILISATION OF GROUND MATERIAL</t>
  </si>
  <si>
    <t>10-3300</t>
  </si>
  <si>
    <t>SEWAGE TREATMENT / WATER TREATMENT / SUB SOIL DRAINAGE</t>
  </si>
  <si>
    <t>10-3400</t>
  </si>
  <si>
    <t>ENVIRONMENTAL WORKS</t>
  </si>
  <si>
    <t>10-3410</t>
  </si>
  <si>
    <t>Engineering</t>
  </si>
  <si>
    <t>10-3420</t>
  </si>
  <si>
    <t>10-3500</t>
  </si>
  <si>
    <t>ROCK BLASTING</t>
  </si>
  <si>
    <t>10-3600</t>
  </si>
  <si>
    <t>DEMOLITION</t>
  </si>
  <si>
    <t>10-3700</t>
  </si>
  <si>
    <t>RAILWAY CONNECTION</t>
  </si>
  <si>
    <t>10-3900</t>
  </si>
  <si>
    <t>OFF SITE COSTS</t>
  </si>
  <si>
    <t>AUTHORITIES</t>
  </si>
  <si>
    <t>Building license</t>
  </si>
  <si>
    <t>Structural design control</t>
  </si>
  <si>
    <t>Fire authorities</t>
  </si>
  <si>
    <t>11-0140</t>
  </si>
  <si>
    <t>Sprinkler authorities</t>
  </si>
  <si>
    <t>11-0150</t>
  </si>
  <si>
    <t>Street / road authorities</t>
  </si>
  <si>
    <t>11-0160</t>
  </si>
  <si>
    <t>Traffic investigations</t>
  </si>
  <si>
    <t>11-0170</t>
  </si>
  <si>
    <t>Commercial Licences</t>
  </si>
  <si>
    <t>11-0180</t>
  </si>
  <si>
    <t>Other Licences</t>
  </si>
  <si>
    <t>PLANNING GAINS</t>
  </si>
  <si>
    <t>CONSTRUCTION ALL RISK INSURANCE (CAR)</t>
  </si>
  <si>
    <t>11-0400</t>
  </si>
  <si>
    <t>WORKS OUTSIDE THE SITE</t>
  </si>
  <si>
    <t>11-0410</t>
  </si>
  <si>
    <t>11-0420</t>
  </si>
  <si>
    <t>Water supply</t>
  </si>
  <si>
    <t>11-0430</t>
  </si>
  <si>
    <t>Sewage / drainage</t>
  </si>
  <si>
    <t>11-0440</t>
  </si>
  <si>
    <t>Electrical cabelling, lighting</t>
  </si>
  <si>
    <t>11-0450</t>
  </si>
  <si>
    <t>11-0460</t>
  </si>
  <si>
    <t>Telephone</t>
  </si>
  <si>
    <t>11-0490</t>
  </si>
  <si>
    <t>11-0500</t>
  </si>
  <si>
    <t>UTILITY CONNECTION FEES FOR</t>
  </si>
  <si>
    <t>11-0510</t>
  </si>
  <si>
    <t>11-0520</t>
  </si>
  <si>
    <t>11-0530</t>
  </si>
  <si>
    <t>11-0540</t>
  </si>
  <si>
    <t>11-0550</t>
  </si>
  <si>
    <t>Gas / District heating</t>
  </si>
  <si>
    <t>11-0560</t>
  </si>
  <si>
    <t>Building Registration</t>
  </si>
  <si>
    <t>11-0911</t>
  </si>
  <si>
    <t>Certificate of Occupancy</t>
  </si>
  <si>
    <t>11-0912</t>
  </si>
  <si>
    <t>Registration costs</t>
  </si>
  <si>
    <t>11-0913</t>
  </si>
  <si>
    <t>Notary / Legal costs</t>
  </si>
  <si>
    <t>11-0990</t>
  </si>
  <si>
    <t>12-0000</t>
  </si>
  <si>
    <t>OUTFITTINGS</t>
  </si>
  <si>
    <t>12-0100</t>
  </si>
  <si>
    <t>ROOF / CEILING</t>
  </si>
  <si>
    <t>12-0200</t>
  </si>
  <si>
    <t>FLOOR</t>
  </si>
  <si>
    <t>12-0300</t>
  </si>
  <si>
    <t>WALLS</t>
  </si>
  <si>
    <t>12-0400</t>
  </si>
  <si>
    <t>PAINTING / WALL PAPER</t>
  </si>
  <si>
    <t>12-0500</t>
  </si>
  <si>
    <t>MODIFICATION COSTS</t>
  </si>
  <si>
    <t>12-0600</t>
  </si>
  <si>
    <t>12-0610</t>
  </si>
  <si>
    <t>12-0620</t>
  </si>
  <si>
    <t>12-0690</t>
  </si>
  <si>
    <t>13-0000</t>
  </si>
  <si>
    <t>MACHINERY + EQUIPMENT IFS</t>
  </si>
  <si>
    <t>13-0100</t>
  </si>
  <si>
    <t>IFS EQUIPMENT</t>
  </si>
  <si>
    <t>13-0110</t>
  </si>
  <si>
    <t>Production area</t>
  </si>
  <si>
    <t>13-0120</t>
  </si>
  <si>
    <t>Commercial area</t>
  </si>
  <si>
    <t>13-0130</t>
  </si>
  <si>
    <t>13-0140</t>
  </si>
  <si>
    <t>Canteen</t>
  </si>
  <si>
    <t>13-0200</t>
  </si>
  <si>
    <t>EXIT BISTRO EQUIPMENT</t>
  </si>
  <si>
    <t>13-0300</t>
  </si>
  <si>
    <t>SWEDISH FOOD MARKET</t>
  </si>
  <si>
    <t>13-0400</t>
  </si>
  <si>
    <t>FOOD / DRINK STAND</t>
  </si>
  <si>
    <t>13-0500</t>
  </si>
  <si>
    <t>13-0600</t>
  </si>
  <si>
    <t>OTHER (EX CAFE)</t>
  </si>
  <si>
    <t>13-0610</t>
  </si>
  <si>
    <t>13-0620</t>
  </si>
  <si>
    <t>13-0630</t>
  </si>
  <si>
    <t>14-0000</t>
  </si>
  <si>
    <t>MACHINERY + EQUIPMENT</t>
  </si>
  <si>
    <t>14-0100</t>
  </si>
  <si>
    <t>SALES DEPARTMENTS</t>
  </si>
  <si>
    <t>14-0110</t>
  </si>
  <si>
    <t>Showroom (equipment + fittings)</t>
  </si>
  <si>
    <t>14-0120</t>
  </si>
  <si>
    <t>Market place (equipment + fittings)</t>
  </si>
  <si>
    <t>14-0130</t>
  </si>
  <si>
    <t>Self service (fittings only)</t>
  </si>
  <si>
    <t>14-0200</t>
  </si>
  <si>
    <t>COMM + INTERIOR DECO</t>
  </si>
  <si>
    <t>14-0300</t>
  </si>
  <si>
    <t>CUSTOMER SERVICE</t>
  </si>
  <si>
    <t>14-0310</t>
  </si>
  <si>
    <t>Customer service equipment (incl. Wordmarks and banners)</t>
  </si>
  <si>
    <t>14-0320</t>
  </si>
  <si>
    <t>Trolley + transport system</t>
  </si>
  <si>
    <t>14-0400</t>
  </si>
  <si>
    <t>WAREHOUSE / SELF SERVICE</t>
  </si>
  <si>
    <t>14-0410</t>
  </si>
  <si>
    <t>14-0420</t>
  </si>
  <si>
    <t>14-0430</t>
  </si>
  <si>
    <t>14-0440</t>
  </si>
  <si>
    <t>14-0450</t>
  </si>
  <si>
    <t>14-0460</t>
  </si>
  <si>
    <t>14-0461</t>
  </si>
  <si>
    <t>14-0462</t>
  </si>
  <si>
    <t>Software</t>
  </si>
  <si>
    <t>14-0463</t>
  </si>
  <si>
    <t>Installation</t>
  </si>
  <si>
    <t>14-0470</t>
  </si>
  <si>
    <t>14-0480</t>
  </si>
  <si>
    <t>14-0490</t>
  </si>
  <si>
    <t>Other material</t>
  </si>
  <si>
    <t>14-0500</t>
  </si>
  <si>
    <t>GENERAL ADMINISTRATION</t>
  </si>
  <si>
    <t>14-0510</t>
  </si>
  <si>
    <t>Cash line / Cash office</t>
  </si>
  <si>
    <t>14-0520</t>
  </si>
  <si>
    <t>Staff administration / development</t>
  </si>
  <si>
    <t>14-0530</t>
  </si>
  <si>
    <t>14-0540</t>
  </si>
  <si>
    <t>14-0550</t>
  </si>
  <si>
    <t>Other EDP equipment</t>
  </si>
  <si>
    <t>14-0560</t>
  </si>
  <si>
    <t>Telecommunication system (switchboard, telephones etc)</t>
  </si>
  <si>
    <t>14-0570</t>
  </si>
  <si>
    <t>Cable + cabling (for all small current systems in CG 14)</t>
  </si>
  <si>
    <t>14-0580</t>
  </si>
  <si>
    <t>Security + Safety (PA-system, intrusion alarm, CCTV etc)</t>
  </si>
  <si>
    <t>14-0590</t>
  </si>
  <si>
    <t>15-0000</t>
  </si>
  <si>
    <t>BUILD UP COSTS</t>
  </si>
  <si>
    <t>15-0100</t>
  </si>
  <si>
    <t>COST OF GOODS SOLD</t>
  </si>
  <si>
    <t>15-0110</t>
  </si>
  <si>
    <t>15-0120</t>
  </si>
  <si>
    <t>Other tt costs (not tt 315)</t>
  </si>
  <si>
    <t>15-0200</t>
  </si>
  <si>
    <t>TRAVELLING</t>
  </si>
  <si>
    <t>15-0210</t>
  </si>
  <si>
    <t>15-0220</t>
  </si>
  <si>
    <t>15-0300</t>
  </si>
  <si>
    <t>STAFF</t>
  </si>
  <si>
    <t>15-0310</t>
  </si>
  <si>
    <t>15-0320</t>
  </si>
  <si>
    <t>15-0330</t>
  </si>
  <si>
    <t>15-0340</t>
  </si>
  <si>
    <t>15-0400</t>
  </si>
  <si>
    <t>OPERATION</t>
  </si>
  <si>
    <t>15-0410</t>
  </si>
  <si>
    <t>15-0420</t>
  </si>
  <si>
    <t>15-0500</t>
  </si>
  <si>
    <t>RENTAL EQUIPMENT</t>
  </si>
  <si>
    <t>15-0600</t>
  </si>
  <si>
    <t>RENTAL PREMISES</t>
  </si>
  <si>
    <t>16-0000</t>
  </si>
  <si>
    <t>INAUGURATION COSTS</t>
  </si>
  <si>
    <t>16-0100</t>
  </si>
  <si>
    <t>SALES PRICE ADJUSTMENTS</t>
  </si>
  <si>
    <t>16-0200</t>
  </si>
  <si>
    <t>OPENING CAMPAIGN</t>
  </si>
  <si>
    <t>16-0210</t>
  </si>
  <si>
    <t>Publicity costs</t>
  </si>
  <si>
    <t>16-0220</t>
  </si>
  <si>
    <t>Initial franchise fee</t>
  </si>
  <si>
    <t>16-0230</t>
  </si>
  <si>
    <t>Opening week costs</t>
  </si>
  <si>
    <t>Total CG 1-16</t>
  </si>
  <si>
    <t>Bill1 Preliminaries</t>
  </si>
  <si>
    <t>Bill 2 WD</t>
  </si>
  <si>
    <t>Bill3 Civils</t>
  </si>
  <si>
    <t>Bill2 Electrical</t>
  </si>
  <si>
    <t>Bill3 Mech</t>
  </si>
  <si>
    <t>Bill4 LC</t>
  </si>
  <si>
    <t>Total:</t>
  </si>
  <si>
    <t>Other Land Purchase Price</t>
  </si>
  <si>
    <t>Other Title Transfer Costs</t>
  </si>
  <si>
    <t>Other Due Diligence Costs</t>
  </si>
  <si>
    <t>Other Development Costs</t>
  </si>
  <si>
    <t>Other Cut &amp; Fill</t>
  </si>
  <si>
    <t>Other Environmental/Ground remediation</t>
  </si>
  <si>
    <t>Other De-Watering</t>
  </si>
  <si>
    <t>Other Exceptional Measures</t>
  </si>
  <si>
    <t>Other Demolition</t>
  </si>
  <si>
    <t>Other Planning Gains</t>
  </si>
  <si>
    <t>Other Work Outside the Site</t>
  </si>
  <si>
    <t>Other Utilities</t>
  </si>
  <si>
    <t>Other Parking on Ground</t>
  </si>
  <si>
    <t>Other Roads &amp; Pavements</t>
  </si>
  <si>
    <t>Other Loading Bays</t>
  </si>
  <si>
    <t>Other Landscaping</t>
  </si>
  <si>
    <t>Other Drainage</t>
  </si>
  <si>
    <t>Other Shopping Centre Connection</t>
  </si>
  <si>
    <t>Other Professional Fees</t>
  </si>
  <si>
    <t>Other Construction Management Costs</t>
  </si>
  <si>
    <t>Other Site Establishment Costs</t>
  </si>
  <si>
    <t>Other Project Insurance</t>
  </si>
  <si>
    <t>Other Substructure</t>
  </si>
  <si>
    <t>Other Frames</t>
  </si>
  <si>
    <t>Other External Walls</t>
  </si>
  <si>
    <t>Other Roof</t>
  </si>
  <si>
    <t>Other Upper Floors</t>
  </si>
  <si>
    <t>Other Stairs</t>
  </si>
  <si>
    <t>Other Internal Walls</t>
  </si>
  <si>
    <t>Other Finishes</t>
  </si>
  <si>
    <t>Other Other Completion Works</t>
  </si>
  <si>
    <t>Other Work to Existing Buildings</t>
  </si>
  <si>
    <t>Other Heating/Cooling</t>
  </si>
  <si>
    <t>Other Ventilation &amp; Air Conditioning</t>
  </si>
  <si>
    <t>Other Controls</t>
  </si>
  <si>
    <t>Other Hot &amp; Cold Water supply</t>
  </si>
  <si>
    <t>Other Sprinkler System</t>
  </si>
  <si>
    <t>Other Hydrants</t>
  </si>
  <si>
    <t>Other Smoke Exhaust System</t>
  </si>
  <si>
    <t>Others High Voltage</t>
  </si>
  <si>
    <t>Other Low Voltage</t>
  </si>
  <si>
    <t>Other Accessories</t>
  </si>
  <si>
    <t>Other Fire Alarm System</t>
  </si>
  <si>
    <t>Other Emergency Systems</t>
  </si>
  <si>
    <t>Other Work to Existing Installations</t>
  </si>
  <si>
    <t>Others Lifts</t>
  </si>
  <si>
    <t>Other Escalators</t>
  </si>
  <si>
    <t>Other Travelators</t>
  </si>
  <si>
    <t>No.</t>
  </si>
  <si>
    <t>№</t>
  </si>
  <si>
    <t>Bill Of Quantities Prices in RUR, excluding VAT</t>
  </si>
  <si>
    <t>Ведомость Объемов Работ; Цены в Руб., без НДС</t>
  </si>
  <si>
    <t/>
  </si>
  <si>
    <t>Description Of Works</t>
  </si>
  <si>
    <t>Quantity</t>
  </si>
  <si>
    <t>Unit</t>
  </si>
  <si>
    <t>Labor+ Machinery</t>
  </si>
  <si>
    <t>Materials + Equipment</t>
  </si>
  <si>
    <t>Unit Rate</t>
  </si>
  <si>
    <t>Total, Rub</t>
  </si>
  <si>
    <t>Comment</t>
  </si>
  <si>
    <t>Группа Затрат</t>
  </si>
  <si>
    <t>Наименование</t>
  </si>
  <si>
    <t>Кол-Во</t>
  </si>
  <si>
    <t>Ед.Из</t>
  </si>
  <si>
    <t>ОТ и Ст-Сть Механизмов</t>
  </si>
  <si>
    <t>Ст-Сть Материалов и Оборудования</t>
  </si>
  <si>
    <t>Ед Ст-Ть</t>
  </si>
  <si>
    <t>Итого, Руб</t>
  </si>
  <si>
    <t>Комментарий</t>
  </si>
  <si>
    <t>Bill 1 Preliminaries charges</t>
  </si>
  <si>
    <t>Расчет 1 Сопутствующие работы</t>
  </si>
  <si>
    <t>LS</t>
  </si>
  <si>
    <t>Пауш</t>
  </si>
  <si>
    <t>мес</t>
  </si>
  <si>
    <t>Bill 2 Working Design</t>
  </si>
  <si>
    <t>Расчет 2 Рабочая Документация</t>
  </si>
  <si>
    <t>Working design development</t>
  </si>
  <si>
    <t>Разработка рабочей документации</t>
  </si>
  <si>
    <t>Explanatory Note</t>
  </si>
  <si>
    <t>Пояснительная записка</t>
  </si>
  <si>
    <t>Architectural solutions</t>
  </si>
  <si>
    <t>Архитектурные решения</t>
  </si>
  <si>
    <t>Structural solutions of the building</t>
  </si>
  <si>
    <t>Конструктивные решения здания</t>
  </si>
  <si>
    <t>Design-explanatory Note for structural and architectural solutions</t>
  </si>
  <si>
    <t>Расчетно-пояснительная записка для архитектурных и конструктивных решений</t>
  </si>
  <si>
    <t>Description of MEP equipment, utilities, technology solutions</t>
  </si>
  <si>
    <t>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t>
  </si>
  <si>
    <t>Electrical power supply system</t>
  </si>
  <si>
    <t>Система электроснабжения</t>
  </si>
  <si>
    <t>Water supply system</t>
  </si>
  <si>
    <t>Система водоснабжения</t>
  </si>
  <si>
    <t>Система водоотведения</t>
  </si>
  <si>
    <t>Heating, ventilation and air conditioning, heating network</t>
  </si>
  <si>
    <t>Отопление, вентиляция и кондиционирования воздуха, тепловые сети</t>
  </si>
  <si>
    <t>Fire protection systems (incl. programming matrix, descriptor table)</t>
  </si>
  <si>
    <t>Противопожарные системы (вкл. матрицу программирования и таблицу дескрипторов)</t>
  </si>
  <si>
    <t>Low current systems (BMS and ect)</t>
  </si>
  <si>
    <t>Слаботочые системы (управления и прочие)</t>
  </si>
  <si>
    <t>Method statement</t>
  </si>
  <si>
    <t>Проект производства работ</t>
  </si>
  <si>
    <t>Technological solutions</t>
  </si>
  <si>
    <t>Технологические решения</t>
  </si>
  <si>
    <t>% Euro material</t>
  </si>
  <si>
    <t>Доля импортозависимого материала</t>
  </si>
  <si>
    <t>Bill 3 Civils</t>
  </si>
  <si>
    <t>Расчет 3 Общестроительные работы</t>
  </si>
  <si>
    <t>Section 1 Demolition</t>
  </si>
  <si>
    <t>Раздел 1 Демонтажные работы</t>
  </si>
  <si>
    <t>Демонтаж перегородок из газобетонных блоков, толщ. 120 мм</t>
  </si>
  <si>
    <t>м²</t>
  </si>
  <si>
    <t>Dismantling of aerated concrete blocks partitions, thicknesses. 120 mm</t>
  </si>
  <si>
    <t>Демонтаж наружной стены из сэндвич-панелей,  толщ. 150 мм</t>
  </si>
  <si>
    <t>Dismantling the outer wall of sandwich panels, thicknesses. 150 mm</t>
  </si>
  <si>
    <t>Демонтаж перегородок ГКЛ</t>
  </si>
  <si>
    <t>Dismantling of plasterboard partitions</t>
  </si>
  <si>
    <t>Демонтаж наружных витражей из алюминиевых профилей с заполнением двухкамерным стеклопакетом</t>
  </si>
  <si>
    <t>Dismantling of stained-glass windows from aluminum profiles with filling with a two-chamber double-glazed window</t>
  </si>
  <si>
    <t>Демонтаж внутренних витражей из алюминиевых профилей</t>
  </si>
  <si>
    <t>Dismantling of stained-glass windows from aluminum profiles</t>
  </si>
  <si>
    <t>Демонтаж окна с алюминиевыми профилями и двухкамерным стеклопакетом 2050х1200мм</t>
  </si>
  <si>
    <t>шт</t>
  </si>
  <si>
    <t>Dismantling of stained-glass windows from aluminum profiles 2050х1200mm</t>
  </si>
  <si>
    <t>Демонтаж пола (тип 1) толщ. 30 мм до плиты основания, керамическая плитка на клею</t>
  </si>
  <si>
    <t>Dismantling the floor (type 1) thickness. 30 mm to the base plate, ceramic tiles</t>
  </si>
  <si>
    <t>Демонтаж пола (тип 2) толщ. 30 мм до плиты основания, грязезащитная решетка</t>
  </si>
  <si>
    <t>Dismantling the floor thickness. 30 mm to the base plate, dirt grate</t>
  </si>
  <si>
    <t>Демонтаж пола (тип 3) толщ. 30 мм до плиты основания, cтяжка с покрытием топпинг</t>
  </si>
  <si>
    <t>Dismantling the floor thickness. 30 mm to the base plate, screed coated topping</t>
  </si>
  <si>
    <t>Демонтаж пола (тип 4), линолеум</t>
  </si>
  <si>
    <t>Dismantling of flooring, linoleum</t>
  </si>
  <si>
    <t>Демонтаж пола (тип 5), эпоксидный наливной пол по стяжке</t>
  </si>
  <si>
    <t>Dismantling of flooring, epoxy self-leveling floor on screed</t>
  </si>
  <si>
    <t>Демонтаж пола (тип 6), линолеум по стяжке</t>
  </si>
  <si>
    <t>Демонтаж пола (тип 7), керамическая плитка на клею по стяжке</t>
  </si>
  <si>
    <t>Dismantling of flooring, ceramic tiles on the screed</t>
  </si>
  <si>
    <t>Демонтаж подвесного потолка типа Армстронг гигиенического</t>
  </si>
  <si>
    <t xml:space="preserve">Dismantling Armstrong-type suspended ceiling </t>
  </si>
  <si>
    <t xml:space="preserve">Демонтаж подвесного потолка типа Армстронг </t>
  </si>
  <si>
    <t>Демонтаж потолка TEGO при строительных работах с сохранением</t>
  </si>
  <si>
    <t>TEGO ceiling dismantling</t>
  </si>
  <si>
    <t>Демонтаж металлических одностворчатых дверей 1000х2100 (h)</t>
  </si>
  <si>
    <t>Dismantling metal single-leaf doors 1000х2100 (h)</t>
  </si>
  <si>
    <t>Демонтаж металлических одностворчатых дверей 1200х2100 (h)</t>
  </si>
  <si>
    <t>Dismantling metal single-leaf doors 1200х2100 (h)</t>
  </si>
  <si>
    <t>Демонтаж металлических двустворчатых дверей 2200х2100 (h)</t>
  </si>
  <si>
    <t>Dismantling of metal double-leaf doors 2200х2100 (h)</t>
  </si>
  <si>
    <t>Пробивка отверстия в кровле под световой туннель</t>
  </si>
  <si>
    <t>А hole in the roof for a light tunnel</t>
  </si>
  <si>
    <t>Пробивка отверстий в кровле под инженерные системы</t>
  </si>
  <si>
    <t>Punching holes in the roof for engineering systems</t>
  </si>
  <si>
    <t>Section 2 Roof and facades</t>
  </si>
  <si>
    <t xml:space="preserve">Раздел 2 Ограждающие конструкции </t>
  </si>
  <si>
    <t>ВС-3. Монтаж наружной стены из сэндвич-панелей,  толщ. 150 мм</t>
  </si>
  <si>
    <t>Installation of the outer wall of sandwich panels, thicknesses. 150 mm</t>
  </si>
  <si>
    <t>m²</t>
  </si>
  <si>
    <t>Стена наружная (желтый фасад):
1. ГКЛ - 12,5мм
2. Стальной каркас (120/45х1.2) с заполнением минватой - 120мм
3. Минеральная вата - 30мм
4. Ветрозащитная пленка
5. Стальной профиль - 20мм
6. Кассеты из стали с покрытием цвет NCS S1070-Y10R(желтый)-30мм</t>
  </si>
  <si>
    <t>Wall (yellow facade):
1. GKL - 12.5mm
2. Steel frame (120 / 45x1.2) with mineral wool insulation - 120mm
3. Mineral wool insulation - 30mm
4. Windproof film
5. Steel profile - 20mm
6. Cassettes made of steel coated NCS S1070-Y10R color (yellow) -30mm</t>
  </si>
  <si>
    <t>Монтаж окна ОКв-1 (4070х1200) из алюминиевых профилей с заполнением двухкамерным стеклопакетом 4М1-14AR-4М1-14Ar-4И (приведенное сопротивление теплопередаче Rо = 0,7)</t>
  </si>
  <si>
    <t>Installation of the stained-glass window (4070х1200) from aluminum profiles filled with double-chamber double-glazed units 4M1-14AR-4M1-14Ar-4I (reduced heat transfer resistance Rо = 0.7)</t>
  </si>
  <si>
    <t>pcs</t>
  </si>
  <si>
    <t xml:space="preserve">Монтаж витража ВН-4 (3950х2750) из алюминиевых профилей с заполнением двухкамерным стеклопакетом 4М1-14AR-4М1-14Ar-4И (приведенное сопротивление теплопередаче Rо = 0,7) с распашной дверью ДВН-3 (1200х2400) с антипаникой </t>
  </si>
  <si>
    <t>Installation of the stained-glass window (3950х2750) from aluminum profiles filled with double-chamber double-glazed units 4M1-14AR-4M1-14Ar-4I (reduced heat transfer resistance Rо = 0.7) with swing door (1200x2400) with anti-panic</t>
  </si>
  <si>
    <t>Монтаж витража ВН-5 (9950х2690) из алюминиевых профилей с заполнением двухкамерным стеклопакетом 4М1-14AR-4М1-14Ar-4И (приведенное сопротивление теплопередаче Rо = 0,7) с распашной дверью ДВН-4 (2200х2100) с антипаникой</t>
  </si>
  <si>
    <t>Installation of the stained-glass window (9950х2690) from aluminum profiles filled with double-chamber double-glazed units 4M1-14AR-4M1-14Ar-4I (reduced heat transfer resistance Rо = 0.7) with swing door (2200x2100) with anti-panic</t>
  </si>
  <si>
    <t>Установка откосов, отливов и нащельников (стальной лист с порошковой окраской)</t>
  </si>
  <si>
    <t>п.м.</t>
  </si>
  <si>
    <t>Installation of slopes, ebbs and strips (powder coated steel sheet)</t>
  </si>
  <si>
    <t>l.m.</t>
  </si>
  <si>
    <t>Примыкание кровли к внешнему блоку светового туннеля</t>
  </si>
  <si>
    <t>Adjoining the roof to the outer block of the light tunnel</t>
  </si>
  <si>
    <t>Восстановление пирога кровли вокруг инженерных проходок</t>
  </si>
  <si>
    <t>Restoration of the roof around engineering penetrations</t>
  </si>
  <si>
    <t>Section 3 Structural works</t>
  </si>
  <si>
    <t>Раздел 3 Конструктивные работы</t>
  </si>
  <si>
    <t>Мезонин</t>
  </si>
  <si>
    <t>Mezzanine</t>
  </si>
  <si>
    <t>Демонтаж плиты перекрытия по профлисту</t>
  </si>
  <si>
    <t>м³</t>
  </si>
  <si>
    <t>Dismantling of the slab on the profiled sheet</t>
  </si>
  <si>
    <t>Демонтаж плиты пола</t>
  </si>
  <si>
    <t>Dismantling ground floor slab</t>
  </si>
  <si>
    <t>Устройство котлована</t>
  </si>
  <si>
    <t>Foundation pit</t>
  </si>
  <si>
    <t>Устройство щебеночной подсыпки (фракция 5-20мм)</t>
  </si>
  <si>
    <t>Crushed stone base (fraction 5-20mm)</t>
  </si>
  <si>
    <t>Укладка теплоизоляционных плит</t>
  </si>
  <si>
    <t>Insulation plate</t>
  </si>
  <si>
    <t>Укладка пароизоляции (1 слой) и ПЭ пленки (2 слоя)</t>
  </si>
  <si>
    <t>Laying of vapor barrier (1 layer) and PE film (2 layers)</t>
  </si>
  <si>
    <t>Монтаж железобетонной плиты пола</t>
  </si>
  <si>
    <t>Installation of reinforced concrete floor slab</t>
  </si>
  <si>
    <t>Фахверки кирпичных перегородок</t>
  </si>
  <si>
    <t>Framing of the brick walls</t>
  </si>
  <si>
    <t>Демонтаж конструкций пола (отделка толщиной 80мм)</t>
  </si>
  <si>
    <t>Dismantling of the floor structures (finish 80mm thick)</t>
  </si>
  <si>
    <t>Стойки 120х5</t>
  </si>
  <si>
    <t>т</t>
  </si>
  <si>
    <t>Rack 120x5</t>
  </si>
  <si>
    <t>Распорки 120х5</t>
  </si>
  <si>
    <t>Dwang 120x5</t>
  </si>
  <si>
    <t>Уголок 110х7</t>
  </si>
  <si>
    <t>Angle 110х7</t>
  </si>
  <si>
    <t>Восстановление конструкций пола (отделка толщиной 80мм)</t>
  </si>
  <si>
    <t>Recovering of the floor structures (finish 80mm thick)</t>
  </si>
  <si>
    <t>Вытяжные заклепки Bollhoff Magna-Lok M6,4</t>
  </si>
  <si>
    <t>Blind fastener Bollhoff Magna-Lok M6,4</t>
  </si>
  <si>
    <t>Анкер HILTI HST-M10х70/20</t>
  </si>
  <si>
    <t>Anchor HILTI HST-M10х70/20</t>
  </si>
  <si>
    <t>Забивной анкер HILTI HKD-M10х25</t>
  </si>
  <si>
    <t>Drop-in anchor HILTI HKD-M10х25</t>
  </si>
  <si>
    <t>Болт М10</t>
  </si>
  <si>
    <t>Bolt M10</t>
  </si>
  <si>
    <t xml:space="preserve">Пластина t=10 </t>
  </si>
  <si>
    <t>Steel plate t=10</t>
  </si>
  <si>
    <t>Уголок 70х4</t>
  </si>
  <si>
    <t>Angle 70х4</t>
  </si>
  <si>
    <t>Уголок 110х70х6</t>
  </si>
  <si>
    <t>Angle 110х70х6</t>
  </si>
  <si>
    <t>Огнезащита EI45 металлических конструкций (Термобарьер К)</t>
  </si>
  <si>
    <t>Fire protection EI45 of steel structures</t>
  </si>
  <si>
    <t>Грунтовка ГФ-021 по ГОСТ 25129-82</t>
  </si>
  <si>
    <t>Primer ГФ-021 GOST 25129-82</t>
  </si>
  <si>
    <t>Конструкции противопожарных ворот</t>
  </si>
  <si>
    <t>Fire gates framework</t>
  </si>
  <si>
    <t>Демонтаж противопожарных ворот (2500х3000h)</t>
  </si>
  <si>
    <t>Dismantling of the fire gates (2500х3000h)</t>
  </si>
  <si>
    <t>Демонтаж кирпичной кладки</t>
  </si>
  <si>
    <t>м3</t>
  </si>
  <si>
    <t>Dismantling of brickwork</t>
  </si>
  <si>
    <t>Демонтаж железобетонной балки</t>
  </si>
  <si>
    <t>Dismantling of reinforced concrete beam</t>
  </si>
  <si>
    <t>Демонтаж металлических конструкций</t>
  </si>
  <si>
    <t>Dismantling of steel structures</t>
  </si>
  <si>
    <t>Кирпичная кладка</t>
  </si>
  <si>
    <t>Brickwork</t>
  </si>
  <si>
    <t>Металлические конструкции (Сталь С245)</t>
  </si>
  <si>
    <t>Steel structures (Steel S245)</t>
  </si>
  <si>
    <t>Анкер HILTI HST3 M10х110</t>
  </si>
  <si>
    <t>Anchor HILTI HST3 M10х110</t>
  </si>
  <si>
    <t>Анкер HILTI HKD M10X25</t>
  </si>
  <si>
    <t>Anchor HILTI HKD M10X25</t>
  </si>
  <si>
    <t>Замена фасадных цоколей</t>
  </si>
  <si>
    <t>Replacement of facade plinth-panels</t>
  </si>
  <si>
    <t>Демонтаж сборных трехслойных цокольных панелей</t>
  </si>
  <si>
    <t>Dismantling of prefabricated three-layer plinth panels</t>
  </si>
  <si>
    <t xml:space="preserve">Монтаж сборных трехслойных цокольных панелей </t>
  </si>
  <si>
    <t>Installation of prefabricated three-layer plinth panels</t>
  </si>
  <si>
    <t>Входной портал ресторана</t>
  </si>
  <si>
    <t>Restaurant entrance portal</t>
  </si>
  <si>
    <t>Черновой потолок</t>
  </si>
  <si>
    <t>Suspended ceiling structures</t>
  </si>
  <si>
    <t xml:space="preserve">Подвесы чернового потолка </t>
  </si>
  <si>
    <t>Suspended ceiling connection point</t>
  </si>
  <si>
    <t>Устройство отверстий под вентиляцию</t>
  </si>
  <si>
    <t>Arrangement of ventilation openings</t>
  </si>
  <si>
    <t>Шпилька М12х300 в сборе с гайками и шайбами</t>
  </si>
  <si>
    <t>Stud Bolt М12х300 comlected with nuts and washers</t>
  </si>
  <si>
    <t>Поддерживающие конструции под мониторы</t>
  </si>
  <si>
    <t>Support frameworks for monitor</t>
  </si>
  <si>
    <t>Анкер HILTI HUS3 M8X55</t>
  </si>
  <si>
    <t>Анкер HILTI HST3 M12-110</t>
  </si>
  <si>
    <t>Шпилька М12х250 в сборе с гайками и шайбами</t>
  </si>
  <si>
    <t>Stud Bolt М12х250 comlected with nuts and washers</t>
  </si>
  <si>
    <t>Section 4 Equipment</t>
  </si>
  <si>
    <t>Раздел 4 Оборудование</t>
  </si>
  <si>
    <t>Вр-2. Ворота откатные телескопические из 2-х полотен, противопожарные, 5550х3000(h) EI60 (phoenix-llc)</t>
  </si>
  <si>
    <t>Telescopic sliding gates of 2 sheets, fireproof, 5550x3000(h) EI60 (phoenix-llc)</t>
  </si>
  <si>
    <t>Вр-1. Ворота секционные утепленные 1200х2100мм в коридоре для тележек</t>
  </si>
  <si>
    <t>Insulated sectional doors 1200x2100mm in the corridor for trolleys</t>
  </si>
  <si>
    <t>Световой туннель с кровли в помещение кэш-офиса, длина световода 30м, с двумя диффузорами</t>
  </si>
  <si>
    <t>Light tunnel from the roof to the cash-office premises, fiber length 30 m, with two diffusers</t>
  </si>
  <si>
    <t>Чердачная лестница с люком 600х1200мм</t>
  </si>
  <si>
    <t>Attic staircase with a hatch 600x1200mm</t>
  </si>
  <si>
    <t>Section 5 Finishes</t>
  </si>
  <si>
    <t>Раздел 5 Bнутрянняя отделка</t>
  </si>
  <si>
    <t>Partitions</t>
  </si>
  <si>
    <t>Перегородки</t>
  </si>
  <si>
    <t>ВС-1. Монтаж перегородки из керамического кирпича с армированием сеткой через 5 рядов, толщ. 120 мм</t>
  </si>
  <si>
    <t>Installation of a masonry thick. 120 mm</t>
  </si>
  <si>
    <t>m3</t>
  </si>
  <si>
    <t>ВС-2. Монтаж стены 3 класса защиты из керамического кирпича 250х120х138 по СНИП III-17-78 с армированием сеткой через 5 рядов, толщ. 150 мм</t>
  </si>
  <si>
    <t>Installation of a wall of 3 class protection from ceramic bricks, thick. 150 mm</t>
  </si>
  <si>
    <t>ВП-1. Монтаж каркасных перегородок С112 (серия 1.031.9-2.07), толщ. 100 мм:
-КНАУФ-лист ГКЛ 12,5мм - 2 слоя
-Металический каркас с минераловатным заполнением - 100 мм
-КНАУФ-лист ГКЛ 12,5мм - 2 слоя</t>
  </si>
  <si>
    <t>Installation of frame partitions C112 (series 1.031.9-2.07), thicknesses 100 mm</t>
  </si>
  <si>
    <t>ВП-2. Монтаж каркасных перегородок С112 (серия 1.031.9-2.07), толщ. 100 мм:
-КНАУФ-лист ГКЛ влагостойкий 12,5мм - 2 слоя
-Металический каркас с минераловатным заполнением - 50 мм
-КНАУФ-лист ГКЛ влагостойкий 12,5мм - 2 слоя</t>
  </si>
  <si>
    <t>ВП-3. Монтаж каркасных перегородок С112 (серия 1.031.9-2.07), толщ. 100 мм:
-КНАУФ-лист ГКЛ 12,5мм - 2 слоя
-Металический каркас с минераловатным заполнением - 50 мм
-КНАУФ-лист ГКЛ влагостойкий 12,5мм - 2 слоя</t>
  </si>
  <si>
    <t>ВО-1. Монтаж облицовок С666 (серия 1.073.9-2.00), толщ. 80 мм:
-КНАУФ-лист ГКЛ 12,5мм - 2 слоя
-Металический каркас - 50 мм</t>
  </si>
  <si>
    <t>Installation of facing С626 (series 1.073.9-2.00), thicknesses. 80 mm</t>
  </si>
  <si>
    <t>ВО-2.  Монтаж облицовок С666 (серия 1.073.9-2.00), толщ. 80 мм:
-КНАУФ-лист ГКЛ влагостойкий 12,5мм - 2 слоя
-Металический каркас - 50 мм</t>
  </si>
  <si>
    <t>ВО-3. Монтаж облицовок С626 (серия 1.073.9-2.00), толщ. 70 мм над балкой противопожарных ворот:
-КНАУФ-Файерборд 20мм (EI 60) - 1 слой
-Металический каркас - 50 мм</t>
  </si>
  <si>
    <t>Installation of frame partitions (EI 60)</t>
  </si>
  <si>
    <t>Витраж составной (ВН-6.1, ВН-6.2, ВН-6.3) из алюминиевых профилей (2730+1990+1470)х3200мм</t>
  </si>
  <si>
    <t>Composite stained glass from aluminum profiles (2730+1990+1470)x3200mm</t>
  </si>
  <si>
    <t>ОК-2. Окно 1800х1200 бронированное, с передаточным лотком в кэш-офисе</t>
  </si>
  <si>
    <t>Armored window 1800x1200, with a transfer tray in the cash office</t>
  </si>
  <si>
    <t>Штукатурка кирпичных перегородок по сетке</t>
  </si>
  <si>
    <t>Plastering brick partitions on a grid</t>
  </si>
  <si>
    <t>Отделка стен плиткой керамической 200х200 на клею (в санузлах до потолка, в производстве ресторана, бистро и пуи на высоту 1,8м)</t>
  </si>
  <si>
    <t>Ceramic tiles 200x200 glue</t>
  </si>
  <si>
    <t>Отделка стен плиткой керамической 200х200 на клею (в санузле медкомнаты до потолка)</t>
  </si>
  <si>
    <t xml:space="preserve">Окраска стен водно-дисперсионной акриловой краской, цвет белый NCS-S-0500-N,блеск 20+ </t>
  </si>
  <si>
    <t>Wall painting with acrylic paint, white NCS-S-0500-N, gloss 20+</t>
  </si>
  <si>
    <t>Конструкция-козырек из ГКЛ в зоне бистро</t>
  </si>
  <si>
    <t>GKL visor structure in the bistro area</t>
  </si>
  <si>
    <t>Конструкция-козырек из ГКЛ в зоне шведских товаров</t>
  </si>
  <si>
    <t>Drywall canopy in the Swedish food market</t>
  </si>
  <si>
    <t>Portal at Café entry</t>
  </si>
  <si>
    <t>Портал при входе в ресторан</t>
  </si>
  <si>
    <t>Глухая зашивка портала из МДФ на каркасе</t>
  </si>
  <si>
    <t>Blind lining of the portal made of MDF on the frame</t>
  </si>
  <si>
    <t>Реечные деревянные панели h=2,8м</t>
  </si>
  <si>
    <t>Rack wooden panels h = 2.8m</t>
  </si>
  <si>
    <t>Реечный деревянный лобик h=0,3м</t>
  </si>
  <si>
    <t>Rack wooden forehead h = 0.3m</t>
  </si>
  <si>
    <t>Потолок подвесной ГКЛ</t>
  </si>
  <si>
    <t>Perforated suspended ceiling</t>
  </si>
  <si>
    <t>Internal doors (incl hardware)</t>
  </si>
  <si>
    <t>Внутренние двери (включая фурнитуру)</t>
  </si>
  <si>
    <t>Дв-1. Дверь распашная деревянная/ПВХ 800х2100(h)</t>
  </si>
  <si>
    <t>Wooden/PVC door 800x2100(h)</t>
  </si>
  <si>
    <t>Дв-2. Дверь металлическая бронированная  (класс защиты 3) 1000х2100(h)</t>
  </si>
  <si>
    <t>Armored metal door (protection class 3) 1000x2100(h)</t>
  </si>
  <si>
    <t>Дв-3. Дверь распашная деревянная/ПВХ 1000х2100(h)</t>
  </si>
  <si>
    <t>Wooden/PVC door 1000x2100(h)</t>
  </si>
  <si>
    <t>Дв-4. Дверь распашная деревянная/ПВХ 900х2100(h)</t>
  </si>
  <si>
    <t>Wooden/PVC door 900x2100(h)</t>
  </si>
  <si>
    <t>Дв-5. Дверь распашная двустворчатая металлическая утепленная 2200х2100(h) с ручками "антипаника"</t>
  </si>
  <si>
    <t>Double metal insulated door 2200x2100(h) with anti-panic handles</t>
  </si>
  <si>
    <t>Дв-6. Дверь распашная гигиеническая ПВХ 1000х2100(h)</t>
  </si>
  <si>
    <t>Hygienic PVC door 1000x2100(h)</t>
  </si>
  <si>
    <t>Дв-7. Дверь распашная гигиеническая металлическая с окном (EI 30) 1000х2100(h) с магнитным держателем</t>
  </si>
  <si>
    <t>Hygienic metal swing door with a window (EI 30) 1000x2100 (h) with magnetic holder</t>
  </si>
  <si>
    <t>Дв-8. Дверь распашная двустворчатая металлическая 1800х2100(h)</t>
  </si>
  <si>
    <t>Double swing door metal 1800х2100 (h)</t>
  </si>
  <si>
    <t>Дв-9. Дверь распашная ПВХ 900х2100(h)</t>
  </si>
  <si>
    <t>PVC door 900x2100(h)</t>
  </si>
  <si>
    <t>Дв-10. Дверь распашная ПВХ 1000х2100(h)</t>
  </si>
  <si>
    <t>PVC door 1000x2100(h)</t>
  </si>
  <si>
    <t>Дв-11. Дверь металлическая гигиеническая маятниковая с окнами двустворчатая 1400х2100(h)</t>
  </si>
  <si>
    <t>Double-leaf hygienic metal door with windows 1400x2100 (h)</t>
  </si>
  <si>
    <t>Дв-12. Дверь металлическая гигиеническая распашная с окном 1000х2100(h)</t>
  </si>
  <si>
    <t>Hygienic metal door with a window 1000х2100 (h)</t>
  </si>
  <si>
    <t>Дв-13. Дверь металлическая откатная 1100х2100(h)</t>
  </si>
  <si>
    <t>Sliding metal door 1100х2100(h)</t>
  </si>
  <si>
    <t>Дв-14. Дверь распашная гигиеническая деревянная/ПВХ с окном 1000х2100(h) с магнитным держателем</t>
  </si>
  <si>
    <t>Hygienic wooden swing door / PVC with a window 1000x2100 (h) with a magnetic holder</t>
  </si>
  <si>
    <t>Дв-15. Дверь распашная гигиеническая ПВХ с окном 1000х2100(h)</t>
  </si>
  <si>
    <t>Hygienic PVC swing door with a window 1000x2100 (h)</t>
  </si>
  <si>
    <t>Дв-16. Дверь распашная деревянная/ПВХ 700х2100(h)</t>
  </si>
  <si>
    <t>Wooden/PVC door 700x2100(h)</t>
  </si>
  <si>
    <t>Дв-17. Дверь распашная деревянная/ПВХ 1100х2100(h)</t>
  </si>
  <si>
    <t>Wooden/PVC door 1100x2100(h)</t>
  </si>
  <si>
    <t>Дв-18. Дверь распашная двустворчатая металлическая (EI30) 1100х2100(h)</t>
  </si>
  <si>
    <t>Double swing metal door (EI30) 1100х2100 (h)</t>
  </si>
  <si>
    <t>Установка откосов и наличников дверей стальной лист с порошковой окраской</t>
  </si>
  <si>
    <t>Installation of slopes and door trims for powder coated steel sheet)</t>
  </si>
  <si>
    <t>Монтаж перемычек из стального уголка 50х50х4</t>
  </si>
  <si>
    <t>Lintels from a steel corner 50x50x4</t>
  </si>
  <si>
    <t>Ceilings</t>
  </si>
  <si>
    <t>Потолки</t>
  </si>
  <si>
    <t>ПП-1 Потолок подвесной TEGO каркасный модульный 2,0х2,0</t>
  </si>
  <si>
    <t>TEGO suspended ceiling frame modular 2.0x2.0</t>
  </si>
  <si>
    <t>ПП-2 Потолок подвесной Армстронг (Байкал)</t>
  </si>
  <si>
    <t>Suspended ceiling Armstong</t>
  </si>
  <si>
    <t>ПП-3 Потолок подвесной Армстронг (гигиенический)</t>
  </si>
  <si>
    <t>ПП-4 Потолок подвесной TEGO каркасный модульный 2,0х2,0 с заполнением кассетами Грильято цвет Green NCS</t>
  </si>
  <si>
    <t>TEGO suspended ceiling frame modular 2.0x2.0 color Green NCS</t>
  </si>
  <si>
    <t>ПП-5 Потолок подвесной TEGO каркасный модульный 2,0х2,0 с заполнением кассетами Грильято цвет White NCS 0500</t>
  </si>
  <si>
    <t>TEGO suspended ceiling frame modular 2.0x2.0 color White NCS 0500</t>
  </si>
  <si>
    <t>ПП-6 Подшивка балки противопожарных ворот КНАУФ-Файерборд 20мм (EI 60) - 1 слой</t>
  </si>
  <si>
    <t>Fire protection of a fire gate beam</t>
  </si>
  <si>
    <t>Акустические панели Ecophon Industry Modus TAL с креплением на шуруп с шайбой в запотолочном пространстве (Обеденный зал ресторана Икеа; Зона раздачи)</t>
  </si>
  <si>
    <t>Acoustic panels Ecophon Industry Modus TAL fastened on the screw and washer in the ceiling void(IKEA Restaurant Dining Room; Distribution area)</t>
  </si>
  <si>
    <t>Акустические панели Ecophon Industry Modus TAL с креплением на шуруп с шайбой в запотолочном пространстве (Смолланд)</t>
  </si>
  <si>
    <t>Acoustic panels Ecophon Industry Modus TAL fastened on the screw and washer in the ceiling void (Smalland)</t>
  </si>
  <si>
    <t>Акустические панели Ecophon Industry Modus TAL с креплением на шуруп с шайбой в запотолочном пространстве (Мойка; Котломоечная)</t>
  </si>
  <si>
    <t>Acoustic panels Ecophon Industry Modus TAL fastened on the screw and washer in the ceiling void (Dish wash; Pot wash)</t>
  </si>
  <si>
    <t>Floor finishes</t>
  </si>
  <si>
    <t>Отделка полов</t>
  </si>
  <si>
    <t>Монтаж пола тип 1. Покрытие Мастертоп с полировкой по бетонной стяжке</t>
  </si>
  <si>
    <t>Floor type 1. Mastertop with polishing on concrete screed</t>
  </si>
  <si>
    <t>Монтаж пола тип 2. Эпоксидный наливной пол по цементно-песчаной стяжке</t>
  </si>
  <si>
    <t>Floor type 2. Epoxy self-leveling floor on a cement-sand screed</t>
  </si>
  <si>
    <t>Монтаж пола тип 3. Плитка керамогранитная 600х600 светло-серая на клею</t>
  </si>
  <si>
    <t>Floor type 3. Porcelain stoneware tile 600x600 light gray on glue</t>
  </si>
  <si>
    <t>Монтаж пола тип 4. Виниловый пол ПВХ на клею</t>
  </si>
  <si>
    <t xml:space="preserve">Floor type 4. PVC vinyl floor on glue </t>
  </si>
  <si>
    <t>Монтаж пола тип 5. Ламинат коммерческий (31 класс) на подложке по цементно-песчаной стяжке</t>
  </si>
  <si>
    <t>Floor type 5. Commercial laminate (class 31) on a cement-sand screed</t>
  </si>
  <si>
    <t>Монтаж пола тип 6. Эпоксидный наливной пол по цементно-песчаной стяжке</t>
  </si>
  <si>
    <t>Floor type 6. Epoxy self-leveling floor on a cement-sand screed</t>
  </si>
  <si>
    <t>Монтаж пола тип 7. Зона санузлов:
Плитка керамогранитная 200х200 серая на клею</t>
  </si>
  <si>
    <t>Floor type 7. WC area:
Ceramic granite tile 200x200 gray on glue</t>
  </si>
  <si>
    <t>Монтаж пола тип 8. Зона ресторана:
Линолеум ПВХ темно-серый</t>
  </si>
  <si>
    <t>Floor type 8. Restaurant area: Linoleum PVC dark grey</t>
  </si>
  <si>
    <t>Монтаж пола тип 8.1. Зона ресторана:
Линолеум ПВХ светло-серый</t>
  </si>
  <si>
    <t>Floor type 8.1. Restaurant area: Linoleum PVC light gray</t>
  </si>
  <si>
    <t>Монтаж пола тип 8.2. Зона отдыха Фика бар:
Линолеум ПВХ зеленый</t>
  </si>
  <si>
    <t>Floor type 8.2. Fika bar seating area: Linoleum PVC green</t>
  </si>
  <si>
    <t>Монтаж пола тип 9. Виниловый пол ПВХ на клею</t>
  </si>
  <si>
    <t xml:space="preserve">Floor type 9. PVC vinyl floor on glue </t>
  </si>
  <si>
    <t>Плинтус МДФ, шир. 70 мм</t>
  </si>
  <si>
    <t>м</t>
  </si>
  <si>
    <t>Plinth PVC, width. 70 mm</t>
  </si>
  <si>
    <t>m</t>
  </si>
  <si>
    <t>Плинтус из керамогранитной плитки, шир. 100 мм</t>
  </si>
  <si>
    <t>Plinth from porcelain tile, width. 100 mm</t>
  </si>
  <si>
    <t>Плинтус эпоксидный</t>
  </si>
  <si>
    <t>Epoxy skirting</t>
  </si>
  <si>
    <t>Section 6 WC Fitting</t>
  </si>
  <si>
    <t>Раздел 6 Оснащение санузлов</t>
  </si>
  <si>
    <t>Сантехнические перегородки из HPL; межкабинные; белый матовый Ral 9010; 1200xh2800</t>
  </si>
  <si>
    <t>Wall partitions finishing (between toilets cabinets) size: 1200/h=2800, HPL fundemax, white, matt, Ral 9010</t>
  </si>
  <si>
    <t>Сантехнические фасады кабин из HPL; белый матовый Ral 9010; 900хh2800, с дверьми - 700хh2100</t>
  </si>
  <si>
    <t>Sanitary cabins facades HPL white matt - 9010, 900 х h 2800, door - 700 х h 2100</t>
  </si>
  <si>
    <t>Сантехнические перегородки из HPL; между писсуарами; белый матовый Ral 9010; 500xh800 на высоте 500мм от пола</t>
  </si>
  <si>
    <t>Wall partitions HPL,  white matt-Ral 9010, 500x h800 at the height of 500 from the floor level</t>
  </si>
  <si>
    <t>Раковина-столешница из искуственного камня в форме единой ванны 4450x680x120(h)</t>
  </si>
  <si>
    <t>Sink, countertop made of artificial stone in the form of a single bath 4450x680x120 (h)</t>
  </si>
  <si>
    <t>Раковина-столешница из искуственного камня в форме единой ванны 2500x680x120(h)</t>
  </si>
  <si>
    <t>Sink, countertop made of artificial stone in the form of a single bath 2500x680x120 (h)</t>
  </si>
  <si>
    <t xml:space="preserve">Зеркало 4450x2000 </t>
  </si>
  <si>
    <t>Mirror 4450x2000</t>
  </si>
  <si>
    <t xml:space="preserve">Зеркало 2500x2000 </t>
  </si>
  <si>
    <t>Mirror 2500x2000</t>
  </si>
  <si>
    <t>Зеркало (ММГН и комната матери и ребенка) 450x900</t>
  </si>
  <si>
    <t>Mirror (handicap's units and Kids and Mother's Room) 450x900</t>
  </si>
  <si>
    <t>Бесконтактный дозатор жидкого мыла Stern Elite SD 236110 или аналог</t>
  </si>
  <si>
    <t>Electric soap dispenser Stern Elite SD 236110 or analog</t>
  </si>
  <si>
    <t>Диспенсер для пенного мыла TORK Intuition Sensor S3 , Art: 453000 в кабинах для ММГН S3 металл, или аналог</t>
  </si>
  <si>
    <t>Foam soap dispenser TORK; Intuition Sensor S3 , Art: 453000 in units for handicap; S3 metall or analog</t>
  </si>
  <si>
    <t>Электросушилка для рук в кабинах для ММГН Dyson AB 12 Nickel Airblade или аналог</t>
  </si>
  <si>
    <t>Electric hand dryer in handicap units Dyson AB 12 Nickel Airblade</t>
  </si>
  <si>
    <t>Держатель туалетной бумаги TORK - металл (Икеа выбирает тип)</t>
  </si>
  <si>
    <t>Toilet paper holder TORK (Ikea choose type)</t>
  </si>
  <si>
    <t>Корзина для мусора Tork art.458000 - 50л металл или аналог</t>
  </si>
  <si>
    <t>Garbage bin Tork art.458000  - 50l metal or analog</t>
  </si>
  <si>
    <t>Щетка санитарная д/унитаза с крепежом к стене Bemeta NEO stainless арт. 102313065(матовая)или аналог</t>
  </si>
  <si>
    <t>Toilet brush Bemeta NEO stainless art. 102313065 (matt) suspended to wall or analog</t>
  </si>
  <si>
    <t>Крючок настенный; металл хром; монтаж WP 3341 или аналог</t>
  </si>
  <si>
    <t>Wall hook; metal chrome; mounting WP 3341 or analog</t>
  </si>
  <si>
    <t>Поручень для ММГН / 85хØ32хH17см / металл /хром или аналог</t>
  </si>
  <si>
    <t>Handrail for handicap/ 85хØ32хH17sm</t>
  </si>
  <si>
    <t>Поручень откидной для ММГН; 60хØ32см; металл; хром или аналог</t>
  </si>
  <si>
    <t>Folding handrail for handicap 60хØ32sm</t>
  </si>
  <si>
    <t>Пелинальная поверхность 820x650мм с  пелинальным откидным матрасом (непромокаемым)макс. 700x610мм</t>
  </si>
  <si>
    <t xml:space="preserve">"Baby changing" table 820x650мм with folding mattress max. 700x610мм </t>
  </si>
  <si>
    <t>Диспенсер бумажных салфеток Tork, арт 456000 или аналог</t>
  </si>
  <si>
    <t>Dispenser of paper napkins Tork, art 456000 or analog</t>
  </si>
  <si>
    <t>Приставной  столик; IKEA; LAKK;  цвет зеленый или аналог</t>
  </si>
  <si>
    <t>Side table IKEA; LAKK; color green or  analog</t>
  </si>
  <si>
    <t>Микроволновая печь Bosch HMT 75M451; 462x290x320</t>
  </si>
  <si>
    <t>Microwave Bosch HMT 75M451; 462x290x320</t>
  </si>
  <si>
    <t>Табурет детский - подножка под раковину; ИКЕА; ФЁРСИКТИГ; цвет бело-зеленый</t>
  </si>
  <si>
    <t>Kid's stool - step for the sink, IKEA; FÖRSIKTIG; color white and green</t>
  </si>
  <si>
    <t>Игровой стульчик; Eames Style; Elephant Toy Stool, голубой, или аналог</t>
  </si>
  <si>
    <t>Eames Style; Elephant Toy Stool; Blue or analog</t>
  </si>
  <si>
    <t>ЩВ1</t>
  </si>
  <si>
    <t>компл</t>
  </si>
  <si>
    <t>Выключатель-разъединитель в стальном боксе IP65, 3P, 63А OTL63BA3M, 1SCA022562R6570, ABB</t>
  </si>
  <si>
    <t>Выключатель-разъединитель в стальном боксе IP65, 3P, 16А OTL16BA3M, 1SCA022562R1850, ABB</t>
  </si>
  <si>
    <t>Выключатель-разъединитель в металлическом боксе IP65, 3P, 105А OT90GLCC3TZ, 1SCA148204R1001, ABB</t>
  </si>
  <si>
    <t>Кабельный ввод с отверстиями под кольцевые фланцы OEZXP120C, 1SCA022338R5360, ABB</t>
  </si>
  <si>
    <t>С-фланец для 2х(20…65) KIG-221-2, 1SEH650052R6714, ABB</t>
  </si>
  <si>
    <t>Выключатель-разъединитель в стальном боксе IP65, 3P, 25А OTL25BA3M, 1SCA022562R3040, ABB</t>
  </si>
  <si>
    <t>Выключатель-разъединитель в стальном боксе IP65, 3P, 400А OT400DLAA4BZ, 1SCA022342R6650, ABB</t>
  </si>
  <si>
    <t>Кабельный ввод с отверстиями под С-фланцы, OEZXP24R, 1SCA022277R3160, ABB</t>
  </si>
  <si>
    <t>Кольцевой фланец для кабеля, диам.39…51 OEZXR150, 1SCA022277R6000, ABB</t>
  </si>
  <si>
    <t>ШУ-2Т</t>
  </si>
  <si>
    <t>Счетчик электрической энергии 5(10),  0,5S/0,5, 3х230/400В, интерфейс RS485 СЕ 303 S31  543 JAVS,  Энергомера</t>
  </si>
  <si>
    <t>Трансформатор тока 400/5, кл.т. 0,5 CT6/400, ABB</t>
  </si>
  <si>
    <t>Ящик с понижающим трансформатором 220/24В, 250ВА, ЯТП-220/24/0,25</t>
  </si>
  <si>
    <t>Выключатель безопасности в пластиковом боксе, 3P, IP65, 16А, ЭМС OTE16T3M 1SCA022613R2190, ABB</t>
  </si>
  <si>
    <t>Сальник пластиковый М32 для кабеля, внешн. диам. 13-21мм EKSV32 1SCA022715R6230, ABB</t>
  </si>
  <si>
    <t xml:space="preserve">Адаптер пластиковый для отверстий с метрической резьбой (повышающий) с М25 на  М32 EPN650M25/M32, 1SCA101159R1001 </t>
  </si>
  <si>
    <t>Прокладка М25/ Ø25.5 EADR25 1SCA022749R6680</t>
  </si>
  <si>
    <t>Прокладка М32/Ø 32.5 EADR32 1SCA101165R1001</t>
  </si>
  <si>
    <t>Автоматический выключатель 25А, 1P, хар-ка  С S801S-C25 2CCS862001R0254</t>
  </si>
  <si>
    <t>(включая крепеж и комплектующие)</t>
  </si>
  <si>
    <t>сечением 1х185 кв.мм</t>
  </si>
  <si>
    <t>сечением 1х120 кв.мм</t>
  </si>
  <si>
    <t>сечением 1х70 кв.мм</t>
  </si>
  <si>
    <t>сечением 1х35 кв.мм</t>
  </si>
  <si>
    <t>сечением 5х50 кв.мм</t>
  </si>
  <si>
    <t>сечением 5х35 кв.мм</t>
  </si>
  <si>
    <t>сечением 5х25 кв.мм</t>
  </si>
  <si>
    <t>сечением 5х2,5 кв.мм</t>
  </si>
  <si>
    <t>сечением 3х10 кв.мм</t>
  </si>
  <si>
    <t>сечением 3х6 кв.мм</t>
  </si>
  <si>
    <t>сечением 3х4 кв.мм</t>
  </si>
  <si>
    <t>сечением 3х2,5 кв.мм</t>
  </si>
  <si>
    <t>сечением 3х1,5 кв.мм</t>
  </si>
  <si>
    <t>сечением 4х6 кв.мм</t>
  </si>
  <si>
    <t>сечением 4х4 кв.мм</t>
  </si>
  <si>
    <t>сечением 4х2,5 кв.мм</t>
  </si>
  <si>
    <t>Кабеленесущие системы (включая крепеж и комплекующие)</t>
  </si>
  <si>
    <t>Металлорукав  в гладкой PU-изоляции, диаметр номин. 26мм 607PU32N, ДКС</t>
  </si>
  <si>
    <t>Металлорукав  в гладкой PU-изоляции, диаметр номин. 35мм 607PU38N, ДКС</t>
  </si>
  <si>
    <t>Металлорукав  в гладкой PU-изоляции, диаметр номин. 50мм 607PU50N, ДКС</t>
  </si>
  <si>
    <t>Металлорукав  в гладкой PU-изоляции, диаметр номин. 40мм 607PU40N, ДКС</t>
  </si>
  <si>
    <t>Лоток перфорированный, сталь оцинкованная по методу Сендзимира 50x50x3000 3526010, ДКС</t>
  </si>
  <si>
    <t>Лоток перфорированный, сталь оцинкованная по методу Сендзимира 50x100x3000 3526210, ДКС</t>
  </si>
  <si>
    <t>Лоток перфорированный, сталь оцинкованная по методу Сендзимира 50x150x3000 3526310, ДКС</t>
  </si>
  <si>
    <t>Лоток перфорированный, сталь оцинкованная по методу Сендзимира 50x400x3000 35266, ДКС</t>
  </si>
  <si>
    <t>Лоток перфорированный, горячего цинкования 100х200х3000 ,35343HDZ</t>
  </si>
  <si>
    <t>Лоток перфорированный, горячего цинкования 100х400х3000 ,35345HDZ</t>
  </si>
  <si>
    <t>Крышка для лотка, горячего цинкования 200, 35524HDZ</t>
  </si>
  <si>
    <t>Крышка для лотка, горячего цинкования 400, 35526HDZ</t>
  </si>
  <si>
    <t>Лоток лестничный усиленный тяжелый, горячего цинкования 200х100х6000,ULH312HDZ</t>
  </si>
  <si>
    <t>Крышка для лотка, горячего цинкования 200,35524HDZ</t>
  </si>
  <si>
    <t>Лоток лестничный усиленный тяжелый, горячего цинкования 200х100х6000 ULH312HDZ, ДКС</t>
  </si>
  <si>
    <t>шт.</t>
  </si>
  <si>
    <t>Крышка для лотка, горячего цинкования 200 35524HDZ, ДКС</t>
  </si>
  <si>
    <t>Профиль BPM-41, горячего цинкования, L=400 BPM4104HDZ, ДКС</t>
  </si>
  <si>
    <t>Профиль BPM-41, горячего цинкования, L=1000 BPM4110HDZ, ДКС</t>
  </si>
  <si>
    <t>Проволока из оцинкованной сталиD-8 мм 5021050, OBO Betterman</t>
  </si>
  <si>
    <t>Лоток перфорированный, горячего цинкования 35263HDZ, ДКС</t>
  </si>
  <si>
    <t>Лоток перфорированный, горячего цинкования 35262HDZ, ДКС</t>
  </si>
  <si>
    <t>Лоток перфорированный, горячего цинкования 35260HDZ, ДКС</t>
  </si>
  <si>
    <t>Крышка для лотка, горячего цинкования 35523HDZ, ДКС</t>
  </si>
  <si>
    <t>Крышка для лотка, горячего цинкования 35522HDZ, ДКС</t>
  </si>
  <si>
    <t>Крышка для лотка, горячего цинкования 35520HDZ, ДКС</t>
  </si>
  <si>
    <t>Лоток лестничный усиленный тяжелый, горячего цинкования ULM652HDZ, ДКС</t>
  </si>
  <si>
    <t>Лоток лестничный усиленный тяжелый, горячего цинкования ULM352HDZ, ДКС</t>
  </si>
  <si>
    <t>Лоток лестничный горячего цинкования ULH312HDZ, ДКС</t>
  </si>
  <si>
    <t>Крышка для лотка, горячего цинкования 35524HDZ, ДКС</t>
  </si>
  <si>
    <t>Крышка на угол вертикальный внутренний CD 90, горячегооцинкованный, шириной 400мм</t>
  </si>
  <si>
    <t>Трубы жесткие и гибкие гофрированные, ПВХ (включая крепеж и комплектующие)</t>
  </si>
  <si>
    <t>Труба ПВХ жесткая гладкая д.32мм, легкая, цвет серый 63932, ДКС</t>
  </si>
  <si>
    <t>Труба ПЛЛ без содержания галогенов, гибкая гофр. д.32мм с протяжкой 81832, ДКС</t>
  </si>
  <si>
    <t>Труба ПЛЛ без содержания галогенов, гибкая гофр. д.20мм с протяжкой 81820, ДКС</t>
  </si>
  <si>
    <t>Система уравнивания потенциалов (включая крепеж и комплектующие)</t>
  </si>
  <si>
    <t>Провод с медной жилой с поливинилхлоридной изоляцией повышенной гибкости, сеч. 1х6 кв.мм, желто-зеленый</t>
  </si>
  <si>
    <t>Узел прохода через кровлю (включая крепеж и комплектующие)</t>
  </si>
  <si>
    <t>Труба стальная водогазопроводная,  условный проход 50 мм</t>
  </si>
  <si>
    <t>Неармированная полимерная мембрана ТехноНИКОЛЬ</t>
  </si>
  <si>
    <t>Lighting</t>
  </si>
  <si>
    <t>Освещение</t>
  </si>
  <si>
    <t>Тестирование, пуско-наладка</t>
  </si>
  <si>
    <t>м2</t>
  </si>
  <si>
    <t>Bill 4 Low Current Systems</t>
  </si>
  <si>
    <t>Расчет 4 Слаботочные системы</t>
  </si>
  <si>
    <t>Section 1 BMS</t>
  </si>
  <si>
    <t>Раздел 1 Автоматика</t>
  </si>
  <si>
    <t>Щитовое оборудование</t>
  </si>
  <si>
    <t>ЩАУ-CH1</t>
  </si>
  <si>
    <t>компл.</t>
  </si>
  <si>
    <t>ЩАУ-CH2</t>
  </si>
  <si>
    <t xml:space="preserve">ЩАУ-Гидромодуль ТС </t>
  </si>
  <si>
    <t xml:space="preserve">ЩАУ-Гидромодуль ХС </t>
  </si>
  <si>
    <t>ЩАУ-Ст. подпитки 1 ХС</t>
  </si>
  <si>
    <t>ЩАУ-Ст. подпитки 2 ХС</t>
  </si>
  <si>
    <t>ЩАУ-P1V1</t>
  </si>
  <si>
    <t>ЩАУ-P2V2</t>
  </si>
  <si>
    <t>ЩАУ-P3V3</t>
  </si>
  <si>
    <t>ЩАУ-P4V4</t>
  </si>
  <si>
    <t>ЩАУ-P5V5</t>
  </si>
  <si>
    <t>Контроллер  OFBBC-NR</t>
  </si>
  <si>
    <t>Контроллер (16UO, 28UI) OF1628-NR</t>
  </si>
  <si>
    <t>Модуль расширения (8UO, 12UI) FIO812u</t>
  </si>
  <si>
    <t>Модуль расширения (0UO, 12UI) FIO012u</t>
  </si>
  <si>
    <t>Пульт оператора с сенсорным дисплеем 4,3 дюйма EQT1-4-ALC</t>
  </si>
  <si>
    <t>Датчик температруры и CO2 настенный Rnet ZS2-C-ALC</t>
  </si>
  <si>
    <t>ЩД в составе:</t>
  </si>
  <si>
    <t>Шкаф металлический, 1200x600x300, IP65 R5ST1263 , ДКС</t>
  </si>
  <si>
    <t>УСПД ВЛСТ198.01.000 128 каналов, 3 платы RS485, 1 плата RS232  СИКОН С50 , Системы и технологии</t>
  </si>
  <si>
    <t>Ethernet сервер последов. интерфейсов, 2xRS-422/485 NPort5232, MOXA</t>
  </si>
  <si>
    <t>Промышленный 16-портовый коммутатор 10/100 BaseT(X) Ethernet EDS-2016-ML, MOXA</t>
  </si>
  <si>
    <t>Выключатель нагрузки, 1Р, Iн=16А  SD201, ABB</t>
  </si>
  <si>
    <t>Автоматический выключатель, 1Р, Iн=6А S201 C6, ABB</t>
  </si>
  <si>
    <t>Блок питания, =12В, 2.5A, 54Вт HDR-60-12? MEAN WELL</t>
  </si>
  <si>
    <t>Блок питания, =24В, 5A, 120Вт WDR-120-24, MEAN WELL</t>
  </si>
  <si>
    <t>Блок питания, =24Вт, 2.5A, 54Вт HDR-60-24, MEAN WELL</t>
  </si>
  <si>
    <t>Сигнальная лампа со встроенным светодиодом, ~230В, белая CL-523W, ABB</t>
  </si>
  <si>
    <t>Блок клемм проходных, 2,5 мм2/  МА2,5/5, ABB</t>
  </si>
  <si>
    <t xml:space="preserve">Короб перфорированный, серый,40х25, (в метрах)  </t>
  </si>
  <si>
    <t>Периферийное оборудование</t>
  </si>
  <si>
    <t>Датчик температуры наружный с пассивным выходом ATF1_NTC10K,   S+S Regeltechnik</t>
  </si>
  <si>
    <t>Датчик температуры погружной с пассивным выходом TF65T_NTC10K_250MM,   S+S Regeltechnik</t>
  </si>
  <si>
    <t>Фланец пластиковый присоединительный MF-15_KUNSTSTOFF, S+S Regeltechnik</t>
  </si>
  <si>
    <t>Датчик температуры погружной с пассивным выходом TF65T_NTC10K_100MM,   S+S Regeltechnik</t>
  </si>
  <si>
    <t>Гильза бронзовая погружная 100мм TH08-MS_100MM, S+S Regeltechnik</t>
  </si>
  <si>
    <t>Преобразователь давления измерительный 0... +1000 Па/?1000... +1000 Па 0... +2000 Па/?2000... +2000 Па 0... +3000 Па/?3000... +3000 Па 0... +5000 Па/?5000... +5000 Па без дисплея 4-20мА PREMASGARD 1301-1142-0050-200,   S+S Regeltechnik</t>
  </si>
  <si>
    <t>Реле давления дифференциальное для воздуха 50-500Pa DS-205_B,  S+S Regeltechnik</t>
  </si>
  <si>
    <t>20 Н.м/4м2, 230 В, 2-х позиционное регулирование, с возвратной пружиной SF230A-S2,   S+S Regeltechnik</t>
  </si>
  <si>
    <t>20 Н.м/4м2, 24 В, 0-10В, с возвратной пружиной SF24A-SR, S+S Regeltechnik</t>
  </si>
  <si>
    <t>10 Н.м/2м2, 24 В, 0-10В, с возвратной пружиной NF24A-SR,   S+S Regeltechnik</t>
  </si>
  <si>
    <t>4 Н.м/0,8м2, 24 В, 0-10В, с возвратной пружиной LF24-SR,  S+S Regeltechnik</t>
  </si>
  <si>
    <t>Преобразователь давления измерительный дифференциальный 0-1 Бар, с активным выходом SHD 692-912,  S+S Regeltechnik</t>
  </si>
  <si>
    <t>Система управления  FC Building - BMS FCBA, Frico</t>
  </si>
  <si>
    <t>Датчик наружной температуры FCOTX, Frico</t>
  </si>
  <si>
    <t>Прибор управления и контроля FCDA, Frico</t>
  </si>
  <si>
    <t>Дверной контакт FCDC, Frico</t>
  </si>
  <si>
    <t>Датчик температуры обратной воды FCWTA, Frico</t>
  </si>
  <si>
    <t>Дополнительный коммуникационный кабель FCBC05, Frico</t>
  </si>
  <si>
    <t>Дополнительный коммуникационный кабель FCBC10, Frico</t>
  </si>
  <si>
    <t>Дополнительный коммуникационный кабель FCBC25, Frico</t>
  </si>
  <si>
    <t>Комплект управляющих клапанов  VPFC20, Frico</t>
  </si>
  <si>
    <t>Датчик температуры WTC-RT 33WT500053M-ERCD, carrier</t>
  </si>
  <si>
    <t>Пульт управления настенный 33TA-AC01, carrier</t>
  </si>
  <si>
    <t>Роутер в Bacnet/IP G5RE, carrier</t>
  </si>
  <si>
    <t>Кабельная разводка (включая крепеж и комплектующие)</t>
  </si>
  <si>
    <t>Кабель симметричный парной скрутки, безгалогенный, предназначен для групповой стационарной прокладки в системах распределённого сбора данных КИПЭнг(А)-HF 2х2х0,6, Спецкабель</t>
  </si>
  <si>
    <t>Кабель симметричный парной скрутки, безгалогенный, предназначен для групповой стационарной прокладки в системах распределённого сбора данных КИПЭнг(А)-HF 2х2х0,78, Спецкабель</t>
  </si>
  <si>
    <t>монтажный кабель, с медной луженой жилой, изоляцией и оболочкой из полимерных композиций, не содержащих галогенов МКШВнг(А)-HF 1Х2Х0,75, АО «Электрокабель «Кольчугинский завод»</t>
  </si>
  <si>
    <t>монтажный кабель, с медной луженой жилой, изоляцией и оболочкой из полимерных композиций, не содержащих галогенов МКШВнг(А)-HF 2Х2Х0,75, АО «Электрокабель «Кольчугинский завод»</t>
  </si>
  <si>
    <t>монтажный экранированный кабель, с медной луженой жилой, изоляцией и оболочкой из полимерных композиций, не содержащих галогенов. МКЭШВнг(А)-HF 1Х2Х0,75, АО «Электрокабель «Кольчугинский завод»</t>
  </si>
  <si>
    <t>монтажный экранированный кабель, с медной луженой жилой, изоляцией и оболочкой из полимерных композиций, не содержащих галогенов МКЭШВнг(А)-HF 2Х2Х0,75, АО «Электрокабель «Кольчугинский завод»</t>
  </si>
  <si>
    <t>монтажный экранированный кабель, с медной луженой жилой, изоляцией и оболочкой из полимерных композиций, не содержащих галогенов МКЭШВнг(А)-HF 3Х2Х0,75, АО «Электрокабель «Кольчугинский завод»</t>
  </si>
  <si>
    <t>Кабель силовой экранированный, с медными жилами, с изоляцией и оболочкой из полимерных композиций, не содержащих галогенов ППГЭнг(А)-HF 2х1.5, АО «Электрокабель «Кольчугинский завод»</t>
  </si>
  <si>
    <t>Неэкранированная витая пара для внутренней прокладки, 4 пары (solid), категория 6 UUTP-C6-S23-IN-LSZH, Hyperline</t>
  </si>
  <si>
    <t>Кабель волоконно-оптический 50/125 (OM3) многомодовый, 2 волокна, duplex, zip-cord, плотное буферное покрытие (tight buffer) 3.0 мм, для внутренней прокладки FO-D3-IN-503-2-LSZH-BK, Hyperline</t>
  </si>
  <si>
    <t>Кабеленесущие системы (включая крепеж и комплектующие)</t>
  </si>
  <si>
    <t>Лоток перфорированный, сталь оцинкованная по методу Сендзимира 50x100x3000, ДКС</t>
  </si>
  <si>
    <t>Труба ПВХ жесткая гладкая д.25мм, легкая, цвет серый 63925, ДКС</t>
  </si>
  <si>
    <t>Труба ПЛЛ без содержания галогенов, гибкая гофр. д.25мм с протяжкой 81825, ДКС</t>
  </si>
  <si>
    <t xml:space="preserve"> Неармированная полимерная мембрана ТехноНИКОЛЬ</t>
  </si>
  <si>
    <t>Програмирование  и тестирование оборудования, включая интеграцию вновь установленного оборудования в существующую систему</t>
  </si>
  <si>
    <t>Section 3 Public address system</t>
  </si>
  <si>
    <t>Раздел 3 Система оповещения и управления эвакуацией</t>
  </si>
  <si>
    <t>Панельный громкоговоритель настенный 6/3/1.5/0.75Вт LBC3011/41, Bosch</t>
  </si>
  <si>
    <t>Монтажный корпус для установки на поверхность LBC3012/01, Bosch</t>
  </si>
  <si>
    <t>Адаптер подключения громкоговорителя EVAC LBC1256/00, Bosch</t>
  </si>
  <si>
    <t>Коробка огнестойкая с керамическими клеммниками 8 жил 0,5-4 мм2 размер 126х126х74 мм IP66  KSK 125 (DPO)</t>
  </si>
  <si>
    <t>Кабельная разводка (включая крепеж и комплекующие)</t>
  </si>
  <si>
    <t>Сигнальный кабель КПСнг(А)-FRHF 1x2x2,5</t>
  </si>
  <si>
    <t>Металлорукав в герметичной PU изоляции DN 20мм, Dвн 20,5 мм, Dнар 24,5мм 6071PU-020N, DKC</t>
  </si>
  <si>
    <t>Настройка и тестирование оборудования включая программирование и интеграцию вновь установленного оборудования в существующую систему</t>
  </si>
  <si>
    <t>00-0000</t>
  </si>
  <si>
    <t>%</t>
  </si>
  <si>
    <t>Bill Of Quantites Prices in RUR, excluding VAT</t>
  </si>
  <si>
    <t>The General Contractor is not allowed not alter the quantities. Rates include delivery, design, installation, rubbish removal and utilizing, testing and commissioning, overheads, profit, all applicable taxes (excl. VAT) and any other works and materials which may be necessary to carry out the work complete, that include for all of his obligations contained in the contract, but not limited to:</t>
  </si>
  <si>
    <t>Генеральный Подрядчик не может корректировать графу количество, Расценки учитывают доставку, проектирование, установку, вывоз и утилизацию мусора, пуско-наладочные работы, накладные расходы, все сопутствующие налоги (кроме НДС) и все возможные сопутствующие работы, необходимые для выполнения основных работ полностью, что включает в себя все договорные обязательства, но не ограничивается:</t>
  </si>
  <si>
    <t>Labor+ Equipment</t>
  </si>
  <si>
    <t>Materials</t>
  </si>
  <si>
    <t>Ст-Сть Материалов</t>
  </si>
  <si>
    <t>BoQ_version</t>
  </si>
  <si>
    <t>мм</t>
  </si>
  <si>
    <t>mm</t>
  </si>
  <si>
    <t>split_ur</t>
  </si>
  <si>
    <t>см</t>
  </si>
  <si>
    <t>cm</t>
  </si>
  <si>
    <t>~~=sumif(rString1,CG_Sum!RC2,rString2)+R[1]C+R[2]C+R[3]C+R[9]C</t>
  </si>
  <si>
    <t>~~=R[1]C+R[4]C+R[12]C+R[21]C</t>
  </si>
  <si>
    <t>CG_Version</t>
  </si>
  <si>
    <t>U</t>
  </si>
  <si>
    <t>~~=sumif(rString1,CG_Sum!RC2,rString2)</t>
  </si>
  <si>
    <t>~~=SUM(R[1]C:R[2]C)</t>
  </si>
  <si>
    <t>Unique_ID</t>
  </si>
  <si>
    <t>мм2</t>
  </si>
  <si>
    <t>mm2</t>
  </si>
  <si>
    <t>см2</t>
  </si>
  <si>
    <t>cm2</t>
  </si>
  <si>
    <t>~~=sumif(rString1,CG_Sum!RC2,rString2)+SUM(R[1]C:R[5]C)</t>
  </si>
  <si>
    <t>PLI</t>
  </si>
  <si>
    <t>m2</t>
  </si>
  <si>
    <t>~~=SUM(R[1]C:R[7]C)</t>
  </si>
  <si>
    <t>TPL</t>
  </si>
  <si>
    <t>Л</t>
  </si>
  <si>
    <t>l</t>
  </si>
  <si>
    <t>Header_type</t>
  </si>
  <si>
    <t>кг</t>
  </si>
  <si>
    <t>kg</t>
  </si>
  <si>
    <t>ton</t>
  </si>
  <si>
    <t>Вт</t>
  </si>
  <si>
    <t>W</t>
  </si>
  <si>
    <t>кВт</t>
  </si>
  <si>
    <t>kW</t>
  </si>
  <si>
    <t>~~=sumif(rString1,CG_Sum!RC2,rString2)+R[1]C+R[6]C+R[12]C+R[15]C+R[20]C+R[25]C+R[37]C</t>
  </si>
  <si>
    <t>МВт</t>
  </si>
  <si>
    <t>MW</t>
  </si>
  <si>
    <t>~~=sumif(rString1,CG_Sum!RC2,rString2)+SUM(R[1]C:R[4]C)</t>
  </si>
  <si>
    <t>В</t>
  </si>
  <si>
    <t>V</t>
  </si>
  <si>
    <t>~~=SUM(R[1]C:R[8]C)</t>
  </si>
  <si>
    <t>кВ</t>
  </si>
  <si>
    <t>kV</t>
  </si>
  <si>
    <t>кВ.А</t>
  </si>
  <si>
    <t>kV-A</t>
  </si>
  <si>
    <t>Вт.ч</t>
  </si>
  <si>
    <t>W-hour</t>
  </si>
  <si>
    <t>КВт.ч</t>
  </si>
  <si>
    <t>kW-hour</t>
  </si>
  <si>
    <t>МВт.ч</t>
  </si>
  <si>
    <t>MW-hour</t>
  </si>
  <si>
    <t>Град. С</t>
  </si>
  <si>
    <t>°C</t>
  </si>
  <si>
    <t>ч</t>
  </si>
  <si>
    <t>hour</t>
  </si>
  <si>
    <t>сут</t>
  </si>
  <si>
    <t>day</t>
  </si>
  <si>
    <t>month</t>
  </si>
  <si>
    <t>~~=SUM(R[1]C:R[6]C)</t>
  </si>
  <si>
    <t>изд</t>
  </si>
  <si>
    <t>item</t>
  </si>
  <si>
    <t>~~=sumif(rString1,CG_Sum!RC2,rString2)+SUM(R[1]C:R[2]C)</t>
  </si>
  <si>
    <t>пар</t>
  </si>
  <si>
    <t>pair</t>
  </si>
  <si>
    <t>Часть</t>
  </si>
  <si>
    <t>part</t>
  </si>
  <si>
    <t>Рул</t>
  </si>
  <si>
    <t>roll</t>
  </si>
  <si>
    <t>Элем</t>
  </si>
  <si>
    <t>element</t>
  </si>
  <si>
    <t>Упак</t>
  </si>
  <si>
    <t>pack</t>
  </si>
  <si>
    <t>Шт</t>
  </si>
  <si>
    <t>pc</t>
  </si>
  <si>
    <t>~~=R[1]C+R[5]C+R[8]C+R[11]C+R[14]C+R[18]C</t>
  </si>
  <si>
    <t>Пог.м</t>
  </si>
  <si>
    <t>lin.m</t>
  </si>
  <si>
    <t>~~=SUM(R[1]C:R[3]C)</t>
  </si>
  <si>
    <t>Усл.м</t>
  </si>
  <si>
    <t>nom. m</t>
  </si>
  <si>
    <t>Руб</t>
  </si>
  <si>
    <t>Rub</t>
  </si>
  <si>
    <t>Чел.ч</t>
  </si>
  <si>
    <t>man-hour</t>
  </si>
  <si>
    <t>Чел.дн</t>
  </si>
  <si>
    <t>Man-day</t>
  </si>
  <si>
    <t>Ед</t>
  </si>
  <si>
    <t>unit</t>
  </si>
  <si>
    <t>Мест</t>
  </si>
  <si>
    <t>place</t>
  </si>
  <si>
    <t>~~=sumif(rString1,CG_Sum!RC2,rString2)+SUM(R[1]C:R[11]C)</t>
  </si>
  <si>
    <t>Компл</t>
  </si>
  <si>
    <t>set</t>
  </si>
  <si>
    <t>Секц</t>
  </si>
  <si>
    <t>section</t>
  </si>
  <si>
    <t>Усл. Ед</t>
  </si>
  <si>
    <t>nom. unit</t>
  </si>
  <si>
    <t>Раб. Мест</t>
  </si>
  <si>
    <t>Working place</t>
  </si>
  <si>
    <t>Ном</t>
  </si>
  <si>
    <t>NR</t>
  </si>
  <si>
    <t>пауш</t>
  </si>
  <si>
    <t>ls</t>
  </si>
  <si>
    <t>мм.</t>
  </si>
  <si>
    <t>mm.</t>
  </si>
  <si>
    <t>см.</t>
  </si>
  <si>
    <t>cm.</t>
  </si>
  <si>
    <t>м.</t>
  </si>
  <si>
    <t>m.</t>
  </si>
  <si>
    <t>Л.</t>
  </si>
  <si>
    <t>l.</t>
  </si>
  <si>
    <t>~~=R[1]C+R[4]C+R[9]C</t>
  </si>
  <si>
    <t>m3.</t>
  </si>
  <si>
    <t>кг.</t>
  </si>
  <si>
    <t>kg.</t>
  </si>
  <si>
    <t>т.</t>
  </si>
  <si>
    <t>ton.</t>
  </si>
  <si>
    <t>Вт.</t>
  </si>
  <si>
    <t>W.</t>
  </si>
  <si>
    <t>~~=sumif(rString1,CG_Sum!RC2,rString2)+R[1]C+R[11]C+R[15]C+R[20]C+R[26]C+R[34]C+R[41]C+R[50]C</t>
  </si>
  <si>
    <t>~~=SUM(R[1]C:R[4]C)</t>
  </si>
  <si>
    <t>кВт.</t>
  </si>
  <si>
    <t>kW.</t>
  </si>
  <si>
    <t>~~=sumif(rString1,CG_Sum!RC2,rString2)+SUM(R[1]C:R[9]C)</t>
  </si>
  <si>
    <t>МВт.</t>
  </si>
  <si>
    <t>MW.</t>
  </si>
  <si>
    <t>В.</t>
  </si>
  <si>
    <t>V.</t>
  </si>
  <si>
    <t>кВ.</t>
  </si>
  <si>
    <t>kV.</t>
  </si>
  <si>
    <t>кВ.А.</t>
  </si>
  <si>
    <t>kV-A.</t>
  </si>
  <si>
    <t>Вт.ч.</t>
  </si>
  <si>
    <t>КВт.ч.</t>
  </si>
  <si>
    <t>МВт.ч.</t>
  </si>
  <si>
    <t>Град. С.</t>
  </si>
  <si>
    <t>ч.</t>
  </si>
  <si>
    <t>сут.</t>
  </si>
  <si>
    <t>~~=sumif(rString1,CG_Sum!RC2,rString2)+SUM(R[1]C:R[3]C)</t>
  </si>
  <si>
    <t>мес.</t>
  </si>
  <si>
    <t>~~=R[1]C+R[7]C+R[13]C+R[19]C+R[25]C+R[31]C+R[37]C+R[43]C</t>
  </si>
  <si>
    <t>изд.</t>
  </si>
  <si>
    <t>~~=SUM(R[1]C:R[5]C)</t>
  </si>
  <si>
    <t>пар.</t>
  </si>
  <si>
    <t>pair.</t>
  </si>
  <si>
    <t>part.</t>
  </si>
  <si>
    <t>Рул.</t>
  </si>
  <si>
    <t>roll.</t>
  </si>
  <si>
    <t>Элем.</t>
  </si>
  <si>
    <t>Упак.</t>
  </si>
  <si>
    <t>pack.</t>
  </si>
  <si>
    <t>Шт.</t>
  </si>
  <si>
    <t>pc.</t>
  </si>
  <si>
    <t>Пог.м.</t>
  </si>
  <si>
    <t>lin.m.</t>
  </si>
  <si>
    <t>Усл.м.</t>
  </si>
  <si>
    <t>nom. M.</t>
  </si>
  <si>
    <t>Руб.</t>
  </si>
  <si>
    <t>Rub.</t>
  </si>
  <si>
    <t>Чел.ч.</t>
  </si>
  <si>
    <t>Чел.дн.</t>
  </si>
  <si>
    <t>Ед.</t>
  </si>
  <si>
    <t>Мест.</t>
  </si>
  <si>
    <t>~~=sumif(rString1,CG_Sum!RC2,rString2)+SUM(R[1]C:R[7]C)</t>
  </si>
  <si>
    <t>Компл.</t>
  </si>
  <si>
    <t>Секц.</t>
  </si>
  <si>
    <t>Усл. Ед.</t>
  </si>
  <si>
    <t>Раб. Мест.</t>
  </si>
  <si>
    <t>Ном.</t>
  </si>
  <si>
    <t>пауш.</t>
  </si>
  <si>
    <t>ls.</t>
  </si>
  <si>
    <t>пог.м.</t>
  </si>
  <si>
    <t>~~=sumif(rString1,CG_Sum!RC2,rString2)+SUM(R[1]C:R[6]C)</t>
  </si>
  <si>
    <t>пог.м</t>
  </si>
  <si>
    <t>~~=sumif(rString1,CG_Sum!RC2,rString2)+SUM(R[1]C:R[8]C)</t>
  </si>
  <si>
    <t>~~=sumif(rString1,CG_Sum!RC2,rString2)+SUM(R[1]C)</t>
  </si>
  <si>
    <t>~~=sumif(rString1,CG_Sum!RC2,rString2)+R[1]C+R[16]C+R[22]C+R[30]C+R[35]C+R[42]C</t>
  </si>
  <si>
    <t>~~=sumif(rString1,CG_Sum!RC2,rString2)+SUM(R[1]C:R[14]C)</t>
  </si>
  <si>
    <t>~~=R[1]C+R[7]C+R[13]C+R[21]C+R[27]C+R[31]C</t>
  </si>
  <si>
    <t>~~=sumif(rString1,CG_Sum!RC2,rString2)+R[1]C+R[15]C+R[21]C</t>
  </si>
  <si>
    <t>~~=sumif(rString1,CG_Sum!RC2,rString2)+SUM(R[1]C:R[13]C)</t>
  </si>
  <si>
    <t>~~=R[1]C+R[11]C+R[16]C+R[22]C</t>
  </si>
  <si>
    <t>~~=SUM(R[1]C:R[9]C)</t>
  </si>
  <si>
    <t>~~=sumif(rString1,CG_Sum!RC2,rString2)+R[1]C+R[5]C+R[8]C+R[9]C</t>
  </si>
  <si>
    <t>~~=R[1]C+R[8]C+R[12]C+R[19]C+R[26]C+R[31]C+R[35]C</t>
  </si>
  <si>
    <t>~~=sumif(rString1,CG_Sum!RC2,rString2)+R[1]C+R[11]C+R[12]C+R[9]C</t>
  </si>
  <si>
    <t>~~=sumif(rString1,CG_Sum!RC2,rString2)+R[1]C+R[5]C+R[11]C+R[16]C+R[22]C+R[27]C+R[37]C+R[38]C+R[41]C</t>
  </si>
  <si>
    <t>~~=R[1]C+R[5]C+R[10]C+R[18]C</t>
  </si>
  <si>
    <t>~~=R[1]C+R[9]C+R[14]C+R[19]C+R[24]C+R[28]C+R[34]C+R[38]C+R[42]C</t>
  </si>
  <si>
    <t>~~=sumif(rString1,CG_Sum!RC2,rString2)+R[1]C+R[134]C+R[117]C</t>
  </si>
  <si>
    <t>~~=sumif(rString1,CG_Sum!RC2,rString2)+R[1]C+R[8]C+R[26]C+R[62]C+R[80]C+R[98]C</t>
  </si>
  <si>
    <t>~~=sumif(rString1,CG_Sum!RC2,rString2)+R[1]C+R[2]C+SUM(R[11]C:R[17]C)</t>
  </si>
  <si>
    <t>~~=R[1]C+R[7]C+R[15]C+R[18]C+R[25]C+R[29]C</t>
  </si>
  <si>
    <t>~~=R[1]C+R[6]C+R[9]C+R[12]C</t>
  </si>
  <si>
    <t>~~=R[-348]C+R[-320]C+R[-299]C+R[-283]C+R[-232]C+R[-193]C+R[-167]C+R[-125]C+R[-103]C+R[-16]C+R[-52]C</t>
  </si>
  <si>
    <t>~~=sumif(rString1,CG_Sum!RC2,rString2)+R[1]C+R[2]C+R[3]C+R[6]C+R[7]C+R[8]C+R[9]C+R[10]C+R[13]C</t>
  </si>
  <si>
    <t>~~=sumif(rString1,CG_Sum!RC2,rString2)+R[1]C+R[2]C</t>
  </si>
  <si>
    <t>~~=sumif(rString1,CG_Sum!RC2,rString2)+R[1]C+R[2]C+R[3]C</t>
  </si>
  <si>
    <t>~~=sumif(rString1,CG_Sum!RC2,rString2)+R[1]C+R[2]C+R[3]C+R[4]C+R[7]C+R[8]C+R[9]C+R[10]C</t>
  </si>
  <si>
    <t>~~=sumif(rString1,CG_Sum!RC2,rString2)+R[1]C+R[10]C+R[11]C+R[12]C+R[20]C+R[27]C</t>
  </si>
  <si>
    <t>~~=sumif(rString1,CG_Sum!RC2,rString2)+R[1]C+R[6]C+R[7]C+R[8]C+R[9]C+R[10]C</t>
  </si>
  <si>
    <t>~~=sumif(rString1,CG_Sum!RC2,rString2)+R[1]C+R[5]C+R[6]C+R[9]C+R[22]C</t>
  </si>
  <si>
    <t>~~=sumif(rString1,CG_Sum!RC2,rString2)+SUM(R[1]C:R[12]C)</t>
  </si>
  <si>
    <t>~~=sumif(rString1,CG_Sum!RC2,rString2)+R[1]C+R[4]C+R[15]C+R[16]C+R[7]C+R[12]C</t>
  </si>
  <si>
    <t>~~=R[-6]C+R[-23]C+R[-55]C+R[-69]C+R[-79]C+R[-112]C+R[-257]C+R[-262]C+R[-304]C+R[-322]C+R[-332]C+R[-357]C+R[-401]C+R[-453]C+R[-496]C+R[-506]C</t>
  </si>
  <si>
    <t>Силовой кабель c медными многопроволочными жилами, не распространяющий горение при групповой прокладке с изоляцией и оболочкой из ПВХ композиций не содержащих галогенов ППГнг (А) -HF</t>
  </si>
  <si>
    <t>Силовой кабель c медными однопроволочными жилами, не распространяющий горение при групповой прокладке с изоляцией и оболочкой из ПВХ композиций не содержащих галогенов  ППГнг (А) -HF</t>
  </si>
  <si>
    <t>Силовой экранированный кабель c медными однопроволочными жилами, не распространяющий горение при групповой прокладке с изоляцией и оболочкой из ПВХ композиций не содержащих галогенов  ППГЭнг (А)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</si>
</sst>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0.00_);_(* \(#,##0.00\);_(* &quot;-&quot;??_);_(@_)"/>
    <numFmt numFmtId="165" formatCode="_-* #,##0.00_р_._-;\-* #,##0.00_р_._-;_-* &quot;-&quot;??_р_._-;_-@_-"/>
    <numFmt numFmtId="166" formatCode="_-* #,##0.00_р_._-;\-* #,##0.00_р_._-;_-* &quot;-&quot;_р_._-;_-@_-"/>
    <numFmt numFmtId="167" formatCode="00"/>
    <numFmt numFmtId="168" formatCode="_-* #,##0.0_р_._-;\-* #,##0.0_р_._-;_-* &quot;-&quot;??_р_._-;_-@_-"/>
    <numFmt numFmtId="169" formatCode="\Te\x\t"/>
    <numFmt numFmtId="170" formatCode="General_)"/>
  </numFmts>
  <fonts count="75">
    <font>
      <sz val="9"/>
      <color theme="1"/>
      <name val="Verdana"/>
      <family val="2"/>
    </font>
    <font>
      <sz val="11"/>
      <color theme="1"/>
      <name val="Calibri"/>
      <family val="2"/>
      <charset val="204"/>
      <scheme val="minor"/>
    </font>
    <font>
      <sz val="9"/>
      <color theme="1"/>
      <name val="IKEA Sans"/>
      <family val="2"/>
      <charset val="204"/>
    </font>
    <font>
      <sz val="10"/>
      <name val="Helv"/>
      <charset val="204"/>
    </font>
    <font>
      <sz val="10"/>
      <name val="Arial"/>
      <family val="2"/>
      <charset val="204"/>
    </font>
    <font>
      <sz val="10"/>
      <name val="Arial"/>
      <family val="2"/>
    </font>
    <font>
      <b/>
      <sz val="12"/>
      <color indexed="23"/>
      <name val="Verdana"/>
      <family val="2"/>
      <charset val="204"/>
    </font>
    <font>
      <sz val="12"/>
      <color indexed="23"/>
      <name val="Verdana"/>
      <family val="2"/>
      <charset val="204"/>
    </font>
    <font>
      <sz val="12"/>
      <name val="Verdana"/>
      <family val="2"/>
      <charset val="204"/>
    </font>
    <font>
      <b/>
      <sz val="12"/>
      <name val="Verdana"/>
      <family val="2"/>
      <charset val="204"/>
    </font>
    <font>
      <b/>
      <sz val="12"/>
      <color indexed="9"/>
      <name val="Verdana"/>
      <family val="2"/>
      <charset val="204"/>
    </font>
    <font>
      <b/>
      <sz val="14"/>
      <name val="Verdana"/>
      <family val="2"/>
      <charset val="204"/>
    </font>
    <font>
      <sz val="10"/>
      <name val="Verdana"/>
      <family val="2"/>
      <charset val="204"/>
    </font>
    <font>
      <b/>
      <sz val="10"/>
      <name val="Verdana"/>
      <family val="2"/>
      <charset val="204"/>
    </font>
    <font>
      <i/>
      <sz val="12"/>
      <name val="Verdana"/>
      <family val="2"/>
      <charset val="204"/>
    </font>
    <font>
      <sz val="11"/>
      <color theme="1"/>
      <name val="IKEA Sans"/>
      <family val="2"/>
      <charset val="204"/>
    </font>
    <font>
      <sz val="12"/>
      <color theme="1"/>
      <name val="Verdana"/>
      <family val="2"/>
      <charset val="204"/>
    </font>
    <font>
      <sz val="9"/>
      <color theme="1"/>
      <name val="Verdana"/>
      <family val="2"/>
    </font>
    <font>
      <b/>
      <sz val="9"/>
      <color theme="1"/>
      <name val="Verdana"/>
      <family val="2"/>
      <charset val="204"/>
    </font>
    <font>
      <b/>
      <sz val="9"/>
      <color theme="1"/>
      <name val="Verdana"/>
      <family val="2"/>
    </font>
    <font>
      <b/>
      <sz val="9"/>
      <name val="Verdana"/>
      <family val="2"/>
    </font>
    <font>
      <sz val="9"/>
      <name val="Verdana"/>
      <family val="2"/>
    </font>
    <font>
      <b/>
      <sz val="9"/>
      <name val="Verdana"/>
      <family val="2"/>
      <charset val="204"/>
    </font>
    <font>
      <b/>
      <sz val="12"/>
      <color theme="1"/>
      <name val="Verdana"/>
      <family val="2"/>
      <charset val="204"/>
    </font>
    <font>
      <sz val="9"/>
      <name val="Verdana"/>
      <family val="2"/>
      <charset val="204"/>
    </font>
    <font>
      <sz val="10"/>
      <color theme="1"/>
      <name val="Verdana"/>
      <family val="2"/>
      <charset val="204"/>
    </font>
    <font>
      <sz val="12"/>
      <color rgb="FF00B050"/>
      <name val="Verdana"/>
      <family val="2"/>
      <charset val="204"/>
    </font>
    <font>
      <i/>
      <sz val="12"/>
      <color rgb="FF00B050"/>
      <name val="Verdana"/>
      <family val="2"/>
      <charset val="204"/>
    </font>
    <font>
      <i/>
      <sz val="12"/>
      <color rgb="FFFF0000"/>
      <name val="Verdana"/>
      <family val="2"/>
      <charset val="204"/>
    </font>
    <font>
      <b/>
      <i/>
      <sz val="12"/>
      <color rgb="FF00B050"/>
      <name val="Verdana"/>
      <family val="2"/>
      <charset val="204"/>
    </font>
    <font>
      <b/>
      <i/>
      <sz val="12"/>
      <name val="Verdana"/>
      <family val="2"/>
      <charset val="204"/>
    </font>
    <font>
      <sz val="12"/>
      <color rgb="FF00B050"/>
      <name val="Verdana IKEA"/>
      <family val="2"/>
      <charset val="204"/>
    </font>
    <font>
      <sz val="11"/>
      <color theme="1"/>
      <name val="Calibri"/>
      <family val="2"/>
      <charset val="204"/>
      <scheme val="minor"/>
    </font>
    <font>
      <u/>
      <sz val="9"/>
      <color theme="10"/>
      <name val="Verdana"/>
      <family val="2"/>
    </font>
    <font>
      <sz val="12"/>
      <color theme="1"/>
      <name val="Verdana"/>
      <family val="2"/>
    </font>
    <font>
      <sz val="12"/>
      <color rgb="FF7030A0"/>
      <name val="Verdana"/>
      <family val="2"/>
      <charset val="204"/>
    </font>
    <font>
      <strike/>
      <sz val="12"/>
      <name val="Verdana"/>
      <family val="2"/>
      <charset val="204"/>
    </font>
    <font>
      <sz val="11"/>
      <color theme="0"/>
      <name val="Calibri"/>
      <family val="2"/>
      <charset val="204"/>
      <scheme val="minor"/>
    </font>
    <font>
      <sz val="10"/>
      <name val="Helv"/>
    </font>
    <font>
      <sz val="10"/>
      <name val="Arial Cyr"/>
      <charset val="204"/>
    </font>
    <font>
      <sz val="11"/>
      <color indexed="9"/>
      <name val="Calibri"/>
      <family val="2"/>
      <charset val="204"/>
    </font>
    <font>
      <sz val="11"/>
      <color indexed="8"/>
      <name val="Calibri"/>
      <family val="2"/>
      <charset val="204"/>
    </font>
    <font>
      <u/>
      <sz val="10"/>
      <color indexed="12"/>
      <name val="Arial Cyr"/>
      <charset val="204"/>
    </font>
    <font>
      <sz val="11"/>
      <color indexed="10"/>
      <name val="Calibri"/>
      <family val="2"/>
      <charset val="204"/>
    </font>
    <font>
      <sz val="11"/>
      <color indexed="20"/>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62"/>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0"/>
      <name val="Calibri"/>
      <family val="2"/>
      <charset val="204"/>
    </font>
    <font>
      <sz val="8"/>
      <name val="Arial"/>
      <family val="2"/>
      <charset val="204"/>
    </font>
    <font>
      <b/>
      <sz val="11"/>
      <color indexed="63"/>
      <name val="Calibri"/>
      <family val="2"/>
      <charset val="204"/>
    </font>
    <font>
      <b/>
      <sz val="18"/>
      <color indexed="56"/>
      <name val="Cambria"/>
      <family val="2"/>
      <charset val="204"/>
    </font>
    <font>
      <b/>
      <sz val="18"/>
      <color indexed="56"/>
      <name val="Cambria"/>
      <family val="1"/>
      <charset val="204"/>
    </font>
    <font>
      <b/>
      <sz val="11"/>
      <color indexed="8"/>
      <name val="Calibri"/>
      <family val="2"/>
      <charset val="204"/>
    </font>
    <font>
      <sz val="10"/>
      <color indexed="8"/>
      <name val="Arial"/>
      <family val="2"/>
      <charset val="204"/>
    </font>
    <font>
      <sz val="10"/>
      <name val="MS Sans Serif"/>
      <family val="2"/>
      <charset val="204"/>
    </font>
    <font>
      <u/>
      <sz val="10"/>
      <color indexed="12"/>
      <name val="MS Sans Serif"/>
      <family val="2"/>
      <charset val="204"/>
    </font>
    <font>
      <sz val="10"/>
      <name val="Arial"/>
      <family val="2"/>
      <charset val="238"/>
    </font>
    <font>
      <sz val="8"/>
      <name val="Arial"/>
      <family val="2"/>
    </font>
    <font>
      <u/>
      <sz val="10"/>
      <color indexed="12"/>
      <name val="Arial"/>
      <family val="2"/>
      <charset val="204"/>
    </font>
    <font>
      <u/>
      <sz val="11"/>
      <color theme="10"/>
      <name val="Calibri"/>
      <family val="2"/>
      <charset val="204"/>
      <scheme val="minor"/>
    </font>
    <font>
      <b/>
      <sz val="10"/>
      <color rgb="FFFA7D00"/>
      <name val="Arial"/>
      <family val="2"/>
      <charset val="204"/>
    </font>
    <font>
      <u/>
      <sz val="9"/>
      <color theme="10"/>
      <name val="IKEA Sans"/>
      <family val="2"/>
      <charset val="204"/>
    </font>
    <font>
      <b/>
      <sz val="12"/>
      <name val="Verdana"/>
      <family val="2"/>
    </font>
    <font>
      <sz val="12"/>
      <name val="Verdana"/>
      <family val="2"/>
    </font>
    <font>
      <b/>
      <sz val="12"/>
      <color theme="1"/>
      <name val="Verdana"/>
      <family val="2"/>
    </font>
    <font>
      <sz val="11"/>
      <color theme="1"/>
      <name val="Calibri"/>
      <family val="2"/>
      <scheme val="minor"/>
    </font>
    <font>
      <strike/>
      <sz val="12"/>
      <name val="Verdana"/>
      <family val="2"/>
    </font>
    <font>
      <strike/>
      <sz val="12"/>
      <color theme="1"/>
      <name val="Verdana"/>
      <family val="2"/>
    </font>
  </fonts>
  <fills count="3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8"/>
        <bgColor indexed="64"/>
      </patternFill>
    </fill>
    <fill>
      <patternFill patternType="solid">
        <fgColor theme="6" tint="0.79998168889431442"/>
        <bgColor indexed="64"/>
      </patternFill>
    </fill>
    <fill>
      <patternFill patternType="solid">
        <fgColor theme="0"/>
        <bgColor indexed="64"/>
      </patternFill>
    </fill>
    <fill>
      <patternFill patternType="solid">
        <fgColor rgb="FFEAF1DD"/>
        <bgColor indexed="64"/>
      </patternFill>
    </fill>
    <fill>
      <patternFill patternType="solid">
        <fgColor rgb="FFDDD9C3"/>
        <bgColor indexed="64"/>
      </patternFill>
    </fill>
    <fill>
      <patternFill patternType="solid">
        <fgColor theme="4" tint="0.79998168889431442"/>
        <bgColor indexed="64"/>
      </patternFill>
    </fill>
    <fill>
      <patternFill patternType="solid">
        <fgColor rgb="FFF2F2F2"/>
      </patternFill>
    </fill>
    <fill>
      <patternFill patternType="solid">
        <fgColor rgb="FFFFFFCC"/>
      </patternFill>
    </fill>
    <fill>
      <patternFill patternType="solid">
        <fgColor theme="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2" tint="-9.9978637043366805E-2"/>
        <bgColor indexed="64"/>
      </patternFill>
    </fill>
  </fills>
  <borders count="32">
    <border>
      <left/>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hair">
        <color auto="1"/>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525">
    <xf numFmtId="0" fontId="0" fillId="0" borderId="0"/>
    <xf numFmtId="0" fontId="3" fillId="0" borderId="0"/>
    <xf numFmtId="0" fontId="3" fillId="0" borderId="0"/>
    <xf numFmtId="0" fontId="5" fillId="0" borderId="0"/>
    <xf numFmtId="0" fontId="4" fillId="0" borderId="0"/>
    <xf numFmtId="165" fontId="2" fillId="0" borderId="0" applyFont="0" applyFill="0" applyBorder="0" applyAlignment="0" applyProtection="0"/>
    <xf numFmtId="0" fontId="2" fillId="0" borderId="0"/>
    <xf numFmtId="165" fontId="17" fillId="0" borderId="0" applyFont="0" applyFill="0" applyBorder="0" applyAlignment="0" applyProtection="0"/>
    <xf numFmtId="0" fontId="17" fillId="0" borderId="0"/>
    <xf numFmtId="0" fontId="32" fillId="0" borderId="0"/>
    <xf numFmtId="0" fontId="1" fillId="0" borderId="0"/>
    <xf numFmtId="0" fontId="1" fillId="0" borderId="0"/>
    <xf numFmtId="0" fontId="2" fillId="0" borderId="0"/>
    <xf numFmtId="164" fontId="2" fillId="0" borderId="0" applyFont="0" applyFill="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9" fillId="0" borderId="0" applyNumberFormat="0" applyFill="0" applyBorder="0" applyAlignment="0" applyProtection="0"/>
    <xf numFmtId="0" fontId="40" fillId="20" borderId="0" applyNumberFormat="0" applyBorder="0" applyAlignment="0" applyProtection="0"/>
    <xf numFmtId="0" fontId="40" fillId="30" borderId="0" applyNumberFormat="0" applyBorder="0" applyAlignment="0" applyProtection="0"/>
    <xf numFmtId="0" fontId="41" fillId="14" borderId="0" applyNumberFormat="0" applyBorder="0" applyAlignment="0" applyProtection="0"/>
    <xf numFmtId="0" fontId="46" fillId="0" borderId="24" applyNumberFormat="0" applyFill="0" applyAlignment="0" applyProtection="0"/>
    <xf numFmtId="0" fontId="1" fillId="0" borderId="0"/>
    <xf numFmtId="0" fontId="40" fillId="21" borderId="0" applyNumberFormat="0" applyBorder="0" applyAlignment="0" applyProtection="0"/>
    <xf numFmtId="0" fontId="50" fillId="15" borderId="0" applyNumberFormat="0" applyBorder="0" applyAlignment="0" applyProtection="0"/>
    <xf numFmtId="0" fontId="4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8" fillId="18" borderId="23" applyNumberFormat="0" applyAlignment="0" applyProtection="0"/>
    <xf numFmtId="0" fontId="40" fillId="26"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5" fillId="31" borderId="23" applyNumberFormat="0" applyAlignment="0" applyProtection="0"/>
    <xf numFmtId="0" fontId="40" fillId="21" borderId="0" applyNumberFormat="0" applyBorder="0" applyAlignment="0" applyProtection="0"/>
    <xf numFmtId="0" fontId="43" fillId="0" borderId="0" applyNumberFormat="0" applyFill="0" applyBorder="0" applyAlignment="0" applyProtection="0"/>
    <xf numFmtId="0" fontId="40" fillId="24"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 fillId="33" borderId="26" applyNumberFormat="0" applyFont="0" applyAlignment="0" applyProtection="0"/>
    <xf numFmtId="0" fontId="40" fillId="26" borderId="0" applyNumberFormat="0" applyBorder="0" applyAlignment="0" applyProtection="0"/>
    <xf numFmtId="0" fontId="46" fillId="0" borderId="24" applyNumberFormat="0" applyFill="0" applyAlignment="0" applyProtection="0"/>
    <xf numFmtId="0" fontId="40" fillId="25" borderId="0" applyNumberFormat="0" applyBorder="0" applyAlignment="0" applyProtection="0"/>
    <xf numFmtId="0" fontId="48" fillId="18" borderId="23" applyNumberFormat="0" applyAlignment="0" applyProtection="0"/>
    <xf numFmtId="165" fontId="17" fillId="0" borderId="0" applyFont="0" applyFill="0" applyBorder="0" applyAlignment="0" applyProtection="0"/>
    <xf numFmtId="0" fontId="41" fillId="20" borderId="0" applyNumberFormat="0" applyBorder="0" applyAlignment="0" applyProtection="0"/>
    <xf numFmtId="165" fontId="1" fillId="0" borderId="0" applyFont="0" applyFill="0" applyBorder="0" applyAlignment="0" applyProtection="0"/>
    <xf numFmtId="0" fontId="40" fillId="24" borderId="0" applyNumberFormat="0" applyBorder="0" applyAlignment="0" applyProtection="0"/>
    <xf numFmtId="0" fontId="44" fillId="14" borderId="0" applyNumberFormat="0" applyBorder="0" applyAlignment="0" applyProtection="0"/>
    <xf numFmtId="0" fontId="41" fillId="14" borderId="0" applyNumberFormat="0" applyBorder="0" applyAlignment="0" applyProtection="0"/>
    <xf numFmtId="0" fontId="40" fillId="29" borderId="0" applyNumberFormat="0" applyBorder="0" applyAlignment="0" applyProtection="0"/>
    <xf numFmtId="0" fontId="51" fillId="0" borderId="27" applyNumberFormat="0" applyFill="0" applyAlignment="0" applyProtection="0"/>
    <xf numFmtId="0" fontId="41" fillId="16" borderId="0" applyNumberFormat="0" applyBorder="0" applyAlignment="0" applyProtection="0"/>
    <xf numFmtId="0" fontId="40" fillId="27" borderId="0" applyNumberFormat="0" applyBorder="0" applyAlignment="0" applyProtection="0"/>
    <xf numFmtId="0" fontId="40" fillId="24"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0" fillId="23" borderId="0" applyNumberFormat="0" applyBorder="0" applyAlignment="0" applyProtection="0"/>
    <xf numFmtId="0" fontId="41" fillId="16" borderId="0" applyNumberFormat="0" applyBorder="0" applyAlignment="0" applyProtection="0"/>
    <xf numFmtId="0" fontId="40" fillId="20" borderId="0" applyNumberFormat="0" applyBorder="0" applyAlignment="0" applyProtection="0"/>
    <xf numFmtId="0" fontId="41" fillId="19" borderId="0" applyNumberFormat="0" applyBorder="0" applyAlignment="0" applyProtection="0"/>
    <xf numFmtId="0" fontId="41" fillId="16" borderId="0" applyNumberFormat="0" applyBorder="0" applyAlignment="0" applyProtection="0"/>
    <xf numFmtId="0" fontId="40" fillId="23" borderId="0" applyNumberFormat="0" applyBorder="0" applyAlignment="0" applyProtection="0"/>
    <xf numFmtId="0" fontId="4" fillId="0" borderId="0"/>
    <xf numFmtId="0" fontId="41" fillId="22" borderId="0" applyNumberFormat="0" applyBorder="0" applyAlignment="0" applyProtection="0"/>
    <xf numFmtId="0" fontId="41" fillId="19"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1" fillId="19" borderId="0" applyNumberFormat="0" applyBorder="0" applyAlignment="0" applyProtection="0"/>
    <xf numFmtId="0" fontId="41" fillId="21" borderId="0" applyNumberFormat="0" applyBorder="0" applyAlignment="0" applyProtection="0"/>
    <xf numFmtId="0" fontId="41" fillId="16" borderId="0" applyNumberFormat="0" applyBorder="0" applyAlignment="0" applyProtection="0"/>
    <xf numFmtId="0" fontId="40" fillId="28" borderId="0" applyNumberFormat="0" applyBorder="0" applyAlignment="0" applyProtection="0"/>
    <xf numFmtId="0" fontId="1" fillId="0" borderId="0"/>
    <xf numFmtId="0" fontId="47" fillId="32" borderId="25" applyNumberFormat="0" applyAlignment="0" applyProtection="0"/>
    <xf numFmtId="0" fontId="40" fillId="25" borderId="0" applyNumberFormat="0" applyBorder="0" applyAlignment="0" applyProtection="0"/>
    <xf numFmtId="0" fontId="41" fillId="18" borderId="0" applyNumberFormat="0" applyBorder="0" applyAlignment="0" applyProtection="0"/>
    <xf numFmtId="0" fontId="40" fillId="21" borderId="0" applyNumberFormat="0" applyBorder="0" applyAlignment="0" applyProtection="0"/>
    <xf numFmtId="0" fontId="3" fillId="0" borderId="0"/>
    <xf numFmtId="0" fontId="41" fillId="19" borderId="0" applyNumberFormat="0" applyBorder="0" applyAlignment="0" applyProtection="0"/>
    <xf numFmtId="0" fontId="45" fillId="31" borderId="23" applyNumberFormat="0" applyAlignment="0" applyProtection="0"/>
    <xf numFmtId="0" fontId="41" fillId="19" borderId="0" applyNumberFormat="0" applyBorder="0" applyAlignment="0" applyProtection="0"/>
    <xf numFmtId="0" fontId="41" fillId="22" borderId="0" applyNumberFormat="0" applyBorder="0" applyAlignment="0" applyProtection="0"/>
    <xf numFmtId="0" fontId="41" fillId="17" borderId="0" applyNumberFormat="0" applyBorder="0" applyAlignment="0" applyProtection="0"/>
    <xf numFmtId="0" fontId="51" fillId="0" borderId="27" applyNumberFormat="0" applyFill="0" applyAlignment="0" applyProtection="0"/>
    <xf numFmtId="0" fontId="41" fillId="18"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17" borderId="0" applyNumberFormat="0" applyBorder="0" applyAlignment="0" applyProtection="0"/>
    <xf numFmtId="0" fontId="37" fillId="12" borderId="0" applyNumberFormat="0" applyBorder="0" applyAlignment="0" applyProtection="0"/>
    <xf numFmtId="0" fontId="41" fillId="15" borderId="0" applyNumberFormat="0" applyBorder="0" applyAlignment="0" applyProtection="0"/>
    <xf numFmtId="0" fontId="40" fillId="24" borderId="0" applyNumberFormat="0" applyBorder="0" applyAlignment="0" applyProtection="0"/>
    <xf numFmtId="0" fontId="60" fillId="0" borderId="0">
      <alignment vertical="top"/>
    </xf>
    <xf numFmtId="0" fontId="40" fillId="25" borderId="0" applyNumberFormat="0" applyBorder="0" applyAlignment="0" applyProtection="0"/>
    <xf numFmtId="0" fontId="40" fillId="30" borderId="0" applyNumberFormat="0" applyBorder="0" applyAlignment="0" applyProtection="0"/>
    <xf numFmtId="0" fontId="40" fillId="25" borderId="0" applyNumberFormat="0" applyBorder="0" applyAlignment="0" applyProtection="0"/>
    <xf numFmtId="0" fontId="45" fillId="31" borderId="23" applyNumberFormat="0" applyAlignment="0" applyProtection="0"/>
    <xf numFmtId="0" fontId="40" fillId="20" borderId="0" applyNumberFormat="0" applyBorder="0" applyAlignment="0" applyProtection="0"/>
    <xf numFmtId="0" fontId="17" fillId="0" borderId="0"/>
    <xf numFmtId="0" fontId="40" fillId="29" borderId="0" applyNumberFormat="0" applyBorder="0" applyAlignment="0" applyProtection="0"/>
    <xf numFmtId="0" fontId="41" fillId="19" borderId="0" applyNumberFormat="0" applyBorder="0" applyAlignment="0" applyProtection="0"/>
    <xf numFmtId="0" fontId="41" fillId="16" borderId="0" applyNumberFormat="0" applyBorder="0" applyAlignment="0" applyProtection="0"/>
    <xf numFmtId="0" fontId="41" fillId="15" borderId="0" applyNumberFormat="0" applyBorder="0" applyAlignment="0" applyProtection="0"/>
    <xf numFmtId="0" fontId="40" fillId="27" borderId="0" applyNumberFormat="0" applyBorder="0" applyAlignment="0" applyProtection="0"/>
    <xf numFmtId="0" fontId="60" fillId="0" borderId="0">
      <alignment vertical="top"/>
    </xf>
    <xf numFmtId="0" fontId="40" fillId="2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 fillId="33" borderId="26" applyNumberFormat="0" applyFont="0" applyAlignment="0" applyProtection="0"/>
    <xf numFmtId="0" fontId="40" fillId="26" borderId="0" applyNumberFormat="0" applyBorder="0" applyAlignment="0" applyProtection="0"/>
    <xf numFmtId="0" fontId="40" fillId="23" borderId="0" applyNumberFormat="0" applyBorder="0" applyAlignment="0" applyProtection="0"/>
    <xf numFmtId="0" fontId="43"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3" fillId="0" borderId="29" applyNumberFormat="0" applyFill="0" applyAlignment="0" applyProtection="0"/>
    <xf numFmtId="0" fontId="53" fillId="0" borderId="29"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8" fillId="18" borderId="23" applyNumberFormat="0" applyAlignment="0" applyProtection="0"/>
    <xf numFmtId="0" fontId="44" fillId="14" borderId="0" applyNumberFormat="0" applyBorder="0" applyAlignment="0" applyProtection="0"/>
    <xf numFmtId="0" fontId="44" fillId="14" borderId="0" applyNumberFormat="0" applyBorder="0" applyAlignment="0" applyProtection="0"/>
    <xf numFmtId="0" fontId="46" fillId="0" borderId="24" applyNumberFormat="0" applyFill="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4" fillId="0" borderId="0"/>
    <xf numFmtId="0" fontId="1" fillId="0" borderId="0"/>
    <xf numFmtId="0" fontId="39" fillId="0" borderId="0">
      <alignment vertical="top"/>
    </xf>
    <xf numFmtId="0" fontId="4" fillId="0" borderId="0"/>
    <xf numFmtId="0" fontId="4" fillId="0" borderId="0">
      <alignment vertical="top"/>
    </xf>
    <xf numFmtId="0" fontId="4" fillId="0" borderId="0"/>
    <xf numFmtId="0" fontId="61" fillId="0" borderId="0">
      <alignment vertical="top"/>
    </xf>
    <xf numFmtId="0" fontId="4" fillId="0" borderId="0"/>
    <xf numFmtId="0" fontId="1" fillId="0" borderId="0"/>
    <xf numFmtId="0" fontId="4" fillId="0" borderId="0"/>
    <xf numFmtId="0" fontId="4" fillId="0" borderId="0"/>
    <xf numFmtId="170" fontId="5" fillId="0" borderId="0"/>
    <xf numFmtId="0" fontId="4" fillId="33" borderId="26" applyNumberFormat="0" applyFont="0" applyAlignment="0" applyProtection="0"/>
    <xf numFmtId="0" fontId="41" fillId="11" borderId="22" applyNumberFormat="0" applyFont="0" applyAlignment="0" applyProtection="0"/>
    <xf numFmtId="0" fontId="1" fillId="11" borderId="22" applyNumberFormat="0" applyFont="0" applyAlignment="0" applyProtection="0"/>
    <xf numFmtId="0" fontId="56" fillId="31" borderId="30" applyNumberFormat="0" applyAlignment="0" applyProtection="0"/>
    <xf numFmtId="0" fontId="50" fillId="15" borderId="0" applyNumberFormat="0" applyBorder="0" applyAlignment="0" applyProtection="0"/>
    <xf numFmtId="0" fontId="50" fillId="15" borderId="0" applyNumberFormat="0" applyBorder="0" applyAlignment="0" applyProtection="0"/>
    <xf numFmtId="0" fontId="56" fillId="31" borderId="30" applyNumberFormat="0" applyAlignment="0" applyProtection="0"/>
    <xf numFmtId="0" fontId="56" fillId="31" borderId="30" applyNumberFormat="0" applyAlignment="0" applyProtection="0"/>
    <xf numFmtId="0" fontId="63" fillId="0" borderId="0"/>
    <xf numFmtId="0" fontId="38" fillId="0" borderId="0"/>
    <xf numFmtId="0" fontId="49"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1" fillId="0" borderId="27" applyNumberFormat="0" applyFill="0" applyAlignment="0" applyProtection="0"/>
    <xf numFmtId="0" fontId="52" fillId="0" borderId="28" applyNumberFormat="0" applyFill="0" applyAlignment="0" applyProtection="0"/>
    <xf numFmtId="0" fontId="53" fillId="0" borderId="29" applyNumberFormat="0" applyFill="0" applyAlignment="0" applyProtection="0"/>
    <xf numFmtId="0" fontId="53" fillId="0" borderId="0" applyNumberFormat="0" applyFill="0" applyBorder="0" applyAlignment="0" applyProtection="0"/>
    <xf numFmtId="0" fontId="59" fillId="0" borderId="31" applyNumberFormat="0" applyFill="0" applyAlignment="0" applyProtection="0"/>
    <xf numFmtId="0" fontId="55" fillId="0" borderId="3">
      <alignment horizontal="left"/>
    </xf>
    <xf numFmtId="0" fontId="47" fillId="32" borderId="25" applyNumberFormat="0" applyAlignment="0" applyProtection="0"/>
    <xf numFmtId="0" fontId="47" fillId="32" borderId="25" applyNumberFormat="0" applyAlignment="0" applyProtection="0"/>
    <xf numFmtId="0" fontId="43" fillId="0" borderId="0" applyNumberFormat="0" applyFill="0" applyBorder="0" applyAlignment="0" applyProtection="0"/>
    <xf numFmtId="0" fontId="40" fillId="29" borderId="0" applyNumberFormat="0" applyBorder="0" applyAlignment="0" applyProtection="0"/>
    <xf numFmtId="0" fontId="67" fillId="10" borderId="21" applyNumberFormat="0" applyAlignment="0" applyProtection="0"/>
    <xf numFmtId="0" fontId="66" fillId="0" borderId="0" applyNumberFormat="0" applyFill="0" applyBorder="0" applyAlignment="0" applyProtection="0"/>
    <xf numFmtId="0" fontId="62" fillId="0" borderId="0" applyNumberFormat="0" applyFill="0" applyBorder="0" applyAlignment="0" applyProtection="0"/>
    <xf numFmtId="0" fontId="6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1" fillId="0" borderId="0">
      <alignment vertical="top"/>
    </xf>
    <xf numFmtId="0" fontId="3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1" fillId="0" borderId="0"/>
    <xf numFmtId="0" fontId="38" fillId="0" borderId="0"/>
    <xf numFmtId="165"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1" fillId="11" borderId="22"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11" borderId="22" applyNumberFormat="0" applyFont="0" applyAlignment="0" applyProtection="0"/>
    <xf numFmtId="0" fontId="68"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11" borderId="22"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165" fontId="1" fillId="0" borderId="0" applyFon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1" fillId="0" borderId="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11" borderId="22"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68" fillId="0" borderId="0" applyNumberFormat="0" applyFill="0" applyBorder="0" applyAlignment="0" applyProtection="0"/>
    <xf numFmtId="0" fontId="1" fillId="0" borderId="0"/>
    <xf numFmtId="0" fontId="1" fillId="0" borderId="0"/>
    <xf numFmtId="0" fontId="1" fillId="11" borderId="22" applyNumberFormat="0" applyFon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11" borderId="22" applyNumberFormat="0" applyFont="0" applyAlignment="0" applyProtection="0"/>
    <xf numFmtId="0" fontId="1" fillId="0" borderId="0"/>
    <xf numFmtId="0" fontId="1" fillId="0" borderId="0"/>
    <xf numFmtId="165" fontId="1"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9" fontId="17" fillId="0" borderId="0" applyFont="0" applyFill="0" applyBorder="0" applyAlignment="0" applyProtection="0"/>
    <xf numFmtId="0" fontId="72" fillId="0" borderId="0"/>
  </cellStyleXfs>
  <cellXfs count="320">
    <xf numFmtId="0" fontId="0" fillId="0" borderId="0" xfId="0"/>
    <xf numFmtId="0" fontId="8" fillId="0" borderId="0" xfId="1" applyFont="1" applyAlignment="1">
      <alignment vertical="center"/>
    </xf>
    <xf numFmtId="0" fontId="7" fillId="0" borderId="0" xfId="1" applyFont="1"/>
    <xf numFmtId="0" fontId="7" fillId="0" borderId="0" xfId="1" applyFont="1" applyAlignment="1">
      <alignment vertical="center"/>
    </xf>
    <xf numFmtId="0" fontId="6" fillId="0" borderId="0" xfId="1" applyFont="1" applyAlignment="1">
      <alignment vertical="center"/>
    </xf>
    <xf numFmtId="0" fontId="8" fillId="2" borderId="0" xfId="0" applyFont="1" applyFill="1"/>
    <xf numFmtId="3" fontId="8" fillId="2" borderId="0" xfId="0" applyNumberFormat="1" applyFont="1" applyFill="1" applyAlignment="1">
      <alignment horizontal="right"/>
    </xf>
    <xf numFmtId="49" fontId="10" fillId="3" borderId="2" xfId="1" applyNumberFormat="1" applyFont="1" applyFill="1" applyBorder="1" applyAlignment="1">
      <alignment vertical="center"/>
    </xf>
    <xf numFmtId="3" fontId="10" fillId="3" borderId="5" xfId="1" applyNumberFormat="1" applyFont="1" applyFill="1" applyBorder="1" applyAlignment="1">
      <alignment horizontal="center" vertical="center"/>
    </xf>
    <xf numFmtId="3" fontId="10" fillId="3" borderId="6" xfId="1" applyNumberFormat="1" applyFont="1" applyFill="1" applyBorder="1" applyAlignment="1">
      <alignment horizontal="center" vertical="center"/>
    </xf>
    <xf numFmtId="0" fontId="10" fillId="4" borderId="0" xfId="2" applyFont="1" applyFill="1" applyAlignment="1">
      <alignment vertical="center"/>
    </xf>
    <xf numFmtId="49" fontId="10" fillId="3" borderId="0" xfId="1" applyNumberFormat="1" applyFont="1" applyFill="1" applyAlignment="1">
      <alignment vertical="center"/>
    </xf>
    <xf numFmtId="0" fontId="10" fillId="3" borderId="2" xfId="1" applyFont="1" applyFill="1" applyBorder="1" applyAlignment="1">
      <alignment horizontal="center" vertical="center"/>
    </xf>
    <xf numFmtId="0" fontId="6" fillId="2" borderId="0" xfId="0" applyFont="1" applyFill="1" applyAlignment="1">
      <alignment horizontal="left"/>
    </xf>
    <xf numFmtId="49" fontId="9" fillId="0" borderId="0" xfId="0" applyNumberFormat="1" applyFont="1" applyAlignment="1">
      <alignment horizontal="left" vertical="center" indent="1"/>
    </xf>
    <xf numFmtId="0" fontId="9" fillId="0" borderId="0" xfId="2" applyFont="1" applyAlignment="1">
      <alignment vertical="center"/>
    </xf>
    <xf numFmtId="4" fontId="9" fillId="0" borderId="0" xfId="0" applyNumberFormat="1" applyFont="1" applyAlignment="1">
      <alignment horizontal="right" vertical="center" indent="1"/>
    </xf>
    <xf numFmtId="0" fontId="9" fillId="0" borderId="0" xfId="0" applyFont="1" applyAlignment="1">
      <alignment horizontal="center" vertical="center"/>
    </xf>
    <xf numFmtId="4" fontId="9" fillId="0" borderId="0" xfId="0" applyNumberFormat="1" applyFont="1" applyAlignment="1" applyProtection="1">
      <alignment horizontal="right" vertical="top" indent="1"/>
      <protection locked="0"/>
    </xf>
    <xf numFmtId="3" fontId="9" fillId="0" borderId="0" xfId="0" applyNumberFormat="1" applyFont="1" applyAlignment="1">
      <alignment horizontal="right" vertical="center" indent="1"/>
    </xf>
    <xf numFmtId="0" fontId="9" fillId="2" borderId="0" xfId="0" applyFont="1" applyFill="1" applyAlignment="1">
      <alignment vertical="center"/>
    </xf>
    <xf numFmtId="0" fontId="10" fillId="4" borderId="2" xfId="2" applyFont="1" applyFill="1" applyBorder="1" applyAlignment="1">
      <alignment vertical="center"/>
    </xf>
    <xf numFmtId="0" fontId="10" fillId="4" borderId="2" xfId="2" applyFont="1" applyFill="1" applyBorder="1" applyAlignment="1">
      <alignment vertical="center" wrapText="1"/>
    </xf>
    <xf numFmtId="4" fontId="10" fillId="4" borderId="2" xfId="2" applyNumberFormat="1" applyFont="1" applyFill="1" applyBorder="1" applyAlignment="1">
      <alignment horizontal="right" vertical="center"/>
    </xf>
    <xf numFmtId="0" fontId="15" fillId="0" borderId="0" xfId="6" applyFont="1"/>
    <xf numFmtId="167" fontId="15" fillId="6" borderId="0" xfId="6" applyNumberFormat="1" applyFont="1" applyFill="1"/>
    <xf numFmtId="0" fontId="15" fillId="6" borderId="0" xfId="6" applyFont="1" applyFill="1" applyAlignment="1">
      <alignment horizontal="right" indent="1"/>
    </xf>
    <xf numFmtId="0" fontId="15" fillId="6" borderId="0" xfId="6" applyFont="1" applyFill="1" applyAlignment="1">
      <alignment horizontal="left" indent="1"/>
    </xf>
    <xf numFmtId="165" fontId="15" fillId="6" borderId="0" xfId="5" applyFont="1" applyFill="1" applyAlignment="1">
      <alignment horizontal="right" indent="1"/>
    </xf>
    <xf numFmtId="0" fontId="10" fillId="3" borderId="10" xfId="1" applyFont="1" applyFill="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left" vertical="center" indent="1"/>
    </xf>
    <xf numFmtId="49" fontId="10" fillId="3" borderId="11" xfId="1" applyNumberFormat="1" applyFont="1" applyFill="1" applyBorder="1" applyAlignment="1">
      <alignment vertical="center"/>
    </xf>
    <xf numFmtId="49" fontId="10" fillId="3" borderId="12" xfId="1" applyNumberFormat="1" applyFont="1" applyFill="1" applyBorder="1" applyAlignment="1">
      <alignment vertical="center"/>
    </xf>
    <xf numFmtId="0" fontId="10" fillId="3" borderId="0" xfId="1" applyFont="1" applyFill="1" applyAlignment="1">
      <alignment horizontal="center" vertical="center"/>
    </xf>
    <xf numFmtId="0" fontId="10" fillId="3" borderId="14" xfId="1" applyFont="1" applyFill="1" applyBorder="1" applyAlignment="1">
      <alignment horizontal="center" vertical="center"/>
    </xf>
    <xf numFmtId="0" fontId="7" fillId="0" borderId="0" xfId="1" applyFont="1" applyAlignment="1">
      <alignment horizontal="left" vertical="center"/>
    </xf>
    <xf numFmtId="0" fontId="6" fillId="0" borderId="0" xfId="1" applyFont="1" applyAlignment="1">
      <alignment horizontal="left" vertical="center"/>
    </xf>
    <xf numFmtId="0" fontId="9" fillId="0" borderId="1" xfId="2" applyFont="1" applyBorder="1" applyAlignment="1">
      <alignment vertical="center"/>
    </xf>
    <xf numFmtId="4" fontId="9" fillId="0" borderId="1" xfId="0" applyNumberFormat="1" applyFont="1" applyBorder="1" applyAlignment="1">
      <alignment horizontal="right" vertical="center" indent="1"/>
    </xf>
    <xf numFmtId="167" fontId="9" fillId="6" borderId="7" xfId="4" applyNumberFormat="1" applyFont="1" applyFill="1" applyBorder="1" applyAlignment="1">
      <alignment horizontal="center"/>
    </xf>
    <xf numFmtId="49" fontId="9" fillId="6" borderId="8" xfId="4" applyNumberFormat="1" applyFont="1" applyFill="1" applyBorder="1" applyAlignment="1">
      <alignment horizontal="center"/>
    </xf>
    <xf numFmtId="0" fontId="9" fillId="6" borderId="8" xfId="4" applyFont="1" applyFill="1" applyBorder="1" applyAlignment="1">
      <alignment horizontal="center"/>
    </xf>
    <xf numFmtId="49" fontId="9" fillId="6" borderId="8" xfId="4" applyNumberFormat="1" applyFont="1" applyFill="1" applyBorder="1" applyAlignment="1">
      <alignment horizontal="right" indent="1"/>
    </xf>
    <xf numFmtId="167" fontId="8" fillId="6" borderId="7" xfId="4" applyNumberFormat="1" applyFont="1" applyFill="1" applyBorder="1" applyAlignment="1">
      <alignment horizontal="center"/>
    </xf>
    <xf numFmtId="49" fontId="8" fillId="6" borderId="8" xfId="4" applyNumberFormat="1" applyFont="1" applyFill="1" applyBorder="1" applyAlignment="1">
      <alignment horizontal="right" indent="1"/>
    </xf>
    <xf numFmtId="167" fontId="9" fillId="6" borderId="5" xfId="4" applyNumberFormat="1" applyFont="1" applyFill="1" applyBorder="1" applyAlignment="1">
      <alignment horizontal="center"/>
    </xf>
    <xf numFmtId="49" fontId="9" fillId="6" borderId="9" xfId="4" applyNumberFormat="1" applyFont="1" applyFill="1" applyBorder="1" applyAlignment="1">
      <alignment horizontal="right" indent="1"/>
    </xf>
    <xf numFmtId="168" fontId="9" fillId="6" borderId="5" xfId="5" applyNumberFormat="1" applyFont="1" applyFill="1" applyBorder="1" applyAlignment="1" applyProtection="1">
      <alignment horizontal="center"/>
    </xf>
    <xf numFmtId="168" fontId="9" fillId="6" borderId="7" xfId="5" applyNumberFormat="1" applyFont="1" applyFill="1" applyBorder="1" applyAlignment="1" applyProtection="1">
      <alignment horizontal="center"/>
    </xf>
    <xf numFmtId="168" fontId="8" fillId="6" borderId="7" xfId="5" applyNumberFormat="1" applyFont="1" applyFill="1" applyBorder="1" applyAlignment="1" applyProtection="1">
      <alignment horizontal="center"/>
    </xf>
    <xf numFmtId="0" fontId="10" fillId="4" borderId="0" xfId="2" applyFont="1" applyFill="1" applyAlignment="1">
      <alignment vertical="center" wrapText="1"/>
    </xf>
    <xf numFmtId="166" fontId="10" fillId="4" borderId="0" xfId="2" applyNumberFormat="1" applyFont="1" applyFill="1" applyAlignment="1">
      <alignment horizontal="right" vertical="center"/>
    </xf>
    <xf numFmtId="167" fontId="8" fillId="0" borderId="1"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1" xfId="0" applyNumberFormat="1" applyFont="1" applyBorder="1" applyAlignment="1">
      <alignment horizontal="left" vertical="center" wrapText="1" indent="1"/>
    </xf>
    <xf numFmtId="2" fontId="8" fillId="0" borderId="1" xfId="7" applyNumberFormat="1" applyFont="1" applyBorder="1" applyAlignment="1" applyProtection="1">
      <alignment horizontal="right" vertical="center" indent="1"/>
    </xf>
    <xf numFmtId="165" fontId="8" fillId="0" borderId="1" xfId="7" applyFont="1" applyBorder="1" applyAlignment="1" applyProtection="1">
      <alignment horizontal="right" vertical="center" indent="1"/>
    </xf>
    <xf numFmtId="167" fontId="8" fillId="0" borderId="2"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0" borderId="2" xfId="0" applyNumberFormat="1" applyFont="1" applyBorder="1" applyAlignment="1">
      <alignment horizontal="left" vertical="center" wrapText="1" indent="1"/>
    </xf>
    <xf numFmtId="2" fontId="8" fillId="0" borderId="2" xfId="7" applyNumberFormat="1" applyFont="1" applyBorder="1" applyAlignment="1" applyProtection="1">
      <alignment horizontal="right" vertical="center" indent="1"/>
    </xf>
    <xf numFmtId="165" fontId="8" fillId="0" borderId="2" xfId="7" applyFont="1" applyBorder="1" applyAlignment="1" applyProtection="1">
      <alignment horizontal="right" vertical="center" indent="1"/>
    </xf>
    <xf numFmtId="3" fontId="9" fillId="0" borderId="1" xfId="0" applyNumberFormat="1" applyFont="1" applyBorder="1" applyAlignment="1">
      <alignment horizontal="right" vertical="center" indent="1"/>
    </xf>
    <xf numFmtId="0" fontId="9" fillId="0" borderId="0" xfId="2" applyFont="1" applyAlignment="1" applyProtection="1">
      <alignment vertical="center"/>
      <protection locked="0"/>
    </xf>
    <xf numFmtId="49" fontId="10" fillId="3" borderId="0" xfId="1" applyNumberFormat="1" applyFont="1" applyFill="1" applyAlignment="1">
      <alignment vertical="center" wrapText="1"/>
    </xf>
    <xf numFmtId="49" fontId="10" fillId="3" borderId="2" xfId="1" applyNumberFormat="1" applyFont="1" applyFill="1" applyBorder="1" applyAlignment="1">
      <alignment vertical="center" wrapText="1"/>
    </xf>
    <xf numFmtId="0" fontId="10" fillId="3" borderId="13" xfId="1" applyFont="1" applyFill="1" applyBorder="1" applyAlignment="1">
      <alignment horizontal="center" vertical="center"/>
    </xf>
    <xf numFmtId="0" fontId="10" fillId="3" borderId="10" xfId="1" applyFont="1" applyFill="1" applyBorder="1" applyAlignment="1">
      <alignment horizontal="center" vertical="center"/>
    </xf>
    <xf numFmtId="165" fontId="8" fillId="7" borderId="1" xfId="7" applyFont="1" applyFill="1" applyBorder="1" applyAlignment="1" applyProtection="1">
      <alignment horizontal="right" vertical="center" indent="1"/>
      <protection locked="0"/>
    </xf>
    <xf numFmtId="49" fontId="0" fillId="0" borderId="0" xfId="0" applyNumberFormat="1" applyAlignment="1">
      <alignment horizontal="right"/>
    </xf>
    <xf numFmtId="0" fontId="0" fillId="0" borderId="0" xfId="0" applyAlignment="1">
      <alignment horizontal="right"/>
    </xf>
    <xf numFmtId="0" fontId="18" fillId="0" borderId="0" xfId="0" applyFont="1" applyAlignment="1">
      <alignment horizontal="center"/>
    </xf>
    <xf numFmtId="49" fontId="20" fillId="0" borderId="0" xfId="0" applyNumberFormat="1" applyFont="1" applyAlignment="1">
      <alignment horizontal="right" indent="1"/>
    </xf>
    <xf numFmtId="49" fontId="21" fillId="0" borderId="0" xfId="0" applyNumberFormat="1" applyFont="1" applyAlignment="1">
      <alignment horizontal="right" indent="1"/>
    </xf>
    <xf numFmtId="0" fontId="20" fillId="0" borderId="0" xfId="0" applyFont="1" applyAlignment="1">
      <alignment horizontal="left" indent="1"/>
    </xf>
    <xf numFmtId="0" fontId="21" fillId="0" borderId="0" xfId="0" applyFont="1" applyAlignment="1">
      <alignment horizontal="left" indent="1"/>
    </xf>
    <xf numFmtId="49" fontId="21" fillId="0" borderId="0" xfId="0" applyNumberFormat="1" applyFont="1" applyAlignment="1">
      <alignment horizontal="left" indent="1"/>
    </xf>
    <xf numFmtId="0" fontId="22" fillId="0" borderId="0" xfId="0" applyFont="1" applyAlignment="1">
      <alignment horizontal="left" indent="1"/>
    </xf>
    <xf numFmtId="0" fontId="19" fillId="0" borderId="0" xfId="0" applyFont="1" applyAlignment="1">
      <alignment horizontal="left" indent="1"/>
    </xf>
    <xf numFmtId="167" fontId="8" fillId="0" borderId="0" xfId="0" applyNumberFormat="1" applyFont="1" applyAlignment="1">
      <alignment horizontal="center" vertical="center"/>
    </xf>
    <xf numFmtId="169" fontId="8" fillId="0" borderId="0" xfId="0" applyNumberFormat="1" applyFont="1" applyAlignment="1">
      <alignment horizontal="center" vertical="center"/>
    </xf>
    <xf numFmtId="169" fontId="8" fillId="0" borderId="0" xfId="0" applyNumberFormat="1" applyFont="1" applyAlignment="1">
      <alignment horizontal="left" vertical="center" wrapText="1" indent="1"/>
    </xf>
    <xf numFmtId="2" fontId="8" fillId="0" borderId="0" xfId="7" applyNumberFormat="1" applyFont="1" applyBorder="1" applyAlignment="1" applyProtection="1">
      <alignment horizontal="right" vertical="center" indent="1"/>
    </xf>
    <xf numFmtId="165" fontId="8" fillId="0" borderId="0" xfId="7" applyFont="1" applyBorder="1" applyAlignment="1" applyProtection="1">
      <alignment horizontal="right" vertical="center" indent="1"/>
    </xf>
    <xf numFmtId="169" fontId="9" fillId="8" borderId="0" xfId="0" applyNumberFormat="1" applyFont="1" applyFill="1" applyAlignment="1">
      <alignment horizontal="left" vertical="center" wrapText="1"/>
    </xf>
    <xf numFmtId="165" fontId="0" fillId="0" borderId="0" xfId="0" applyNumberFormat="1"/>
    <xf numFmtId="49" fontId="24" fillId="0" borderId="0" xfId="0" applyNumberFormat="1" applyFont="1" applyAlignment="1">
      <alignment horizontal="right" indent="1"/>
    </xf>
    <xf numFmtId="165" fontId="18" fillId="0" borderId="0" xfId="0" applyNumberFormat="1" applyFont="1"/>
    <xf numFmtId="165" fontId="9" fillId="6" borderId="15" xfId="5" applyFont="1" applyFill="1" applyBorder="1" applyAlignment="1" applyProtection="1">
      <alignment horizontal="center"/>
    </xf>
    <xf numFmtId="0" fontId="23" fillId="0" borderId="0" xfId="0" applyFont="1"/>
    <xf numFmtId="0" fontId="9" fillId="6" borderId="16" xfId="4" applyFont="1" applyFill="1" applyBorder="1" applyAlignment="1">
      <alignment horizontal="left" wrapText="1" indent="1"/>
    </xf>
    <xf numFmtId="165" fontId="9" fillId="6" borderId="8" xfId="7" applyFont="1" applyFill="1" applyBorder="1" applyAlignment="1" applyProtection="1">
      <alignment horizontal="right" indent="1"/>
    </xf>
    <xf numFmtId="165" fontId="16" fillId="0" borderId="8" xfId="7" applyFont="1" applyBorder="1"/>
    <xf numFmtId="165" fontId="23" fillId="0" borderId="8" xfId="7" applyFont="1" applyBorder="1"/>
    <xf numFmtId="0" fontId="9" fillId="6" borderId="17" xfId="4" applyFont="1" applyFill="1" applyBorder="1" applyAlignment="1">
      <alignment horizontal="left" indent="1"/>
    </xf>
    <xf numFmtId="0" fontId="8" fillId="6" borderId="16" xfId="4" applyFont="1" applyFill="1" applyBorder="1" applyAlignment="1">
      <alignment horizontal="left" wrapText="1" indent="1"/>
    </xf>
    <xf numFmtId="165" fontId="8" fillId="6" borderId="8" xfId="7" applyFont="1" applyFill="1" applyBorder="1" applyAlignment="1" applyProtection="1">
      <alignment horizontal="right" indent="1"/>
    </xf>
    <xf numFmtId="0" fontId="9" fillId="6" borderId="16" xfId="4" applyFont="1" applyFill="1" applyBorder="1" applyAlignment="1">
      <alignment horizontal="left" indent="1"/>
    </xf>
    <xf numFmtId="0" fontId="25" fillId="0" borderId="0" xfId="0" applyFont="1"/>
    <xf numFmtId="0" fontId="25" fillId="0" borderId="0" xfId="0" applyFont="1" applyAlignment="1">
      <alignment horizontal="center" vertical="center"/>
    </xf>
    <xf numFmtId="165" fontId="13" fillId="6" borderId="8" xfId="5" applyFont="1" applyFill="1" applyBorder="1" applyAlignment="1" applyProtection="1">
      <alignment horizontal="right" indent="1"/>
    </xf>
    <xf numFmtId="165" fontId="12" fillId="6" borderId="8" xfId="5" applyFont="1" applyFill="1" applyBorder="1" applyAlignment="1" applyProtection="1">
      <alignment horizontal="right" indent="1"/>
    </xf>
    <xf numFmtId="167" fontId="8" fillId="6" borderId="5" xfId="4" applyNumberFormat="1" applyFont="1" applyFill="1" applyBorder="1" applyAlignment="1">
      <alignment horizontal="center"/>
    </xf>
    <xf numFmtId="49" fontId="8" fillId="6" borderId="9" xfId="4" applyNumberFormat="1" applyFont="1" applyFill="1" applyBorder="1" applyAlignment="1">
      <alignment horizontal="right" indent="1"/>
    </xf>
    <xf numFmtId="0" fontId="8" fillId="6" borderId="17" xfId="4" applyFont="1" applyFill="1" applyBorder="1" applyAlignment="1">
      <alignment horizontal="left" indent="1"/>
    </xf>
    <xf numFmtId="168" fontId="8" fillId="6" borderId="5" xfId="5" applyNumberFormat="1" applyFont="1" applyFill="1" applyBorder="1" applyAlignment="1" applyProtection="1">
      <alignment horizontal="center"/>
    </xf>
    <xf numFmtId="0" fontId="8" fillId="2" borderId="0" xfId="8" applyFont="1" applyFill="1"/>
    <xf numFmtId="0" fontId="27" fillId="2" borderId="0" xfId="8" applyFont="1" applyFill="1" applyAlignment="1">
      <alignment vertical="top" wrapText="1"/>
    </xf>
    <xf numFmtId="3" fontId="14" fillId="2" borderId="0" xfId="8" applyNumberFormat="1" applyFont="1" applyFill="1" applyAlignment="1">
      <alignment horizontal="right"/>
    </xf>
    <xf numFmtId="3" fontId="8" fillId="2" borderId="0" xfId="8" applyNumberFormat="1" applyFont="1" applyFill="1" applyAlignment="1">
      <alignment horizontal="right"/>
    </xf>
    <xf numFmtId="0" fontId="8" fillId="2" borderId="0" xfId="8" applyFont="1" applyFill="1" applyAlignment="1">
      <alignment vertical="top"/>
    </xf>
    <xf numFmtId="3" fontId="14" fillId="0" borderId="0" xfId="8" applyNumberFormat="1" applyFont="1" applyAlignment="1">
      <alignment horizontal="right"/>
    </xf>
    <xf numFmtId="3" fontId="8" fillId="0" borderId="0" xfId="8" applyNumberFormat="1" applyFont="1" applyAlignment="1">
      <alignment horizontal="right"/>
    </xf>
    <xf numFmtId="0" fontId="8" fillId="0" borderId="0" xfId="8" applyFont="1"/>
    <xf numFmtId="0" fontId="8" fillId="0" borderId="0" xfId="8" applyFont="1" applyAlignment="1">
      <alignment vertical="top"/>
    </xf>
    <xf numFmtId="0" fontId="14" fillId="0" borderId="0" xfId="8" applyFont="1" applyAlignment="1">
      <alignment horizontal="left" vertical="top" wrapText="1"/>
    </xf>
    <xf numFmtId="0" fontId="8" fillId="0" borderId="0" xfId="8" applyFont="1" applyAlignment="1">
      <alignment horizontal="right" vertical="top"/>
    </xf>
    <xf numFmtId="0" fontId="14" fillId="0" borderId="0" xfId="8" applyFont="1" applyAlignment="1">
      <alignment vertical="top" wrapText="1"/>
    </xf>
    <xf numFmtId="0" fontId="8" fillId="0" borderId="0" xfId="8" applyFont="1" applyAlignment="1">
      <alignment vertical="top" wrapText="1"/>
    </xf>
    <xf numFmtId="0" fontId="8" fillId="0" borderId="0" xfId="8" applyFont="1" applyAlignment="1">
      <alignment horizontal="left" vertical="top" wrapText="1"/>
    </xf>
    <xf numFmtId="0" fontId="8" fillId="0" borderId="0" xfId="8" applyFont="1" applyAlignment="1">
      <alignment horizontal="left" vertical="center" indent="1"/>
    </xf>
    <xf numFmtId="0" fontId="8" fillId="0" borderId="0" xfId="8" applyFont="1" applyAlignment="1">
      <alignment vertical="center"/>
    </xf>
    <xf numFmtId="0" fontId="8" fillId="0" borderId="1" xfId="8" applyFont="1" applyBorder="1" applyAlignment="1">
      <alignment horizontal="center" wrapText="1"/>
    </xf>
    <xf numFmtId="0" fontId="27" fillId="0" borderId="0" xfId="8" applyFont="1" applyAlignment="1">
      <alignment horizontal="left" vertical="top" wrapText="1"/>
    </xf>
    <xf numFmtId="0" fontId="28" fillId="0" borderId="0" xfId="8" applyFont="1" applyAlignment="1">
      <alignment horizontal="justify" vertical="top" wrapText="1"/>
    </xf>
    <xf numFmtId="0" fontId="27" fillId="0" borderId="0" xfId="8" applyFont="1" applyAlignment="1">
      <alignment vertical="top" wrapText="1"/>
    </xf>
    <xf numFmtId="0" fontId="14" fillId="0" borderId="0" xfId="8" applyFont="1" applyAlignment="1">
      <alignment horizontal="justify" vertical="top" wrapText="1"/>
    </xf>
    <xf numFmtId="0" fontId="9" fillId="0" borderId="0" xfId="8" applyFont="1" applyAlignment="1">
      <alignment horizontal="left" vertical="top" wrapText="1"/>
    </xf>
    <xf numFmtId="0" fontId="27" fillId="0" borderId="0" xfId="8" applyFont="1" applyAlignment="1">
      <alignment horizontal="justify" vertical="top" wrapText="1"/>
    </xf>
    <xf numFmtId="0" fontId="9" fillId="2" borderId="0" xfId="8" applyFont="1" applyFill="1" applyAlignment="1">
      <alignment vertical="center"/>
    </xf>
    <xf numFmtId="0" fontId="29" fillId="2" borderId="0" xfId="8" applyFont="1" applyFill="1" applyAlignment="1">
      <alignment vertical="top" wrapText="1"/>
    </xf>
    <xf numFmtId="0" fontId="30" fillId="0" borderId="0" xfId="8" applyFont="1" applyAlignment="1">
      <alignment vertical="top"/>
    </xf>
    <xf numFmtId="16" fontId="8" fillId="0" borderId="0" xfId="8" applyNumberFormat="1" applyFont="1" applyAlignment="1">
      <alignment horizontal="right" vertical="top" wrapText="1"/>
    </xf>
    <xf numFmtId="0" fontId="8" fillId="2" borderId="0" xfId="8" applyFont="1" applyFill="1" applyAlignment="1">
      <alignment vertical="center"/>
    </xf>
    <xf numFmtId="3" fontId="14" fillId="0" borderId="0" xfId="8" applyNumberFormat="1" applyFont="1" applyAlignment="1">
      <alignment horizontal="left" vertical="center" indent="1"/>
    </xf>
    <xf numFmtId="3" fontId="8" fillId="0" borderId="0" xfId="8" applyNumberFormat="1" applyFont="1" applyAlignment="1">
      <alignment horizontal="left" vertical="center" indent="1"/>
    </xf>
    <xf numFmtId="0" fontId="8" fillId="0" borderId="0" xfId="8" applyFont="1" applyAlignment="1">
      <alignment horizontal="left" vertical="top"/>
    </xf>
    <xf numFmtId="0" fontId="9" fillId="0" borderId="0" xfId="8" applyFont="1" applyAlignment="1">
      <alignment horizontal="left" vertical="center" indent="1"/>
    </xf>
    <xf numFmtId="0" fontId="9" fillId="0" borderId="0" xfId="8" applyFont="1" applyAlignment="1">
      <alignment horizontal="right" vertical="top"/>
    </xf>
    <xf numFmtId="49" fontId="8" fillId="0" borderId="0" xfId="8" applyNumberFormat="1" applyFont="1" applyAlignment="1">
      <alignment horizontal="left" vertical="top"/>
    </xf>
    <xf numFmtId="0" fontId="8" fillId="0" borderId="0" xfId="8" applyFont="1" applyAlignment="1">
      <alignment horizontal="left" vertical="top" wrapText="1" indent="1"/>
    </xf>
    <xf numFmtId="0" fontId="9" fillId="0" borderId="0" xfId="8" applyFont="1" applyAlignment="1">
      <alignment horizontal="left" vertical="top" indent="1"/>
    </xf>
    <xf numFmtId="0" fontId="11" fillId="0" borderId="0" xfId="8" applyFont="1" applyAlignment="1">
      <alignment horizontal="left" vertical="top" wrapText="1" indent="1"/>
    </xf>
    <xf numFmtId="4" fontId="9" fillId="0" borderId="1" xfId="0" applyNumberFormat="1" applyFont="1" applyBorder="1" applyAlignment="1" applyProtection="1">
      <alignment horizontal="right" vertical="top" indent="1"/>
      <protection locked="0"/>
    </xf>
    <xf numFmtId="0" fontId="9" fillId="8" borderId="1" xfId="0" applyFont="1" applyFill="1" applyBorder="1" applyAlignment="1">
      <alignment vertical="center"/>
    </xf>
    <xf numFmtId="169" fontId="9" fillId="8" borderId="1" xfId="0" applyNumberFormat="1" applyFont="1" applyFill="1" applyBorder="1" applyAlignment="1">
      <alignment horizontal="left" vertical="center" wrapText="1"/>
    </xf>
    <xf numFmtId="165" fontId="9" fillId="8" borderId="1" xfId="7" applyFont="1" applyFill="1" applyBorder="1" applyAlignment="1">
      <alignment vertical="center"/>
    </xf>
    <xf numFmtId="0" fontId="9" fillId="8" borderId="0" xfId="0" applyFont="1" applyFill="1" applyAlignment="1">
      <alignment vertical="center"/>
    </xf>
    <xf numFmtId="0" fontId="0" fillId="0" borderId="1" xfId="0" applyBorder="1"/>
    <xf numFmtId="0" fontId="9" fillId="0" borderId="0" xfId="0" applyFont="1" applyAlignment="1">
      <alignment vertical="center"/>
    </xf>
    <xf numFmtId="0" fontId="10" fillId="3" borderId="13" xfId="1" applyFont="1" applyFill="1" applyBorder="1" applyAlignment="1">
      <alignment horizontal="center" vertical="center" wrapText="1"/>
    </xf>
    <xf numFmtId="167" fontId="9" fillId="9" borderId="7" xfId="4" applyNumberFormat="1" applyFont="1" applyFill="1" applyBorder="1" applyAlignment="1">
      <alignment horizontal="center"/>
    </xf>
    <xf numFmtId="49" fontId="9" fillId="9" borderId="8" xfId="4" applyNumberFormat="1" applyFont="1" applyFill="1" applyBorder="1" applyAlignment="1">
      <alignment horizontal="right" indent="1"/>
    </xf>
    <xf numFmtId="0" fontId="9" fillId="9" borderId="16" xfId="4" applyFont="1" applyFill="1" applyBorder="1" applyAlignment="1">
      <alignment horizontal="left" wrapText="1" indent="1"/>
    </xf>
    <xf numFmtId="165" fontId="9" fillId="9" borderId="8" xfId="7" applyFont="1" applyFill="1" applyBorder="1"/>
    <xf numFmtId="168" fontId="9" fillId="9" borderId="7" xfId="5" applyNumberFormat="1" applyFont="1" applyFill="1" applyBorder="1" applyAlignment="1" applyProtection="1">
      <alignment horizontal="center"/>
    </xf>
    <xf numFmtId="167" fontId="9" fillId="5" borderId="7" xfId="4" applyNumberFormat="1" applyFont="1" applyFill="1" applyBorder="1" applyAlignment="1">
      <alignment horizontal="center"/>
    </xf>
    <xf numFmtId="49" fontId="9" fillId="5" borderId="8" xfId="4" applyNumberFormat="1" applyFont="1" applyFill="1" applyBorder="1" applyAlignment="1">
      <alignment horizontal="right" indent="1"/>
    </xf>
    <xf numFmtId="0" fontId="9" fillId="5" borderId="16" xfId="4" applyFont="1" applyFill="1" applyBorder="1" applyAlignment="1">
      <alignment horizontal="left" wrapText="1" indent="1"/>
    </xf>
    <xf numFmtId="165" fontId="23" fillId="5" borderId="8" xfId="7" applyFont="1" applyFill="1" applyBorder="1"/>
    <xf numFmtId="165" fontId="9" fillId="5" borderId="8" xfId="7" applyFont="1" applyFill="1" applyBorder="1"/>
    <xf numFmtId="167" fontId="9" fillId="5" borderId="5" xfId="4" applyNumberFormat="1" applyFont="1" applyFill="1" applyBorder="1" applyAlignment="1">
      <alignment horizontal="center"/>
    </xf>
    <xf numFmtId="49" fontId="9" fillId="5" borderId="9" xfId="4" applyNumberFormat="1" applyFont="1" applyFill="1" applyBorder="1" applyAlignment="1">
      <alignment horizontal="right" indent="1"/>
    </xf>
    <xf numFmtId="0" fontId="9" fillId="5" borderId="17" xfId="4" applyFont="1" applyFill="1" applyBorder="1" applyAlignment="1">
      <alignment horizontal="left" indent="1"/>
    </xf>
    <xf numFmtId="168" fontId="9" fillId="5" borderId="7" xfId="5" applyNumberFormat="1" applyFont="1" applyFill="1" applyBorder="1" applyAlignment="1" applyProtection="1">
      <alignment horizontal="center"/>
    </xf>
    <xf numFmtId="0" fontId="26" fillId="0" borderId="0" xfId="8" applyFont="1" applyAlignment="1">
      <alignment horizontal="left" vertical="top" wrapText="1" indent="1"/>
    </xf>
    <xf numFmtId="0" fontId="8" fillId="0" borderId="1" xfId="8" applyFont="1" applyBorder="1" applyAlignment="1">
      <alignment horizontal="left" vertical="top" wrapText="1"/>
    </xf>
    <xf numFmtId="0" fontId="28" fillId="0" borderId="1" xfId="8" applyFont="1" applyBorder="1" applyAlignment="1">
      <alignment horizontal="justify" vertical="top" wrapText="1"/>
    </xf>
    <xf numFmtId="0" fontId="27" fillId="0" borderId="1" xfId="8" applyFont="1" applyBorder="1" applyAlignment="1">
      <alignment vertical="top" wrapText="1"/>
    </xf>
    <xf numFmtId="0" fontId="8" fillId="0" borderId="1" xfId="8" applyFont="1" applyBorder="1"/>
    <xf numFmtId="0" fontId="8" fillId="0" borderId="2" xfId="8" applyFont="1" applyBorder="1" applyAlignment="1">
      <alignment horizontal="left" vertical="top" wrapText="1"/>
    </xf>
    <xf numFmtId="0" fontId="28" fillId="0" borderId="2" xfId="8" applyFont="1" applyBorder="1" applyAlignment="1">
      <alignment horizontal="justify" vertical="top" wrapText="1"/>
    </xf>
    <xf numFmtId="0" fontId="27" fillId="0" borderId="2" xfId="8" applyFont="1" applyBorder="1" applyAlignment="1">
      <alignment vertical="top" wrapText="1"/>
    </xf>
    <xf numFmtId="0" fontId="8" fillId="0" borderId="2" xfId="8" applyFont="1" applyBorder="1"/>
    <xf numFmtId="0" fontId="26" fillId="0" borderId="0" xfId="8" applyFont="1" applyAlignment="1">
      <alignment horizontal="left" vertical="top" wrapText="1"/>
    </xf>
    <xf numFmtId="165" fontId="9" fillId="9" borderId="8" xfId="7" applyFont="1" applyFill="1" applyBorder="1" applyAlignment="1" applyProtection="1">
      <alignment horizontal="left" wrapText="1" indent="1"/>
    </xf>
    <xf numFmtId="165" fontId="9" fillId="5" borderId="8" xfId="7" applyFont="1" applyFill="1" applyBorder="1" applyAlignment="1" applyProtection="1">
      <alignment horizontal="left" wrapText="1" indent="1"/>
    </xf>
    <xf numFmtId="165" fontId="8" fillId="6" borderId="8" xfId="7" applyFont="1" applyFill="1" applyBorder="1" applyAlignment="1" applyProtection="1">
      <alignment horizontal="left" wrapText="1" indent="1"/>
    </xf>
    <xf numFmtId="165" fontId="9" fillId="6" borderId="8" xfId="7" applyFont="1" applyFill="1" applyBorder="1" applyAlignment="1" applyProtection="1">
      <alignment horizontal="left" wrapText="1" indent="1"/>
    </xf>
    <xf numFmtId="165" fontId="9" fillId="9" borderId="20" xfId="7" applyFont="1" applyFill="1" applyBorder="1"/>
    <xf numFmtId="165" fontId="9" fillId="5" borderId="20" xfId="7" applyFont="1" applyFill="1" applyBorder="1"/>
    <xf numFmtId="165" fontId="16" fillId="0" borderId="20" xfId="7" applyFont="1" applyBorder="1"/>
    <xf numFmtId="165" fontId="23" fillId="5" borderId="20" xfId="7" applyFont="1" applyFill="1" applyBorder="1"/>
    <xf numFmtId="165" fontId="8" fillId="6" borderId="8" xfId="7" applyFont="1" applyFill="1" applyBorder="1" applyAlignment="1" applyProtection="1">
      <alignment horizontal="left" indent="1"/>
    </xf>
    <xf numFmtId="165" fontId="9" fillId="5" borderId="8" xfId="7" applyFont="1" applyFill="1" applyBorder="1" applyAlignment="1" applyProtection="1">
      <alignment horizontal="left" indent="1"/>
    </xf>
    <xf numFmtId="169" fontId="9" fillId="8" borderId="1" xfId="0" applyNumberFormat="1" applyFont="1" applyFill="1" applyBorder="1" applyAlignment="1">
      <alignment horizontal="left" vertical="center"/>
    </xf>
    <xf numFmtId="49" fontId="10" fillId="3" borderId="0" xfId="1" applyNumberFormat="1" applyFont="1" applyFill="1" applyAlignment="1" applyProtection="1">
      <alignment vertical="center"/>
      <protection locked="0"/>
    </xf>
    <xf numFmtId="49" fontId="10" fillId="3" borderId="2" xfId="1" applyNumberFormat="1" applyFont="1" applyFill="1" applyBorder="1" applyAlignment="1" applyProtection="1">
      <alignment vertical="center"/>
      <protection locked="0"/>
    </xf>
    <xf numFmtId="169" fontId="8" fillId="0" borderId="1" xfId="0" applyNumberFormat="1" applyFont="1" applyBorder="1" applyAlignment="1" applyProtection="1">
      <alignment horizontal="left" vertical="center" wrapText="1" indent="1"/>
      <protection locked="0"/>
    </xf>
    <xf numFmtId="169" fontId="8" fillId="0" borderId="0" xfId="0" applyNumberFormat="1" applyFont="1" applyAlignment="1" applyProtection="1">
      <alignment horizontal="left" vertical="center" wrapText="1" indent="1"/>
      <protection locked="0"/>
    </xf>
    <xf numFmtId="169" fontId="8" fillId="0" borderId="2" xfId="0" applyNumberFormat="1" applyFont="1" applyBorder="1" applyAlignment="1" applyProtection="1">
      <alignment horizontal="left" vertical="center" wrapText="1" indent="1"/>
      <protection locked="0"/>
    </xf>
    <xf numFmtId="169" fontId="9" fillId="8" borderId="1" xfId="0" applyNumberFormat="1" applyFont="1" applyFill="1" applyBorder="1" applyAlignment="1" applyProtection="1">
      <alignment horizontal="left" vertical="center" wrapText="1"/>
      <protection locked="0"/>
    </xf>
    <xf numFmtId="169" fontId="9" fillId="8" borderId="2" xfId="0" applyNumberFormat="1" applyFont="1" applyFill="1" applyBorder="1" applyAlignment="1" applyProtection="1">
      <alignment horizontal="left" vertical="center" wrapText="1"/>
      <protection locked="0"/>
    </xf>
    <xf numFmtId="0" fontId="10" fillId="4" borderId="0" xfId="2" applyFont="1" applyFill="1" applyAlignment="1" applyProtection="1">
      <alignment vertical="center"/>
      <protection locked="0"/>
    </xf>
    <xf numFmtId="169" fontId="9" fillId="8" borderId="1" xfId="0" applyNumberFormat="1" applyFont="1" applyFill="1" applyBorder="1" applyAlignment="1" applyProtection="1">
      <alignment horizontal="left" vertical="center"/>
      <protection locked="0"/>
    </xf>
    <xf numFmtId="169" fontId="9" fillId="8" borderId="2" xfId="0" applyNumberFormat="1" applyFont="1" applyFill="1" applyBorder="1" applyAlignment="1" applyProtection="1">
      <alignment horizontal="left" vertical="center"/>
      <protection locked="0"/>
    </xf>
    <xf numFmtId="169" fontId="9" fillId="0" borderId="1" xfId="0" applyNumberFormat="1" applyFont="1" applyBorder="1" applyAlignment="1" applyProtection="1">
      <alignment horizontal="left" vertical="center" wrapText="1"/>
      <protection locked="0"/>
    </xf>
    <xf numFmtId="169" fontId="9" fillId="0" borderId="2" xfId="0" applyNumberFormat="1" applyFont="1" applyBorder="1" applyAlignment="1" applyProtection="1">
      <alignment horizontal="left" vertical="center" wrapText="1"/>
      <protection locked="0"/>
    </xf>
    <xf numFmtId="169" fontId="9" fillId="0" borderId="0" xfId="0" applyNumberFormat="1" applyFont="1" applyAlignment="1" applyProtection="1">
      <alignment horizontal="left" vertical="center" wrapText="1"/>
      <protection locked="0"/>
    </xf>
    <xf numFmtId="165" fontId="9" fillId="8" borderId="0" xfId="7" applyFont="1" applyFill="1" applyBorder="1" applyAlignment="1">
      <alignment vertical="center"/>
    </xf>
    <xf numFmtId="165" fontId="8" fillId="0" borderId="1" xfId="7" applyFont="1" applyFill="1" applyBorder="1" applyAlignment="1" applyProtection="1">
      <alignment horizontal="right" vertical="center" indent="1"/>
    </xf>
    <xf numFmtId="169" fontId="9" fillId="8" borderId="0" xfId="0" applyNumberFormat="1" applyFont="1" applyFill="1" applyAlignment="1">
      <alignment horizontal="left" vertical="center"/>
    </xf>
    <xf numFmtId="0" fontId="0" fillId="0" borderId="2" xfId="0" applyBorder="1"/>
    <xf numFmtId="165" fontId="8" fillId="7" borderId="0" xfId="7" applyFont="1" applyFill="1" applyBorder="1" applyAlignment="1" applyProtection="1">
      <alignment horizontal="right" vertical="center" indent="1"/>
      <protection locked="0"/>
    </xf>
    <xf numFmtId="165" fontId="8" fillId="0" borderId="0" xfId="7" applyFont="1" applyFill="1" applyBorder="1" applyAlignment="1" applyProtection="1">
      <alignment horizontal="right" vertical="center" indent="1"/>
    </xf>
    <xf numFmtId="169" fontId="9" fillId="0" borderId="0" xfId="0" applyNumberFormat="1" applyFont="1" applyAlignment="1">
      <alignment horizontal="left" vertical="center"/>
    </xf>
    <xf numFmtId="169" fontId="9" fillId="0" borderId="0" xfId="0" applyNumberFormat="1" applyFont="1" applyAlignment="1">
      <alignment horizontal="left" vertical="center" wrapText="1"/>
    </xf>
    <xf numFmtId="169" fontId="9" fillId="0" borderId="1" xfId="0" applyNumberFormat="1" applyFont="1" applyBorder="1" applyAlignment="1">
      <alignment horizontal="left" vertical="center" wrapText="1"/>
    </xf>
    <xf numFmtId="169" fontId="9" fillId="0" borderId="2" xfId="0" applyNumberFormat="1" applyFont="1" applyBorder="1" applyAlignment="1">
      <alignment vertical="center" wrapText="1"/>
    </xf>
    <xf numFmtId="169" fontId="9" fillId="0" borderId="0" xfId="0" applyNumberFormat="1" applyFont="1" applyAlignment="1">
      <alignment vertical="center" wrapText="1"/>
    </xf>
    <xf numFmtId="169" fontId="36" fillId="0" borderId="1" xfId="0" applyNumberFormat="1" applyFont="1" applyBorder="1" applyAlignment="1" applyProtection="1">
      <alignment horizontal="left" vertical="center" wrapText="1"/>
      <protection locked="0"/>
    </xf>
    <xf numFmtId="0" fontId="36" fillId="0" borderId="0" xfId="0" applyFont="1" applyAlignment="1">
      <alignment vertical="center"/>
    </xf>
    <xf numFmtId="169" fontId="36" fillId="0" borderId="2" xfId="0" applyNumberFormat="1" applyFont="1" applyBorder="1" applyAlignment="1" applyProtection="1">
      <alignment horizontal="left" vertical="center" wrapText="1"/>
      <protection locked="0"/>
    </xf>
    <xf numFmtId="169" fontId="36" fillId="0" borderId="0" xfId="0" applyNumberFormat="1" applyFont="1" applyAlignment="1" applyProtection="1">
      <alignment horizontal="left" vertical="center" wrapText="1"/>
      <protection locked="0"/>
    </xf>
    <xf numFmtId="169" fontId="69" fillId="0" borderId="1" xfId="0" applyNumberFormat="1" applyFont="1" applyBorder="1" applyAlignment="1">
      <alignment horizontal="left" vertical="center" wrapText="1"/>
    </xf>
    <xf numFmtId="169" fontId="69" fillId="0" borderId="0" xfId="0" applyNumberFormat="1" applyFont="1" applyAlignment="1" applyProtection="1">
      <alignment horizontal="left" vertical="center" wrapText="1"/>
      <protection locked="0"/>
    </xf>
    <xf numFmtId="0" fontId="69" fillId="0" borderId="0" xfId="0" applyFont="1" applyAlignment="1">
      <alignment vertical="center"/>
    </xf>
    <xf numFmtId="169" fontId="69" fillId="0" borderId="2" xfId="0" applyNumberFormat="1" applyFont="1" applyBorder="1" applyAlignment="1">
      <alignment horizontal="left" vertical="center" wrapText="1"/>
    </xf>
    <xf numFmtId="169" fontId="69" fillId="0" borderId="2" xfId="0" applyNumberFormat="1" applyFont="1" applyBorder="1" applyAlignment="1" applyProtection="1">
      <alignment horizontal="left" vertical="center" wrapText="1"/>
      <protection locked="0"/>
    </xf>
    <xf numFmtId="169" fontId="69" fillId="0" borderId="0" xfId="0" applyNumberFormat="1" applyFont="1" applyAlignment="1">
      <alignment horizontal="left" vertical="center" wrapText="1"/>
    </xf>
    <xf numFmtId="169" fontId="69" fillId="0" borderId="1" xfId="0" applyNumberFormat="1" applyFont="1" applyBorder="1" applyAlignment="1" applyProtection="1">
      <alignment horizontal="left" vertical="center" wrapText="1"/>
      <protection locked="0"/>
    </xf>
    <xf numFmtId="167" fontId="70" fillId="0" borderId="1" xfId="0" applyNumberFormat="1" applyFont="1" applyBorder="1" applyAlignment="1">
      <alignment horizontal="center" vertical="center"/>
    </xf>
    <xf numFmtId="169" fontId="70" fillId="0" borderId="1" xfId="0" applyNumberFormat="1" applyFont="1" applyBorder="1" applyAlignment="1">
      <alignment horizontal="center" vertical="center"/>
    </xf>
    <xf numFmtId="169" fontId="70" fillId="0" borderId="1" xfId="0" applyNumberFormat="1" applyFont="1" applyBorder="1" applyAlignment="1">
      <alignment horizontal="left" vertical="center" wrapText="1" indent="1"/>
    </xf>
    <xf numFmtId="2" fontId="70" fillId="0" borderId="1" xfId="7" applyNumberFormat="1" applyFont="1" applyBorder="1" applyAlignment="1" applyProtection="1">
      <alignment horizontal="right" vertical="center" indent="1"/>
    </xf>
    <xf numFmtId="165" fontId="70" fillId="7" borderId="1" xfId="7" applyFont="1" applyFill="1" applyBorder="1" applyAlignment="1" applyProtection="1">
      <alignment horizontal="right" vertical="center" indent="1"/>
      <protection locked="0"/>
    </xf>
    <xf numFmtId="165" fontId="70" fillId="0" borderId="1" xfId="7" applyFont="1" applyFill="1" applyBorder="1" applyAlignment="1" applyProtection="1">
      <alignment horizontal="right" vertical="center" indent="1"/>
    </xf>
    <xf numFmtId="165" fontId="70" fillId="0" borderId="1" xfId="7" applyFont="1" applyBorder="1" applyAlignment="1" applyProtection="1">
      <alignment horizontal="right" vertical="center" indent="1"/>
    </xf>
    <xf numFmtId="167" fontId="70" fillId="0" borderId="2" xfId="0" applyNumberFormat="1" applyFont="1" applyBorder="1" applyAlignment="1">
      <alignment horizontal="center" vertical="center"/>
    </xf>
    <xf numFmtId="169" fontId="70" fillId="0" borderId="2" xfId="0" applyNumberFormat="1" applyFont="1" applyBorder="1" applyAlignment="1">
      <alignment horizontal="center" vertical="center"/>
    </xf>
    <xf numFmtId="169" fontId="70" fillId="0" borderId="2" xfId="0" applyNumberFormat="1" applyFont="1" applyBorder="1" applyAlignment="1">
      <alignment horizontal="left" vertical="center" wrapText="1" indent="1"/>
    </xf>
    <xf numFmtId="2" fontId="70" fillId="0" borderId="2" xfId="7" applyNumberFormat="1" applyFont="1" applyBorder="1" applyAlignment="1" applyProtection="1">
      <alignment horizontal="right" vertical="center" indent="1"/>
    </xf>
    <xf numFmtId="165" fontId="70" fillId="0" borderId="2" xfId="7" applyFont="1" applyBorder="1" applyAlignment="1" applyProtection="1">
      <alignment horizontal="right" vertical="center" indent="1"/>
    </xf>
    <xf numFmtId="167" fontId="70" fillId="0" borderId="0" xfId="0" applyNumberFormat="1" applyFont="1" applyAlignment="1">
      <alignment horizontal="center" vertical="center"/>
    </xf>
    <xf numFmtId="169" fontId="70" fillId="0" borderId="0" xfId="0" applyNumberFormat="1" applyFont="1" applyAlignment="1">
      <alignment horizontal="center" vertical="center"/>
    </xf>
    <xf numFmtId="169" fontId="70" fillId="0" borderId="0" xfId="0" applyNumberFormat="1" applyFont="1" applyAlignment="1">
      <alignment horizontal="left" vertical="center" wrapText="1" indent="1"/>
    </xf>
    <xf numFmtId="2" fontId="70" fillId="0" borderId="0" xfId="7" applyNumberFormat="1" applyFont="1" applyBorder="1" applyAlignment="1" applyProtection="1">
      <alignment horizontal="right" vertical="center" indent="1"/>
    </xf>
    <xf numFmtId="165" fontId="70" fillId="7" borderId="0" xfId="7" applyFont="1" applyFill="1" applyBorder="1" applyAlignment="1" applyProtection="1">
      <alignment horizontal="right" vertical="center" indent="1"/>
      <protection locked="0"/>
    </xf>
    <xf numFmtId="165" fontId="70" fillId="0" borderId="0" xfId="7" applyFont="1" applyFill="1" applyBorder="1" applyAlignment="1" applyProtection="1">
      <alignment horizontal="right" vertical="center" indent="1"/>
    </xf>
    <xf numFmtId="165" fontId="70" fillId="0" borderId="0" xfId="7" applyFont="1" applyBorder="1" applyAlignment="1" applyProtection="1">
      <alignment horizontal="right" vertical="center" indent="1"/>
    </xf>
    <xf numFmtId="0" fontId="69" fillId="8" borderId="1" xfId="0" applyFont="1" applyFill="1" applyBorder="1" applyAlignment="1">
      <alignment vertical="center"/>
    </xf>
    <xf numFmtId="169" fontId="69" fillId="8" borderId="1" xfId="0" applyNumberFormat="1" applyFont="1" applyFill="1" applyBorder="1" applyAlignment="1">
      <alignment horizontal="left" vertical="center" wrapText="1"/>
    </xf>
    <xf numFmtId="165" fontId="69" fillId="8" borderId="1" xfId="7" applyFont="1" applyFill="1" applyBorder="1" applyAlignment="1">
      <alignment vertical="center"/>
    </xf>
    <xf numFmtId="0" fontId="69" fillId="8" borderId="0" xfId="0" applyFont="1" applyFill="1" applyAlignment="1">
      <alignment vertical="center"/>
    </xf>
    <xf numFmtId="169" fontId="69" fillId="8" borderId="0" xfId="0" applyNumberFormat="1" applyFont="1" applyFill="1" applyAlignment="1">
      <alignment horizontal="left" vertical="center" wrapText="1"/>
    </xf>
    <xf numFmtId="165" fontId="69" fillId="8" borderId="0" xfId="7" applyFont="1" applyFill="1" applyBorder="1" applyAlignment="1">
      <alignment vertical="center"/>
    </xf>
    <xf numFmtId="0" fontId="71" fillId="0" borderId="0" xfId="0" applyFont="1"/>
    <xf numFmtId="165" fontId="69" fillId="9" borderId="8" xfId="7" applyFont="1" applyFill="1" applyBorder="1"/>
    <xf numFmtId="165" fontId="69" fillId="5" borderId="8" xfId="7" applyFont="1" applyFill="1" applyBorder="1"/>
    <xf numFmtId="165" fontId="34" fillId="0" borderId="8" xfId="7" applyFont="1" applyBorder="1"/>
    <xf numFmtId="165" fontId="71" fillId="5" borderId="8" xfId="7" applyFont="1" applyFill="1" applyBorder="1"/>
    <xf numFmtId="165" fontId="69" fillId="9" borderId="8" xfId="7" applyFont="1" applyFill="1" applyBorder="1" applyAlignment="1" applyProtection="1">
      <alignment horizontal="left" wrapText="1" indent="1"/>
    </xf>
    <xf numFmtId="165" fontId="69" fillId="5" borderId="8" xfId="7" applyFont="1" applyFill="1" applyBorder="1" applyAlignment="1" applyProtection="1">
      <alignment horizontal="left" wrapText="1" indent="1"/>
    </xf>
    <xf numFmtId="165" fontId="70" fillId="6" borderId="8" xfId="7" applyFont="1" applyFill="1" applyBorder="1" applyAlignment="1" applyProtection="1">
      <alignment horizontal="left" wrapText="1" indent="1"/>
    </xf>
    <xf numFmtId="165" fontId="69" fillId="6" borderId="8" xfId="7" applyFont="1" applyFill="1" applyBorder="1" applyAlignment="1" applyProtection="1">
      <alignment horizontal="left" wrapText="1" indent="1"/>
    </xf>
    <xf numFmtId="165" fontId="70" fillId="6" borderId="8" xfId="7" applyFont="1" applyFill="1" applyBorder="1" applyAlignment="1" applyProtection="1">
      <alignment horizontal="left" indent="1"/>
    </xf>
    <xf numFmtId="165" fontId="69" fillId="5" borderId="8" xfId="7" applyFont="1" applyFill="1" applyBorder="1" applyAlignment="1" applyProtection="1">
      <alignment horizontal="left" indent="1"/>
    </xf>
    <xf numFmtId="0" fontId="69" fillId="8" borderId="2" xfId="0" applyFont="1" applyFill="1" applyBorder="1" applyAlignment="1">
      <alignment vertical="center"/>
    </xf>
    <xf numFmtId="169" fontId="9" fillId="35" borderId="0" xfId="0" applyNumberFormat="1" applyFont="1" applyFill="1" applyAlignment="1">
      <alignment horizontal="left" vertical="center" wrapText="1"/>
    </xf>
    <xf numFmtId="169" fontId="35" fillId="0" borderId="0" xfId="0" applyNumberFormat="1" applyFont="1" applyAlignment="1">
      <alignment horizontal="center" vertical="center"/>
    </xf>
    <xf numFmtId="169" fontId="69" fillId="8" borderId="2" xfId="0" applyNumberFormat="1" applyFont="1" applyFill="1" applyBorder="1" applyAlignment="1">
      <alignment horizontal="left" vertical="center" wrapText="1"/>
    </xf>
    <xf numFmtId="165" fontId="69" fillId="9" borderId="20" xfId="7" applyFont="1" applyFill="1" applyBorder="1"/>
    <xf numFmtId="165" fontId="69" fillId="5" borderId="20" xfId="7" applyFont="1" applyFill="1" applyBorder="1"/>
    <xf numFmtId="165" fontId="34" fillId="0" borderId="20" xfId="7" applyFont="1" applyBorder="1"/>
    <xf numFmtId="165" fontId="71" fillId="5" borderId="20" xfId="7" applyFont="1" applyFill="1" applyBorder="1"/>
    <xf numFmtId="9" fontId="10" fillId="3" borderId="0" xfId="35523" applyFont="1" applyFill="1" applyBorder="1" applyAlignment="1" applyProtection="1">
      <alignment horizontal="center" vertical="center" wrapText="1"/>
      <protection locked="0"/>
    </xf>
    <xf numFmtId="9" fontId="9" fillId="0" borderId="0" xfId="35523" applyFont="1" applyFill="1" applyBorder="1" applyAlignment="1" applyProtection="1">
      <alignment vertical="center"/>
      <protection locked="0"/>
    </xf>
    <xf numFmtId="9" fontId="9" fillId="8" borderId="1" xfId="35523" applyFont="1" applyFill="1" applyBorder="1" applyAlignment="1" applyProtection="1">
      <alignment horizontal="left" vertical="center" wrapText="1"/>
      <protection locked="0"/>
    </xf>
    <xf numFmtId="9" fontId="9" fillId="8" borderId="0" xfId="35523" applyFont="1" applyFill="1" applyBorder="1" applyAlignment="1" applyProtection="1">
      <alignment horizontal="left" vertical="center" wrapText="1"/>
      <protection locked="0"/>
    </xf>
    <xf numFmtId="9" fontId="69" fillId="0" borderId="1" xfId="35523" applyFont="1" applyFill="1" applyBorder="1" applyAlignment="1" applyProtection="1">
      <alignment horizontal="left" vertical="center" wrapText="1"/>
      <protection locked="0"/>
    </xf>
    <xf numFmtId="9" fontId="69" fillId="0" borderId="0" xfId="35523" applyFont="1" applyFill="1" applyBorder="1" applyAlignment="1" applyProtection="1">
      <alignment horizontal="left" vertical="center" wrapText="1"/>
      <protection locked="0"/>
    </xf>
    <xf numFmtId="9" fontId="8" fillId="0" borderId="1" xfId="35523" applyFont="1" applyBorder="1" applyAlignment="1" applyProtection="1">
      <alignment horizontal="left" vertical="center" wrapText="1" indent="1"/>
      <protection locked="0"/>
    </xf>
    <xf numFmtId="169" fontId="73" fillId="0" borderId="1" xfId="0" applyNumberFormat="1" applyFont="1" applyBorder="1" applyAlignment="1">
      <alignment horizontal="left" vertical="center" wrapText="1"/>
    </xf>
    <xf numFmtId="169" fontId="73" fillId="0" borderId="2" xfId="0" applyNumberFormat="1" applyFont="1" applyBorder="1" applyAlignment="1">
      <alignment horizontal="left" vertical="center" wrapText="1"/>
    </xf>
    <xf numFmtId="0" fontId="74" fillId="0" borderId="1" xfId="0" applyFont="1" applyBorder="1" applyAlignment="1">
      <alignment vertical="center"/>
    </xf>
    <xf numFmtId="0" fontId="74" fillId="0" borderId="2" xfId="0" applyFont="1" applyBorder="1" applyAlignment="1">
      <alignment vertical="center"/>
    </xf>
    <xf numFmtId="0" fontId="8" fillId="2" borderId="0" xfId="0" applyFont="1" applyFill="1" applyAlignment="1">
      <alignment vertical="center"/>
    </xf>
    <xf numFmtId="0" fontId="6" fillId="2" borderId="0" xfId="0" applyFont="1" applyFill="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vertical="center"/>
    </xf>
    <xf numFmtId="4" fontId="9" fillId="0" borderId="0" xfId="0" applyNumberFormat="1" applyFont="1" applyAlignment="1">
      <alignment horizontal="right" vertical="center"/>
    </xf>
    <xf numFmtId="0" fontId="0" fillId="0" borderId="0" xfId="0" applyAlignment="1">
      <alignment vertical="center"/>
    </xf>
    <xf numFmtId="169" fontId="70" fillId="0" borderId="1" xfId="0" applyNumberFormat="1" applyFont="1" applyBorder="1" applyAlignment="1">
      <alignment horizontal="left" vertical="center" wrapText="1"/>
    </xf>
    <xf numFmtId="2" fontId="8" fillId="0" borderId="1" xfId="7" applyNumberFormat="1" applyFont="1" applyBorder="1" applyAlignment="1" applyProtection="1">
      <alignment horizontal="right" vertical="center"/>
    </xf>
    <xf numFmtId="169" fontId="70" fillId="0" borderId="0" xfId="0" applyNumberFormat="1" applyFont="1" applyAlignment="1">
      <alignment horizontal="left" vertical="center" wrapText="1"/>
    </xf>
    <xf numFmtId="2" fontId="70" fillId="0" borderId="0" xfId="7" applyNumberFormat="1" applyFont="1" applyBorder="1" applyAlignment="1" applyProtection="1">
      <alignment horizontal="right" vertical="center"/>
    </xf>
    <xf numFmtId="169" fontId="8" fillId="0" borderId="1" xfId="0" applyNumberFormat="1" applyFont="1" applyBorder="1" applyAlignment="1">
      <alignment horizontal="left" vertical="center" wrapText="1"/>
    </xf>
    <xf numFmtId="169" fontId="8" fillId="0" borderId="0" xfId="0" applyNumberFormat="1" applyFont="1" applyAlignment="1">
      <alignment horizontal="left" vertical="center" wrapText="1"/>
    </xf>
    <xf numFmtId="2" fontId="8" fillId="0" borderId="0" xfId="7" applyNumberFormat="1" applyFont="1" applyBorder="1" applyAlignment="1" applyProtection="1">
      <alignment horizontal="right" vertical="center"/>
    </xf>
    <xf numFmtId="2" fontId="70" fillId="0" borderId="1" xfId="7" applyNumberFormat="1" applyFont="1" applyBorder="1" applyAlignment="1" applyProtection="1">
      <alignment horizontal="right" vertical="center"/>
    </xf>
    <xf numFmtId="0" fontId="0" fillId="0" borderId="1" xfId="0" applyBorder="1" applyAlignment="1">
      <alignment vertical="center"/>
    </xf>
    <xf numFmtId="169" fontId="8" fillId="0" borderId="2" xfId="0" applyNumberFormat="1" applyFont="1" applyBorder="1" applyAlignment="1">
      <alignment horizontal="left" vertical="center" wrapText="1"/>
    </xf>
    <xf numFmtId="2" fontId="8" fillId="0" borderId="2" xfId="7" applyNumberFormat="1" applyFont="1" applyBorder="1" applyAlignment="1" applyProtection="1">
      <alignment horizontal="right" vertical="center"/>
    </xf>
    <xf numFmtId="3" fontId="8" fillId="2" borderId="0" xfId="0" applyNumberFormat="1" applyFont="1" applyFill="1" applyAlignment="1">
      <alignment horizontal="right" vertical="center"/>
    </xf>
    <xf numFmtId="167" fontId="8" fillId="0" borderId="1" xfId="0" applyNumberFormat="1" applyFont="1" applyFill="1" applyBorder="1" applyAlignment="1">
      <alignment horizontal="center" vertical="center"/>
    </xf>
    <xf numFmtId="169" fontId="8" fillId="0" borderId="1" xfId="0" applyNumberFormat="1" applyFont="1" applyFill="1" applyBorder="1" applyAlignment="1">
      <alignment horizontal="center" vertical="center"/>
    </xf>
    <xf numFmtId="169" fontId="8" fillId="0" borderId="1" xfId="0" applyNumberFormat="1" applyFont="1" applyFill="1" applyBorder="1" applyAlignment="1">
      <alignment horizontal="left" vertical="center" wrapText="1" indent="1"/>
    </xf>
    <xf numFmtId="2" fontId="8" fillId="0" borderId="1" xfId="7" applyNumberFormat="1" applyFont="1" applyFill="1" applyBorder="1" applyAlignment="1" applyProtection="1">
      <alignment horizontal="right" vertical="center" indent="1"/>
    </xf>
    <xf numFmtId="0" fontId="8" fillId="0" borderId="0" xfId="0" applyFont="1" applyFill="1"/>
    <xf numFmtId="167" fontId="70" fillId="0" borderId="1" xfId="0" applyNumberFormat="1" applyFont="1" applyFill="1" applyBorder="1" applyAlignment="1">
      <alignment horizontal="center" vertical="center"/>
    </xf>
    <xf numFmtId="169" fontId="70" fillId="0" borderId="1" xfId="0" applyNumberFormat="1" applyFont="1" applyFill="1" applyBorder="1" applyAlignment="1">
      <alignment horizontal="left" vertical="center" wrapText="1"/>
    </xf>
    <xf numFmtId="2" fontId="70" fillId="0" borderId="1" xfId="7" applyNumberFormat="1" applyFont="1" applyFill="1" applyBorder="1" applyAlignment="1" applyProtection="1">
      <alignment horizontal="right" vertical="center"/>
    </xf>
    <xf numFmtId="169" fontId="70" fillId="0" borderId="1" xfId="0" applyNumberFormat="1" applyFont="1" applyFill="1" applyBorder="1" applyAlignment="1">
      <alignment horizontal="center" vertical="center"/>
    </xf>
    <xf numFmtId="0" fontId="8" fillId="0" borderId="0" xfId="0" applyFont="1" applyFill="1" applyAlignment="1">
      <alignment vertical="center"/>
    </xf>
    <xf numFmtId="0" fontId="8" fillId="0" borderId="0" xfId="8" applyFont="1" applyAlignment="1">
      <alignment horizontal="left" vertical="top" wrapText="1" indent="1"/>
    </xf>
    <xf numFmtId="0" fontId="8" fillId="0" borderId="1" xfId="8" applyFont="1" applyBorder="1" applyAlignment="1">
      <alignment horizontal="left" vertical="top" wrapText="1" indent="1"/>
    </xf>
    <xf numFmtId="0" fontId="8" fillId="0" borderId="2" xfId="8" applyFont="1" applyBorder="1" applyAlignment="1">
      <alignment horizontal="left" vertical="top" wrapText="1" indent="1"/>
    </xf>
    <xf numFmtId="0" fontId="8" fillId="0" borderId="0" xfId="8" applyFont="1" applyAlignment="1">
      <alignment horizontal="left" vertical="top" wrapText="1"/>
    </xf>
    <xf numFmtId="0" fontId="26" fillId="0" borderId="0" xfId="8" applyFont="1" applyAlignment="1">
      <alignment horizontal="left" vertical="top" wrapText="1" indent="1"/>
    </xf>
    <xf numFmtId="0" fontId="31" fillId="0" borderId="19" xfId="3" applyFont="1" applyBorder="1" applyAlignment="1">
      <alignment horizontal="left" vertical="top" wrapText="1" indent="1"/>
    </xf>
    <xf numFmtId="0" fontId="31" fillId="0" borderId="0" xfId="3" applyFont="1" applyAlignment="1">
      <alignment horizontal="left" vertical="top" wrapText="1" indent="1"/>
    </xf>
    <xf numFmtId="0" fontId="31" fillId="0" borderId="18" xfId="3" applyFont="1" applyBorder="1" applyAlignment="1">
      <alignment horizontal="left" vertical="top" wrapText="1" indent="1"/>
    </xf>
    <xf numFmtId="169" fontId="9" fillId="0" borderId="2" xfId="0" applyNumberFormat="1" applyFont="1" applyBorder="1" applyAlignment="1">
      <alignment horizontal="left" vertical="center" wrapText="1"/>
    </xf>
    <xf numFmtId="169" fontId="9" fillId="0" borderId="0" xfId="0" applyNumberFormat="1" applyFont="1" applyAlignment="1">
      <alignment horizontal="left" vertical="center" wrapText="1"/>
    </xf>
    <xf numFmtId="0" fontId="8" fillId="2" borderId="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4" xfId="1" applyFont="1" applyFill="1" applyBorder="1" applyAlignment="1">
      <alignment horizontal="left" wrapText="1"/>
    </xf>
    <xf numFmtId="0" fontId="7" fillId="2" borderId="4" xfId="1" applyFont="1" applyFill="1" applyBorder="1" applyAlignment="1">
      <alignment horizontal="left" vertical="center" wrapText="1"/>
    </xf>
    <xf numFmtId="0" fontId="8" fillId="2" borderId="0" xfId="1" applyFont="1" applyFill="1" applyAlignment="1">
      <alignment horizontal="left" vertical="center" wrapText="1"/>
    </xf>
  </cellXfs>
  <cellStyles count="35525">
    <cellStyle name="_Дополнение Moeller" xfId="179"/>
    <cellStyle name="_Лист1" xfId="165"/>
    <cellStyle name="_Прайс-лист Eaton" xfId="191"/>
    <cellStyle name="0,0_x000d__x000a_NA_x000d__x000a_" xfId="151"/>
    <cellStyle name="20 % - Accent1" xfId="14"/>
    <cellStyle name="20 % - Accent1 2" xfId="194"/>
    <cellStyle name="20 % - Accent2" xfId="137"/>
    <cellStyle name="20 % - Accent2 2" xfId="19"/>
    <cellStyle name="20 % - Accent3" xfId="119"/>
    <cellStyle name="20 % - Accent3 2" xfId="189"/>
    <cellStyle name="20 % - Accent4" xfId="140"/>
    <cellStyle name="20 % - Accent4 2" xfId="188"/>
    <cellStyle name="20 % - Accent5" xfId="175"/>
    <cellStyle name="20 % - Accent5 2" xfId="126"/>
    <cellStyle name="20 % - Accent6" xfId="172"/>
    <cellStyle name="20 % - Accent6 2" xfId="163"/>
    <cellStyle name="20% - Accent1" xfId="15"/>
    <cellStyle name="20% - Accent2" xfId="120"/>
    <cellStyle name="20% - Accent3" xfId="177"/>
    <cellStyle name="20% - Accent4" xfId="158"/>
    <cellStyle name="20% - Accent5" xfId="170"/>
    <cellStyle name="20% - Accent6" xfId="193"/>
    <cellStyle name="40 % - Accent1" xfId="187"/>
    <cellStyle name="40 % - Accent1 2" xfId="153"/>
    <cellStyle name="40 % - Accent2" xfId="133"/>
    <cellStyle name="40 % - Accent2 2" xfId="173"/>
    <cellStyle name="40 % - Accent3" xfId="125"/>
    <cellStyle name="40 % - Accent3 2" xfId="157"/>
    <cellStyle name="40 % - Accent4" xfId="149"/>
    <cellStyle name="40 % - Accent4 2" xfId="24"/>
    <cellStyle name="40 % - Accent5" xfId="166"/>
    <cellStyle name="40 % - Accent5 2" xfId="156"/>
    <cellStyle name="40 % - Accent6" xfId="152"/>
    <cellStyle name="40 % - Accent6 2" xfId="169"/>
    <cellStyle name="40% - Accent1" xfId="148"/>
    <cellStyle name="40% - Accent2" xfId="143"/>
    <cellStyle name="40% - Accent3" xfId="144"/>
    <cellStyle name="40% - Accent4" xfId="146"/>
    <cellStyle name="40% - Accent5" xfId="168"/>
    <cellStyle name="40% - Accent6" xfId="174"/>
    <cellStyle name="60 % - Accent1" xfId="150"/>
    <cellStyle name="60 % - Accent1 2" xfId="197"/>
    <cellStyle name="60 % - Accent2" xfId="17"/>
    <cellStyle name="60 % - Accent2 2" xfId="184"/>
    <cellStyle name="60 % - Accent3" xfId="164"/>
    <cellStyle name="60 % - Accent3 2" xfId="22"/>
    <cellStyle name="60 % - Accent4" xfId="135"/>
    <cellStyle name="60 % - Accent4 2" xfId="124"/>
    <cellStyle name="60 % - Accent5" xfId="182"/>
    <cellStyle name="60 % - Accent5 2" xfId="155"/>
    <cellStyle name="60 % - Accent6" xfId="128"/>
    <cellStyle name="60 % - Accent6 2" xfId="196"/>
    <cellStyle name="60% - Accent1" xfId="145"/>
    <cellStyle name="60% - Accent2" xfId="147"/>
    <cellStyle name="60% - Accent3" xfId="122"/>
    <cellStyle name="60% - Accent4" xfId="154"/>
    <cellStyle name="60% - Accent5" xfId="162"/>
    <cellStyle name="60% - Accent6" xfId="118"/>
    <cellStyle name="Accent1" xfId="141"/>
    <cellStyle name="Accent1 2" xfId="190"/>
    <cellStyle name="Accent2" xfId="192"/>
    <cellStyle name="Accent2 2" xfId="159"/>
    <cellStyle name="Accent3" xfId="138"/>
    <cellStyle name="Accent3 2" xfId="176"/>
    <cellStyle name="Accent3 2 2" xfId="186"/>
    <cellStyle name="Accent4" xfId="178"/>
    <cellStyle name="Accent4 2" xfId="142"/>
    <cellStyle name="Accent5" xfId="180"/>
    <cellStyle name="Accent5 2" xfId="130"/>
    <cellStyle name="Accent6" xfId="181"/>
    <cellStyle name="Accent6 2" xfId="18"/>
    <cellStyle name="Avertissement" xfId="123"/>
    <cellStyle name="Avertissement 2" xfId="198"/>
    <cellStyle name="Bad" xfId="136"/>
    <cellStyle name="Calcul" xfId="121"/>
    <cellStyle name="Calcul 2" xfId="167"/>
    <cellStyle name="Calculation" xfId="183"/>
    <cellStyle name="Cellule liée" xfId="129"/>
    <cellStyle name="Cellule liée 2" xfId="20"/>
    <cellStyle name="Check Cell" xfId="161"/>
    <cellStyle name="Comma 2" xfId="5"/>
    <cellStyle name="Comma 2 2" xfId="134"/>
    <cellStyle name="Comma 2 2 2" xfId="417"/>
    <cellStyle name="Comma 2 2 2 2" xfId="743"/>
    <cellStyle name="Comma 2 2 2 2 2" xfId="2697"/>
    <cellStyle name="Comma 2 2 2 3" xfId="2030"/>
    <cellStyle name="Comma 2 2 3" xfId="429"/>
    <cellStyle name="Comma 2 2 3 2" xfId="755"/>
    <cellStyle name="Comma 2 2 3 2 2" xfId="2709"/>
    <cellStyle name="Comma 2 2 3 3" xfId="2042"/>
    <cellStyle name="Comma 2 2 4" xfId="459"/>
    <cellStyle name="Comma 2 2 4 2" xfId="2105"/>
    <cellStyle name="Comma 2 2 5" xfId="593"/>
    <cellStyle name="Comma 2 2 5 2" xfId="2281"/>
    <cellStyle name="Comma 2 2 6" xfId="1482"/>
    <cellStyle name="Comma 2 3" xfId="424"/>
    <cellStyle name="Comma 2 3 2" xfId="437"/>
    <cellStyle name="Comma 2 3 2 2" xfId="763"/>
    <cellStyle name="Comma 2 3 2 2 2" xfId="2717"/>
    <cellStyle name="Comma 2 3 2 3" xfId="2050"/>
    <cellStyle name="Comma 2 3 3" xfId="485"/>
    <cellStyle name="Comma 2 3 3 2" xfId="2167"/>
    <cellStyle name="Comma 2 3 4" xfId="750"/>
    <cellStyle name="Comma 2 3 4 2" xfId="2704"/>
    <cellStyle name="Comma 2 3 5" xfId="2037"/>
    <cellStyle name="Commentaire" xfId="127"/>
    <cellStyle name="Commentaire 2" xfId="195"/>
    <cellStyle name="Entrée" xfId="131"/>
    <cellStyle name="Entrée 2" xfId="117"/>
    <cellStyle name="Explanatory Text" xfId="16"/>
    <cellStyle name="Good" xfId="23"/>
    <cellStyle name="Heading 1" xfId="139"/>
    <cellStyle name="Heading 1 2" xfId="171"/>
    <cellStyle name="Heading 2" xfId="199"/>
    <cellStyle name="Heading 2 2" xfId="200"/>
    <cellStyle name="Heading 3" xfId="201"/>
    <cellStyle name="Heading 3 2" xfId="202"/>
    <cellStyle name="Heading 4" xfId="203"/>
    <cellStyle name="Heading 4 2" xfId="204"/>
    <cellStyle name="Input" xfId="205"/>
    <cellStyle name="Insatisfaisant" xfId="206"/>
    <cellStyle name="Insatisfaisant 2" xfId="207"/>
    <cellStyle name="Linked Cell" xfId="208"/>
    <cellStyle name="Neutral" xfId="209"/>
    <cellStyle name="Neutre" xfId="210"/>
    <cellStyle name="Neutre 2" xfId="211"/>
    <cellStyle name="Normal 10" xfId="212"/>
    <cellStyle name="Normal 11" xfId="213"/>
    <cellStyle name="Normal 11 2" xfId="418"/>
    <cellStyle name="Normal 11 2 2" xfId="438"/>
    <cellStyle name="Normal 11 2 2 2" xfId="764"/>
    <cellStyle name="Normal 11 2 2 2 2" xfId="2718"/>
    <cellStyle name="Normal 11 2 2 3" xfId="2051"/>
    <cellStyle name="Normal 11 2 3" xfId="486"/>
    <cellStyle name="Normal 11 2 3 2" xfId="2168"/>
    <cellStyle name="Normal 11 2 4" xfId="744"/>
    <cellStyle name="Normal 11 2 4 2" xfId="2698"/>
    <cellStyle name="Normal 11 2 5" xfId="2031"/>
    <cellStyle name="Normal 11 3" xfId="430"/>
    <cellStyle name="Normal 11 3 2" xfId="756"/>
    <cellStyle name="Normal 11 3 2 2" xfId="2710"/>
    <cellStyle name="Normal 11 3 3" xfId="2043"/>
    <cellStyle name="Normal 11 4" xfId="463"/>
    <cellStyle name="Normal 11 4 2" xfId="2120"/>
    <cellStyle name="Normal 11 5" xfId="595"/>
    <cellStyle name="Normal 11 5 2" xfId="2284"/>
    <cellStyle name="Normal 11 6" xfId="1561"/>
    <cellStyle name="Normal 2" xfId="4"/>
    <cellStyle name="Normal 2 2" xfId="8"/>
    <cellStyle name="Normal 2 2 2" xfId="214"/>
    <cellStyle name="Normal 2 3" xfId="215"/>
    <cellStyle name="Normal 2 4" xfId="216"/>
    <cellStyle name="Normal 3" xfId="3"/>
    <cellStyle name="Normal 3 2" xfId="217"/>
    <cellStyle name="Normal 4" xfId="6"/>
    <cellStyle name="Normal 4 2" xfId="218"/>
    <cellStyle name="Normal 5" xfId="9"/>
    <cellStyle name="Normal 5 10" xfId="32"/>
    <cellStyle name="Normal 5 10 2" xfId="77"/>
    <cellStyle name="Normal 5 10 2 2" xfId="553"/>
    <cellStyle name="Normal 5 10 2 2 2" xfId="2241"/>
    <cellStyle name="Normal 5 10 2 3" xfId="1425"/>
    <cellStyle name="Normal 5 10 3" xfId="508"/>
    <cellStyle name="Normal 5 10 3 2" xfId="2196"/>
    <cellStyle name="Normal 5 10 4" xfId="1380"/>
    <cellStyle name="Normal 5 11" xfId="30"/>
    <cellStyle name="Normal 5 11 2" xfId="75"/>
    <cellStyle name="Normal 5 11 2 2" xfId="551"/>
    <cellStyle name="Normal 5 11 2 2 2" xfId="2239"/>
    <cellStyle name="Normal 5 11 2 3" xfId="1423"/>
    <cellStyle name="Normal 5 11 3" xfId="506"/>
    <cellStyle name="Normal 5 11 3 2" xfId="2194"/>
    <cellStyle name="Normal 5 11 4" xfId="1378"/>
    <cellStyle name="Normal 5 12" xfId="38"/>
    <cellStyle name="Normal 5 12 2" xfId="83"/>
    <cellStyle name="Normal 5 12 2 2" xfId="559"/>
    <cellStyle name="Normal 5 12 2 2 2" xfId="2247"/>
    <cellStyle name="Normal 5 12 2 3" xfId="1431"/>
    <cellStyle name="Normal 5 12 3" xfId="514"/>
    <cellStyle name="Normal 5 12 3 2" xfId="2202"/>
    <cellStyle name="Normal 5 12 4" xfId="1386"/>
    <cellStyle name="Normal 5 13" xfId="40"/>
    <cellStyle name="Normal 5 13 2" xfId="85"/>
    <cellStyle name="Normal 5 13 2 2" xfId="561"/>
    <cellStyle name="Normal 5 13 2 2 2" xfId="2249"/>
    <cellStyle name="Normal 5 13 2 3" xfId="1433"/>
    <cellStyle name="Normal 5 13 3" xfId="516"/>
    <cellStyle name="Normal 5 13 3 2" xfId="2204"/>
    <cellStyle name="Normal 5 13 4" xfId="1388"/>
    <cellStyle name="Normal 5 14" xfId="42"/>
    <cellStyle name="Normal 5 14 2" xfId="87"/>
    <cellStyle name="Normal 5 14 2 2" xfId="563"/>
    <cellStyle name="Normal 5 14 2 2 2" xfId="2251"/>
    <cellStyle name="Normal 5 14 2 3" xfId="1435"/>
    <cellStyle name="Normal 5 14 3" xfId="518"/>
    <cellStyle name="Normal 5 14 3 2" xfId="2206"/>
    <cellStyle name="Normal 5 14 4" xfId="1390"/>
    <cellStyle name="Normal 5 15" xfId="44"/>
    <cellStyle name="Normal 5 15 2" xfId="89"/>
    <cellStyle name="Normal 5 15 2 2" xfId="565"/>
    <cellStyle name="Normal 5 15 2 2 2" xfId="2253"/>
    <cellStyle name="Normal 5 15 2 3" xfId="1437"/>
    <cellStyle name="Normal 5 15 3" xfId="520"/>
    <cellStyle name="Normal 5 15 3 2" xfId="2208"/>
    <cellStyle name="Normal 5 15 4" xfId="1392"/>
    <cellStyle name="Normal 5 16" xfId="46"/>
    <cellStyle name="Normal 5 16 2" xfId="91"/>
    <cellStyle name="Normal 5 16 2 2" xfId="567"/>
    <cellStyle name="Normal 5 16 2 2 2" xfId="2255"/>
    <cellStyle name="Normal 5 16 2 3" xfId="1439"/>
    <cellStyle name="Normal 5 16 3" xfId="522"/>
    <cellStyle name="Normal 5 16 3 2" xfId="2210"/>
    <cellStyle name="Normal 5 16 4" xfId="1394"/>
    <cellStyle name="Normal 5 17" xfId="48"/>
    <cellStyle name="Normal 5 17 2" xfId="93"/>
    <cellStyle name="Normal 5 17 2 2" xfId="569"/>
    <cellStyle name="Normal 5 17 2 2 2" xfId="2257"/>
    <cellStyle name="Normal 5 17 2 3" xfId="1441"/>
    <cellStyle name="Normal 5 17 3" xfId="524"/>
    <cellStyle name="Normal 5 17 3 2" xfId="2212"/>
    <cellStyle name="Normal 5 17 4" xfId="1396"/>
    <cellStyle name="Normal 5 18" xfId="50"/>
    <cellStyle name="Normal 5 18 2" xfId="95"/>
    <cellStyle name="Normal 5 18 2 2" xfId="571"/>
    <cellStyle name="Normal 5 18 2 2 2" xfId="2259"/>
    <cellStyle name="Normal 5 18 2 3" xfId="1443"/>
    <cellStyle name="Normal 5 18 3" xfId="526"/>
    <cellStyle name="Normal 5 18 3 2" xfId="2214"/>
    <cellStyle name="Normal 5 18 4" xfId="1398"/>
    <cellStyle name="Normal 5 19" xfId="52"/>
    <cellStyle name="Normal 5 19 2" xfId="97"/>
    <cellStyle name="Normal 5 19 2 2" xfId="573"/>
    <cellStyle name="Normal 5 19 2 2 2" xfId="2261"/>
    <cellStyle name="Normal 5 19 2 3" xfId="1445"/>
    <cellStyle name="Normal 5 19 3" xfId="528"/>
    <cellStyle name="Normal 5 19 3 2" xfId="2216"/>
    <cellStyle name="Normal 5 19 4" xfId="1400"/>
    <cellStyle name="Normal 5 2" xfId="37"/>
    <cellStyle name="Normal 5 2 2" xfId="82"/>
    <cellStyle name="Normal 5 2 2 2" xfId="558"/>
    <cellStyle name="Normal 5 2 2 2 2" xfId="2246"/>
    <cellStyle name="Normal 5 2 2 3" xfId="1430"/>
    <cellStyle name="Normal 5 2 3" xfId="278"/>
    <cellStyle name="Normal 5 2 3 2" xfId="604"/>
    <cellStyle name="Normal 5 2 3 2 2" xfId="2294"/>
    <cellStyle name="Normal 5 2 3 3" xfId="1627"/>
    <cellStyle name="Normal 5 2 4" xfId="415"/>
    <cellStyle name="Normal 5 2 4 2" xfId="741"/>
    <cellStyle name="Normal 5 2 4 2 2" xfId="2695"/>
    <cellStyle name="Normal 5 2 4 3" xfId="2028"/>
    <cellStyle name="Normal 5 2 5" xfId="427"/>
    <cellStyle name="Normal 5 2 5 2" xfId="753"/>
    <cellStyle name="Normal 5 2 5 2 2" xfId="2707"/>
    <cellStyle name="Normal 5 2 5 3" xfId="2040"/>
    <cellStyle name="Normal 5 2 6" xfId="445"/>
    <cellStyle name="Normal 5 2 6 2" xfId="2061"/>
    <cellStyle name="Normal 5 2 7" xfId="513"/>
    <cellStyle name="Normal 5 2 7 2" xfId="2201"/>
    <cellStyle name="Normal 5 2 8" xfId="1385"/>
    <cellStyle name="Normal 5 20" xfId="54"/>
    <cellStyle name="Normal 5 20 2" xfId="99"/>
    <cellStyle name="Normal 5 20 2 2" xfId="575"/>
    <cellStyle name="Normal 5 20 2 2 2" xfId="2263"/>
    <cellStyle name="Normal 5 20 2 3" xfId="1447"/>
    <cellStyle name="Normal 5 20 3" xfId="530"/>
    <cellStyle name="Normal 5 20 3 2" xfId="2218"/>
    <cellStyle name="Normal 5 20 4" xfId="1402"/>
    <cellStyle name="Normal 5 21" xfId="56"/>
    <cellStyle name="Normal 5 21 2" xfId="101"/>
    <cellStyle name="Normal 5 21 2 2" xfId="577"/>
    <cellStyle name="Normal 5 21 2 2 2" xfId="2265"/>
    <cellStyle name="Normal 5 21 2 3" xfId="1449"/>
    <cellStyle name="Normal 5 21 3" xfId="532"/>
    <cellStyle name="Normal 5 21 3 2" xfId="2220"/>
    <cellStyle name="Normal 5 21 4" xfId="1404"/>
    <cellStyle name="Normal 5 22" xfId="58"/>
    <cellStyle name="Normal 5 22 2" xfId="103"/>
    <cellStyle name="Normal 5 22 2 2" xfId="579"/>
    <cellStyle name="Normal 5 22 2 2 2" xfId="2267"/>
    <cellStyle name="Normal 5 22 2 3" xfId="1451"/>
    <cellStyle name="Normal 5 22 3" xfId="534"/>
    <cellStyle name="Normal 5 22 3 2" xfId="2222"/>
    <cellStyle name="Normal 5 22 4" xfId="1406"/>
    <cellStyle name="Normal 5 23" xfId="26"/>
    <cellStyle name="Normal 5 23 2" xfId="71"/>
    <cellStyle name="Normal 5 23 2 2" xfId="547"/>
    <cellStyle name="Normal 5 23 2 2 2" xfId="2235"/>
    <cellStyle name="Normal 5 23 2 3" xfId="1419"/>
    <cellStyle name="Normal 5 23 3" xfId="502"/>
    <cellStyle name="Normal 5 23 3 2" xfId="2190"/>
    <cellStyle name="Normal 5 23 4" xfId="1374"/>
    <cellStyle name="Normal 5 24" xfId="25"/>
    <cellStyle name="Normal 5 24 2" xfId="501"/>
    <cellStyle name="Normal 5 24 2 2" xfId="2189"/>
    <cellStyle name="Normal 5 24 3" xfId="1373"/>
    <cellStyle name="Normal 5 25" xfId="70"/>
    <cellStyle name="Normal 5 25 2" xfId="546"/>
    <cellStyle name="Normal 5 25 2 2" xfId="2234"/>
    <cellStyle name="Normal 5 25 3" xfId="1418"/>
    <cellStyle name="Normal 5 26" xfId="21"/>
    <cellStyle name="Normal 5 26 2" xfId="500"/>
    <cellStyle name="Normal 5 26 2 2" xfId="2188"/>
    <cellStyle name="Normal 5 26 3" xfId="1369"/>
    <cellStyle name="Normal 5 27" xfId="414"/>
    <cellStyle name="Normal 5 27 2" xfId="740"/>
    <cellStyle name="Normal 5 27 2 2" xfId="2694"/>
    <cellStyle name="Normal 5 27 3" xfId="2027"/>
    <cellStyle name="Normal 5 28" xfId="426"/>
    <cellStyle name="Normal 5 28 2" xfId="752"/>
    <cellStyle name="Normal 5 28 2 2" xfId="2706"/>
    <cellStyle name="Normal 5 28 3" xfId="2039"/>
    <cellStyle name="Normal 5 29" xfId="444"/>
    <cellStyle name="Normal 5 29 2" xfId="2059"/>
    <cellStyle name="Normal 5 3" xfId="33"/>
    <cellStyle name="Normal 5 3 2" xfId="78"/>
    <cellStyle name="Normal 5 3 2 2" xfId="554"/>
    <cellStyle name="Normal 5 3 2 2 2" xfId="2242"/>
    <cellStyle name="Normal 5 3 2 3" xfId="1426"/>
    <cellStyle name="Normal 5 3 3" xfId="277"/>
    <cellStyle name="Normal 5 3 3 2" xfId="603"/>
    <cellStyle name="Normal 5 3 3 2 2" xfId="2293"/>
    <cellStyle name="Normal 5 3 3 3" xfId="1626"/>
    <cellStyle name="Normal 5 3 4" xfId="219"/>
    <cellStyle name="Normal 5 3 5" xfId="509"/>
    <cellStyle name="Normal 5 3 5 2" xfId="2197"/>
    <cellStyle name="Normal 5 3 6" xfId="1381"/>
    <cellStyle name="Normal 5 30" xfId="498"/>
    <cellStyle name="Normal 5 30 2" xfId="2186"/>
    <cellStyle name="Normal 5 31" xfId="1358"/>
    <cellStyle name="Normal 5 32" xfId="11"/>
    <cellStyle name="Normal 5 33" xfId="10"/>
    <cellStyle name="Normal 5 4" xfId="34"/>
    <cellStyle name="Normal 5 4 2" xfId="79"/>
    <cellStyle name="Normal 5 4 2 2" xfId="555"/>
    <cellStyle name="Normal 5 4 2 2 2" xfId="2243"/>
    <cellStyle name="Normal 5 4 2 3" xfId="1427"/>
    <cellStyle name="Normal 5 4 3" xfId="510"/>
    <cellStyle name="Normal 5 4 3 2" xfId="2198"/>
    <cellStyle name="Normal 5 4 4" xfId="1382"/>
    <cellStyle name="Normal 5 5" xfId="31"/>
    <cellStyle name="Normal 5 5 2" xfId="76"/>
    <cellStyle name="Normal 5 5 2 2" xfId="552"/>
    <cellStyle name="Normal 5 5 2 2 2" xfId="2240"/>
    <cellStyle name="Normal 5 5 2 3" xfId="1424"/>
    <cellStyle name="Normal 5 5 3" xfId="507"/>
    <cellStyle name="Normal 5 5 3 2" xfId="2195"/>
    <cellStyle name="Normal 5 5 4" xfId="1379"/>
    <cellStyle name="Normal 5 6" xfId="29"/>
    <cellStyle name="Normal 5 6 2" xfId="74"/>
    <cellStyle name="Normal 5 6 2 2" xfId="550"/>
    <cellStyle name="Normal 5 6 2 2 2" xfId="2238"/>
    <cellStyle name="Normal 5 6 2 3" xfId="1422"/>
    <cellStyle name="Normal 5 6 3" xfId="505"/>
    <cellStyle name="Normal 5 6 3 2" xfId="2193"/>
    <cellStyle name="Normal 5 6 4" xfId="1377"/>
    <cellStyle name="Normal 5 7" xfId="28"/>
    <cellStyle name="Normal 5 7 2" xfId="73"/>
    <cellStyle name="Normal 5 7 2 2" xfId="549"/>
    <cellStyle name="Normal 5 7 2 2 2" xfId="2237"/>
    <cellStyle name="Normal 5 7 2 3" xfId="1421"/>
    <cellStyle name="Normal 5 7 3" xfId="504"/>
    <cellStyle name="Normal 5 7 3 2" xfId="2192"/>
    <cellStyle name="Normal 5 7 4" xfId="1376"/>
    <cellStyle name="Normal 5 8" xfId="35"/>
    <cellStyle name="Normal 5 8 2" xfId="80"/>
    <cellStyle name="Normal 5 8 2 2" xfId="556"/>
    <cellStyle name="Normal 5 8 2 2 2" xfId="2244"/>
    <cellStyle name="Normal 5 8 2 3" xfId="1428"/>
    <cellStyle name="Normal 5 8 3" xfId="511"/>
    <cellStyle name="Normal 5 8 3 2" xfId="2199"/>
    <cellStyle name="Normal 5 8 4" xfId="1383"/>
    <cellStyle name="Normal 5 9" xfId="36"/>
    <cellStyle name="Normal 5 9 2" xfId="81"/>
    <cellStyle name="Normal 5 9 2 2" xfId="557"/>
    <cellStyle name="Normal 5 9 2 2 2" xfId="2245"/>
    <cellStyle name="Normal 5 9 2 3" xfId="1429"/>
    <cellStyle name="Normal 5 9 3" xfId="512"/>
    <cellStyle name="Normal 5 9 3 2" xfId="2200"/>
    <cellStyle name="Normal 5 9 4" xfId="1384"/>
    <cellStyle name="Normal 6" xfId="220"/>
    <cellStyle name="Normal 6 2" xfId="419"/>
    <cellStyle name="Normal 6 2 2" xfId="439"/>
    <cellStyle name="Normal 6 2 2 2" xfId="765"/>
    <cellStyle name="Normal 6 2 2 2 2" xfId="2719"/>
    <cellStyle name="Normal 6 2 2 3" xfId="2052"/>
    <cellStyle name="Normal 6 2 3" xfId="487"/>
    <cellStyle name="Normal 6 2 3 2" xfId="2169"/>
    <cellStyle name="Normal 6 2 4" xfId="745"/>
    <cellStyle name="Normal 6 2 4 2" xfId="2699"/>
    <cellStyle name="Normal 6 2 5" xfId="2032"/>
    <cellStyle name="Normal 6 3" xfId="431"/>
    <cellStyle name="Normal 6 3 2" xfId="757"/>
    <cellStyle name="Normal 6 3 2 2" xfId="2711"/>
    <cellStyle name="Normal 6 3 3" xfId="2044"/>
    <cellStyle name="Normal 6 4" xfId="465"/>
    <cellStyle name="Normal 6 4 2" xfId="2125"/>
    <cellStyle name="Normal 6 5" xfId="596"/>
    <cellStyle name="Normal 6 5 2" xfId="2285"/>
    <cellStyle name="Normal 6 6" xfId="1568"/>
    <cellStyle name="Normal 7" xfId="221"/>
    <cellStyle name="Normal 8" xfId="222"/>
    <cellStyle name="Normal 9" xfId="35524"/>
    <cellStyle name="Normal_Converted TS_basement carpark_12.12.08" xfId="2"/>
    <cellStyle name="normбlnн_Accessor" xfId="223"/>
    <cellStyle name="Note" xfId="224"/>
    <cellStyle name="Note 2" xfId="225"/>
    <cellStyle name="Note 3" xfId="226"/>
    <cellStyle name="Note 3 2" xfId="420"/>
    <cellStyle name="Note 3 2 2" xfId="440"/>
    <cellStyle name="Note 3 2 2 2" xfId="766"/>
    <cellStyle name="Note 3 2 2 2 2" xfId="2720"/>
    <cellStyle name="Note 3 2 2 3" xfId="2053"/>
    <cellStyle name="Note 3 2 3" xfId="488"/>
    <cellStyle name="Note 3 2 3 2" xfId="2170"/>
    <cellStyle name="Note 3 2 4" xfId="746"/>
    <cellStyle name="Note 3 2 4 2" xfId="2700"/>
    <cellStyle name="Note 3 2 5" xfId="2033"/>
    <cellStyle name="Note 3 3" xfId="432"/>
    <cellStyle name="Note 3 3 2" xfId="758"/>
    <cellStyle name="Note 3 3 2 2" xfId="2712"/>
    <cellStyle name="Note 3 3 3" xfId="2045"/>
    <cellStyle name="Note 3 4" xfId="468"/>
    <cellStyle name="Note 3 4 2" xfId="2131"/>
    <cellStyle name="Note 3 5" xfId="597"/>
    <cellStyle name="Note 3 5 2" xfId="2286"/>
    <cellStyle name="Note 3 6" xfId="1575"/>
    <cellStyle name="Output" xfId="227"/>
    <cellStyle name="Satisfaisant" xfId="228"/>
    <cellStyle name="Satisfaisant 2" xfId="229"/>
    <cellStyle name="Sortie" xfId="230"/>
    <cellStyle name="Sortie 2" xfId="231"/>
    <cellStyle name="Standard_assortment" xfId="232"/>
    <cellStyle name="Style 1" xfId="1"/>
    <cellStyle name="Style 1 2" xfId="233"/>
    <cellStyle name="Texte explicatif" xfId="234"/>
    <cellStyle name="Texte explicatif 2" xfId="235"/>
    <cellStyle name="Title" xfId="236"/>
    <cellStyle name="Titre" xfId="237"/>
    <cellStyle name="Titre 1" xfId="238"/>
    <cellStyle name="Titre 2" xfId="239"/>
    <cellStyle name="Titre 3" xfId="240"/>
    <cellStyle name="Titre 4" xfId="241"/>
    <cellStyle name="Total" xfId="242"/>
    <cellStyle name="Valeurs dans tableau" xfId="243"/>
    <cellStyle name="Vérification" xfId="244"/>
    <cellStyle name="Vérification 2" xfId="245"/>
    <cellStyle name="Warning Text" xfId="246"/>
    <cellStyle name="Акцент3 2" xfId="247"/>
    <cellStyle name="Вычисление 2" xfId="248"/>
    <cellStyle name="Гиперссылка 10" xfId="4791" hidden="1"/>
    <cellStyle name="Гиперссылка 10" xfId="4741" hidden="1"/>
    <cellStyle name="Гиперссылка 10" xfId="3763" hidden="1"/>
    <cellStyle name="Гиперссылка 10" xfId="3684" hidden="1"/>
    <cellStyle name="Гиперссылка 10" xfId="3601" hidden="1"/>
    <cellStyle name="Гиперссылка 10" xfId="3487" hidden="1"/>
    <cellStyle name="Гиперссылка 10" xfId="3416" hidden="1"/>
    <cellStyle name="Гиперссылка 10" xfId="3153" hidden="1"/>
    <cellStyle name="Гиперссылка 10" xfId="3071" hidden="1"/>
    <cellStyle name="Гиперссылка 10" xfId="2991" hidden="1"/>
    <cellStyle name="Гиперссылка 10" xfId="2909" hidden="1"/>
    <cellStyle name="Гиперссылка 10" xfId="2829" hidden="1"/>
    <cellStyle name="Гиперссылка 10" xfId="2744" hidden="1"/>
    <cellStyle name="Гиперссылка 10" xfId="2359" hidden="1"/>
    <cellStyle name="Гиперссылка 10" xfId="2151" hidden="1"/>
    <cellStyle name="Гиперссылка 10" xfId="2072" hidden="1"/>
    <cellStyle name="Гиперссылка 10" xfId="1963" hidden="1"/>
    <cellStyle name="Гиперссылка 10" xfId="1889" hidden="1"/>
    <cellStyle name="Гиперссылка 10" xfId="1819" hidden="1"/>
    <cellStyle name="Гиперссылка 10" xfId="1744" hidden="1"/>
    <cellStyle name="Гиперссылка 10" xfId="1668" hidden="1"/>
    <cellStyle name="Гиперссылка 10" xfId="1594" hidden="1"/>
    <cellStyle name="Гиперссылка 10" xfId="1537" hidden="1"/>
    <cellStyle name="Гиперссылка 10" xfId="1489" hidden="1"/>
    <cellStyle name="Гиперссылка 10" xfId="4638" hidden="1"/>
    <cellStyle name="Гиперссылка 10" xfId="3182" hidden="1"/>
    <cellStyle name="Гиперссылка 10" xfId="4135" hidden="1"/>
    <cellStyle name="Гиперссылка 10" xfId="3299" hidden="1"/>
    <cellStyle name="Гиперссылка 10" xfId="3245" hidden="1"/>
    <cellStyle name="Гиперссылка 10" xfId="4460" hidden="1"/>
    <cellStyle name="Гиперссылка 10" xfId="2869" hidden="1"/>
    <cellStyle name="Гиперссылка 10" xfId="4173" hidden="1"/>
    <cellStyle name="Гиперссылка 10" xfId="2502" hidden="1"/>
    <cellStyle name="Гиперссылка 10" xfId="3258" hidden="1"/>
    <cellStyle name="Гиперссылка 10" xfId="4442" hidden="1"/>
    <cellStyle name="Гиперссылка 10" xfId="2443" hidden="1"/>
    <cellStyle name="Гиперссылка 10" xfId="2393" hidden="1"/>
    <cellStyle name="Гиперссылка 10" xfId="4502" hidden="1"/>
    <cellStyle name="Гиперссылка 10" xfId="4246" hidden="1"/>
    <cellStyle name="Гиперссылка 10" xfId="4278" hidden="1"/>
    <cellStyle name="Гиперссылка 10" xfId="4314" hidden="1"/>
    <cellStyle name="Гиперссылка 10" xfId="5702" hidden="1"/>
    <cellStyle name="Гиперссылка 10" xfId="5738" hidden="1"/>
    <cellStyle name="Гиперссылка 10" xfId="5774" hidden="1"/>
    <cellStyle name="Гиперссылка 10" xfId="5810" hidden="1"/>
    <cellStyle name="Гиперссылка 10" xfId="5844" hidden="1"/>
    <cellStyle name="Гиперссылка 10" xfId="1349" hidden="1"/>
    <cellStyle name="Гиперссылка 10" xfId="5880" hidden="1"/>
    <cellStyle name="Гиперссылка 10" xfId="5914" hidden="1"/>
    <cellStyle name="Гиперссылка 10" xfId="5948" hidden="1"/>
    <cellStyle name="Гиперссылка 10" xfId="5982" hidden="1"/>
    <cellStyle name="Гиперссылка 10" xfId="6016" hidden="1"/>
    <cellStyle name="Гиперссылка 10" xfId="6050" hidden="1"/>
    <cellStyle name="Гиперссылка 10" xfId="6084" hidden="1"/>
    <cellStyle name="Гиперссылка 10" xfId="6118" hidden="1"/>
    <cellStyle name="Гиперссылка 10" xfId="6152" hidden="1"/>
    <cellStyle name="Гиперссылка 10" xfId="6184" hidden="1"/>
    <cellStyle name="Гиперссылка 10" xfId="2461" hidden="1"/>
    <cellStyle name="Гиперссылка 10" xfId="2450" hidden="1"/>
    <cellStyle name="Гиперссылка 10" xfId="6223" hidden="1"/>
    <cellStyle name="Гиперссылка 10" xfId="6259" hidden="1"/>
    <cellStyle name="Гиперссылка 10" xfId="6295" hidden="1"/>
    <cellStyle name="Гиперссылка 10" xfId="6331" hidden="1"/>
    <cellStyle name="Гиперссылка 10" xfId="6367" hidden="1"/>
    <cellStyle name="Гиперссылка 10" xfId="6403" hidden="1"/>
    <cellStyle name="Гиперссылка 10" xfId="6439" hidden="1"/>
    <cellStyle name="Гиперссылка 10" xfId="6475" hidden="1"/>
    <cellStyle name="Гиперссылка 10" xfId="6509" hidden="1"/>
    <cellStyle name="Гиперссылка 10" xfId="6100" hidden="1"/>
    <cellStyle name="Гиперссылка 10" xfId="6049" hidden="1"/>
    <cellStyle name="Гиперссылка 10" xfId="5998" hidden="1"/>
    <cellStyle name="Гиперссылка 10" xfId="5947" hidden="1"/>
    <cellStyle name="Гиперссылка 10" xfId="5896" hidden="1"/>
    <cellStyle name="Гиперссылка 10" xfId="5845" hidden="1"/>
    <cellStyle name="Гиперссылка 10" xfId="5789" hidden="1"/>
    <cellStyle name="Гиперссылка 10" xfId="5735" hidden="1"/>
    <cellStyle name="Гиперссылка 10" xfId="5256" hidden="1"/>
    <cellStyle name="Гиперссылка 10" xfId="5179" hidden="1"/>
    <cellStyle name="Гиперссылка 10" xfId="5106" hidden="1"/>
    <cellStyle name="Гиперссылка 10" xfId="4416" hidden="1"/>
    <cellStyle name="Гиперссылка 10" xfId="4336" hidden="1"/>
    <cellStyle name="Гиперссылка 10" xfId="4259" hidden="1"/>
    <cellStyle name="Гиперссылка 10" xfId="4187" hidden="1"/>
    <cellStyle name="Гиперссылка 10" xfId="4080" hidden="1"/>
    <cellStyle name="Гиперссылка 10" xfId="3737" hidden="1"/>
    <cellStyle name="Гиперссылка 10" xfId="3621" hidden="1"/>
    <cellStyle name="Гиперссылка 10" xfId="3530" hidden="1"/>
    <cellStyle name="Гиперссылка 10" xfId="3430" hidden="1"/>
    <cellStyle name="Гиперссылка 10" xfId="3322" hidden="1"/>
    <cellStyle name="Гиперссылка 10" xfId="3263" hidden="1"/>
    <cellStyle name="Гиперссылка 10" xfId="2889" hidden="1"/>
    <cellStyle name="Гиперссылка 10" xfId="2761" hidden="1"/>
    <cellStyle name="Гиперссылка 10" xfId="2572" hidden="1"/>
    <cellStyle name="Гиперссылка 10" xfId="2479" hidden="1"/>
    <cellStyle name="Гиперссылка 10" xfId="2312" hidden="1"/>
    <cellStyle name="Гиперссылка 10" xfId="2068" hidden="1"/>
    <cellStyle name="Гиперссылка 10" xfId="1922" hidden="1"/>
    <cellStyle name="Гиперссылка 10" xfId="1814" hidden="1"/>
    <cellStyle name="Гиперссылка 10" xfId="1699" hidden="1"/>
    <cellStyle name="Гиперссылка 10" xfId="1588" hidden="1"/>
    <cellStyle name="Гиперссылка 10" xfId="1518" hidden="1"/>
    <cellStyle name="Гиперссылка 10" xfId="4944" hidden="1"/>
    <cellStyle name="Гиперссылка 10" xfId="3811" hidden="1"/>
    <cellStyle name="Гиперссылка 10" xfId="5287" hidden="1"/>
    <cellStyle name="Гиперссылка 10" xfId="3988" hidden="1"/>
    <cellStyle name="Гиперссылка 10" xfId="3903" hidden="1"/>
    <cellStyle name="Гиперссылка 10" xfId="5612" hidden="1"/>
    <cellStyle name="Гиперссылка 10" xfId="4997" hidden="1"/>
    <cellStyle name="Гиперссылка 10" xfId="5355" hidden="1"/>
    <cellStyle name="Гиперссылка 10" xfId="3914" hidden="1"/>
    <cellStyle name="Гиперссылка 10" xfId="2662" hidden="1"/>
    <cellStyle name="Гиперссылка 10" xfId="3910" hidden="1"/>
    <cellStyle name="Гиперссылка 10" xfId="2976" hidden="1"/>
    <cellStyle name="Гиперссылка 10" xfId="2935" hidden="1"/>
    <cellStyle name="Гиперссылка 10" xfId="4675" hidden="1"/>
    <cellStyle name="Гиперссылка 10" xfId="5500" hidden="1"/>
    <cellStyle name="Гиперссылка 10" xfId="5667" hidden="1"/>
    <cellStyle name="Гиперссылка 10" xfId="5416" hidden="1"/>
    <cellStyle name="Гиперссылка 10" xfId="6560" hidden="1"/>
    <cellStyle name="Гиперссылка 10" xfId="6596" hidden="1"/>
    <cellStyle name="Гиперссылка 10" xfId="6632" hidden="1"/>
    <cellStyle name="Гиперссылка 10" xfId="6668" hidden="1"/>
    <cellStyle name="Гиперссылка 10" xfId="6702" hidden="1"/>
    <cellStyle name="Гиперссылка 10" xfId="1351" hidden="1"/>
    <cellStyle name="Гиперссылка 10" xfId="6738" hidden="1"/>
    <cellStyle name="Гиперссылка 10" xfId="6772" hidden="1"/>
    <cellStyle name="Гиперссылка 10" xfId="6806" hidden="1"/>
    <cellStyle name="Гиперссылка 10" xfId="6840" hidden="1"/>
    <cellStyle name="Гиперссылка 10" xfId="6874" hidden="1"/>
    <cellStyle name="Гиперссылка 10" xfId="6908" hidden="1"/>
    <cellStyle name="Гиперссылка 10" xfId="6942" hidden="1"/>
    <cellStyle name="Гиперссылка 10" xfId="6976" hidden="1"/>
    <cellStyle name="Гиперссылка 10" xfId="7010" hidden="1"/>
    <cellStyle name="Гиперссылка 10" xfId="7042" hidden="1"/>
    <cellStyle name="Гиперссылка 10" xfId="3008" hidden="1"/>
    <cellStyle name="Гиперссылка 10" xfId="2997" hidden="1"/>
    <cellStyle name="Гиперссылка 10" xfId="7081" hidden="1"/>
    <cellStyle name="Гиперссылка 10" xfId="7117" hidden="1"/>
    <cellStyle name="Гиперссылка 10" xfId="7153" hidden="1"/>
    <cellStyle name="Гиперссылка 10" xfId="7189" hidden="1"/>
    <cellStyle name="Гиперссылка 10" xfId="7225" hidden="1"/>
    <cellStyle name="Гиперссылка 10" xfId="7261" hidden="1"/>
    <cellStyle name="Гиперссылка 10" xfId="7297" hidden="1"/>
    <cellStyle name="Гиперссылка 10" xfId="7333" hidden="1"/>
    <cellStyle name="Гиперссылка 10" xfId="7367" hidden="1"/>
    <cellStyle name="Гиперссылка 10" xfId="6958" hidden="1"/>
    <cellStyle name="Гиперссылка 10" xfId="6907" hidden="1"/>
    <cellStyle name="Гиперссылка 10" xfId="6856" hidden="1"/>
    <cellStyle name="Гиперссылка 10" xfId="6805" hidden="1"/>
    <cellStyle name="Гиперссылка 10" xfId="6754" hidden="1"/>
    <cellStyle name="Гиперссылка 10" xfId="6703" hidden="1"/>
    <cellStyle name="Гиперссылка 10" xfId="6647" hidden="1"/>
    <cellStyle name="Гиперссылка 10" xfId="6593" hidden="1"/>
    <cellStyle name="Гиперссылка 10" xfId="6539" hidden="1"/>
    <cellStyle name="Гиперссылка 10" xfId="6051" hidden="1"/>
    <cellStyle name="Гиперссылка 10" xfId="5979" hidden="1"/>
    <cellStyle name="Гиперссылка 10" xfId="5304" hidden="1"/>
    <cellStyle name="Гиперссылка 10" xfId="5206" hidden="1"/>
    <cellStyle name="Гиперссылка 10" xfId="5104" hidden="1"/>
    <cellStyle name="Гиперссылка 10" xfId="4937" hidden="1"/>
    <cellStyle name="Гиперссылка 10" xfId="4831" hidden="1"/>
    <cellStyle name="Гиперссылка 10" xfId="4696" hidden="1"/>
    <cellStyle name="Гиперссылка 10" xfId="4403" hidden="1"/>
    <cellStyle name="Гиперссылка 10" xfId="4288" hidden="1"/>
    <cellStyle name="Гиперссылка 10" xfId="4176" hidden="1"/>
    <cellStyle name="Гиперссылка 10" xfId="4027" hidden="1"/>
    <cellStyle name="Гиперссылка 10" xfId="3946" hidden="1"/>
    <cellStyle name="Гиперссылка 10" xfId="3420" hidden="1"/>
    <cellStyle name="Гиперссылка 10" xfId="3284" hidden="1"/>
    <cellStyle name="Гиперссылка 10" xfId="3102" hidden="1"/>
    <cellStyle name="Гиперссылка 10" xfId="2913" hidden="1"/>
    <cellStyle name="Гиперссылка 10" xfId="2727" hidden="1"/>
    <cellStyle name="Гиперссылка 10" xfId="2568" hidden="1"/>
    <cellStyle name="Гиперссылка 10" xfId="2366" hidden="1"/>
    <cellStyle name="Гиперссылка 10" xfId="2024" hidden="1"/>
    <cellStyle name="Гиперссылка 10" xfId="1861" hidden="1"/>
    <cellStyle name="Гиперссылка 10" xfId="1691" hidden="1"/>
    <cellStyle name="Гиперссылка 10" xfId="1550" hidden="1"/>
    <cellStyle name="Гиперссылка 10" xfId="5816" hidden="1"/>
    <cellStyle name="Гиперссылка 10" xfId="4452" hidden="1"/>
    <cellStyle name="Гиперссылка 10" xfId="6123" hidden="1"/>
    <cellStyle name="Гиперссылка 10" xfId="4616" hidden="1"/>
    <cellStyle name="Гиперссылка 10" xfId="4539" hidden="1"/>
    <cellStyle name="Гиперссылка 10" xfId="6448" hidden="1"/>
    <cellStyle name="Гиперссылка 10" xfId="3707" hidden="1"/>
    <cellStyle name="Гиперссылка 10" xfId="6161" hidden="1"/>
    <cellStyle name="Гиперссылка 10" xfId="3143" hidden="1"/>
    <cellStyle name="Гиперссылка 10" xfId="4555" hidden="1"/>
    <cellStyle name="Гиперссылка 10" xfId="6430" hidden="1"/>
    <cellStyle name="Гиперссылка 10" xfId="3536" hidden="1"/>
    <cellStyle name="Гиперссылка 10" xfId="3483" hidden="1"/>
    <cellStyle name="Гиперссылка 10" xfId="6490" hidden="1"/>
    <cellStyle name="Гиперссылка 10" xfId="6234" hidden="1"/>
    <cellStyle name="Гиперссылка 10" xfId="6266" hidden="1"/>
    <cellStyle name="Гиперссылка 10" xfId="6302" hidden="1"/>
    <cellStyle name="Гиперссылка 10" xfId="7396" hidden="1"/>
    <cellStyle name="Гиперссылка 10" xfId="7432" hidden="1"/>
    <cellStyle name="Гиперссылка 10" xfId="7468" hidden="1"/>
    <cellStyle name="Гиперссылка 10" xfId="7504" hidden="1"/>
    <cellStyle name="Гиперссылка 10" xfId="7538" hidden="1"/>
    <cellStyle name="Гиперссылка 10" xfId="1353" hidden="1"/>
    <cellStyle name="Гиперссылка 10" xfId="7574" hidden="1"/>
    <cellStyle name="Гиперссылка 10" xfId="7608" hidden="1"/>
    <cellStyle name="Гиперссылка 10" xfId="7642" hidden="1"/>
    <cellStyle name="Гиперссылка 10" xfId="7676" hidden="1"/>
    <cellStyle name="Гиперссылка 10" xfId="7710" hidden="1"/>
    <cellStyle name="Гиперссылка 10" xfId="7744" hidden="1"/>
    <cellStyle name="Гиперссылка 10" xfId="7778" hidden="1"/>
    <cellStyle name="Гиперссылка 10" xfId="7812" hidden="1"/>
    <cellStyle name="Гиперссылка 10" xfId="7846" hidden="1"/>
    <cellStyle name="Гиперссылка 10" xfId="7878" hidden="1"/>
    <cellStyle name="Гиперссылка 10" xfId="3567" hidden="1"/>
    <cellStyle name="Гиперссылка 10" xfId="3546" hidden="1"/>
    <cellStyle name="Гиперссылка 10" xfId="7917" hidden="1"/>
    <cellStyle name="Гиперссылка 10" xfId="7953" hidden="1"/>
    <cellStyle name="Гиперссылка 10" xfId="7989" hidden="1"/>
    <cellStyle name="Гиперссылка 10" xfId="8025" hidden="1"/>
    <cellStyle name="Гиперссылка 10" xfId="8061" hidden="1"/>
    <cellStyle name="Гиперссылка 10" xfId="8097" hidden="1"/>
    <cellStyle name="Гиперссылка 10" xfId="8133" hidden="1"/>
    <cellStyle name="Гиперссылка 10" xfId="8169" hidden="1"/>
    <cellStyle name="Гиперссылка 10" xfId="8203" hidden="1"/>
    <cellStyle name="Гиперссылка 10" xfId="7794" hidden="1"/>
    <cellStyle name="Гиперссылка 10" xfId="7743" hidden="1"/>
    <cellStyle name="Гиперссылка 10" xfId="7692" hidden="1"/>
    <cellStyle name="Гиперссылка 10" xfId="7641" hidden="1"/>
    <cellStyle name="Гиперссылка 10" xfId="7590" hidden="1"/>
    <cellStyle name="Гиперссылка 10" xfId="7539" hidden="1"/>
    <cellStyle name="Гиперссылка 10" xfId="7483" hidden="1"/>
    <cellStyle name="Гиперссылка 10" xfId="7429" hidden="1"/>
    <cellStyle name="Гиперссылка 10" xfId="6950" hidden="1"/>
    <cellStyle name="Гиперссылка 10" xfId="6873" hidden="1"/>
    <cellStyle name="Гиперссылка 10" xfId="6800" hidden="1"/>
    <cellStyle name="Гиперссылка 10" xfId="6143" hidden="1"/>
    <cellStyle name="Гиперссылка 10" xfId="6055" hidden="1"/>
    <cellStyle name="Гиперссылка 10" xfId="5942" hidden="1"/>
    <cellStyle name="Гиперссылка 10" xfId="5783" hidden="1"/>
    <cellStyle name="Гиперссылка 10" xfId="5679" hidden="1"/>
    <cellStyle name="Гиперссылка 10" xfId="5277" hidden="1"/>
    <cellStyle name="Гиперссылка 10" xfId="5128" hidden="1"/>
    <cellStyle name="Гиперссылка 10" xfId="5007" hidden="1"/>
    <cellStyle name="Гиперссылка 10" xfId="4854" hidden="1"/>
    <cellStyle name="Гиперссылка 10" xfId="4703" hidden="1"/>
    <cellStyle name="Гиперссылка 10" xfId="4608" hidden="1"/>
    <cellStyle name="Гиперссылка 10" xfId="4137" hidden="1"/>
    <cellStyle name="Гиперссылка 10" xfId="3961" hidden="1"/>
    <cellStyle name="Гиперссылка 10" xfId="3681" hidden="1"/>
    <cellStyle name="Гиперссылка 10" xfId="3443" hidden="1"/>
    <cellStyle name="Гиперссылка 10" xfId="3262" hidden="1"/>
    <cellStyle name="Гиперссылка 10" xfId="3085" hidden="1"/>
    <cellStyle name="Гиперссылка 10" xfId="2805" hidden="1"/>
    <cellStyle name="Гиперссылка 10" xfId="2552" hidden="1"/>
    <cellStyle name="Гиперссылка 10" xfId="2133" hidden="1"/>
    <cellStyle name="Гиперссылка 10" xfId="1848" hidden="1"/>
    <cellStyle name="Гиперссылка 10" xfId="1606" hidden="1"/>
    <cellStyle name="Гиперссылка 10" xfId="6638" hidden="1"/>
    <cellStyle name="Гиперссылка 10" xfId="5349" hidden="1"/>
    <cellStyle name="Гиперссылка 10" xfId="6981" hidden="1"/>
    <cellStyle name="Гиперссылка 10" xfId="5536" hidden="1"/>
    <cellStyle name="Гиперссылка 10" xfId="5450" hidden="1"/>
    <cellStyle name="Гиперссылка 10" xfId="7306" hidden="1"/>
    <cellStyle name="Гиперссылка 10" xfId="6691" hidden="1"/>
    <cellStyle name="Гиперссылка 10" xfId="7049" hidden="1"/>
    <cellStyle name="Гиперссылка 10" xfId="5454" hidden="1"/>
    <cellStyle name="Гиперссылка 10" xfId="3878" hidden="1"/>
    <cellStyle name="Гиперссылка 10" xfId="5453" hidden="1"/>
    <cellStyle name="Гиперссылка 10" xfId="4256" hidden="1"/>
    <cellStyle name="Гиперссылка 10" xfId="4204" hidden="1"/>
    <cellStyle name="Гиперссылка 10" xfId="5873" hidden="1"/>
    <cellStyle name="Гиперссылка 10" xfId="7194" hidden="1"/>
    <cellStyle name="Гиперссылка 10" xfId="7361" hidden="1"/>
    <cellStyle name="Гиперссылка 10" xfId="7110" hidden="1"/>
    <cellStyle name="Гиперссылка 10" xfId="8254" hidden="1"/>
    <cellStyle name="Гиперссылка 10" xfId="8290" hidden="1"/>
    <cellStyle name="Гиперссылка 10" xfId="8326" hidden="1"/>
    <cellStyle name="Гиперссылка 10" xfId="8362" hidden="1"/>
    <cellStyle name="Гиперссылка 10" xfId="8396" hidden="1"/>
    <cellStyle name="Гиперссылка 10" xfId="1359" hidden="1"/>
    <cellStyle name="Гиперссылка 10" xfId="8432" hidden="1"/>
    <cellStyle name="Гиперссылка 10" xfId="8466" hidden="1"/>
    <cellStyle name="Гиперссылка 10" xfId="8500" hidden="1"/>
    <cellStyle name="Гиперссылка 10" xfId="8534" hidden="1"/>
    <cellStyle name="Гиперссылка 10" xfId="8568" hidden="1"/>
    <cellStyle name="Гиперссылка 10" xfId="8602" hidden="1"/>
    <cellStyle name="Гиперссылка 10" xfId="8636" hidden="1"/>
    <cellStyle name="Гиперссылка 10" xfId="8670" hidden="1"/>
    <cellStyle name="Гиперссылка 10" xfId="8704" hidden="1"/>
    <cellStyle name="Гиперссылка 10" xfId="8736" hidden="1"/>
    <cellStyle name="Гиперссылка 10" xfId="4308" hidden="1"/>
    <cellStyle name="Гиперссылка 10" xfId="4284" hidden="1"/>
    <cellStyle name="Гиперссылка 10" xfId="8775" hidden="1"/>
    <cellStyle name="Гиперссылка 10" xfId="8811" hidden="1"/>
    <cellStyle name="Гиперссылка 10" xfId="8847" hidden="1"/>
    <cellStyle name="Гиперссылка 10" xfId="8883" hidden="1"/>
    <cellStyle name="Гиперссылка 10" xfId="8919" hidden="1"/>
    <cellStyle name="Гиперссылка 10" xfId="8955" hidden="1"/>
    <cellStyle name="Гиперссылка 10" xfId="8991" hidden="1"/>
    <cellStyle name="Гиперссылка 10" xfId="9027" hidden="1"/>
    <cellStyle name="Гиперссылка 10" xfId="9061" hidden="1"/>
    <cellStyle name="Гиперссылка 10" xfId="8652" hidden="1"/>
    <cellStyle name="Гиперссылка 10" xfId="8601" hidden="1"/>
    <cellStyle name="Гиперссылка 10" xfId="8550" hidden="1"/>
    <cellStyle name="Гиперссылка 10" xfId="8499" hidden="1"/>
    <cellStyle name="Гиперссылка 10" xfId="8448" hidden="1"/>
    <cellStyle name="Гиперссылка 10" xfId="8397" hidden="1"/>
    <cellStyle name="Гиперссылка 10" xfId="8341" hidden="1"/>
    <cellStyle name="Гиперссылка 10" xfId="8287" hidden="1"/>
    <cellStyle name="Гиперссылка 10" xfId="8233" hidden="1"/>
    <cellStyle name="Гиперссылка 10" xfId="7745" hidden="1"/>
    <cellStyle name="Гиперссылка 10" xfId="7673" hidden="1"/>
    <cellStyle name="Гиперссылка 10" xfId="6998" hidden="1"/>
    <cellStyle name="Гиперссылка 10" xfId="6900" hidden="1"/>
    <cellStyle name="Гиперссылка 10" xfId="6798" hidden="1"/>
    <cellStyle name="Гиперссылка 10" xfId="6631" hidden="1"/>
    <cellStyle name="Гиперссылка 10" xfId="6523" hidden="1"/>
    <cellStyle name="Гиперссылка 10" xfId="6142" hidden="1"/>
    <cellStyle name="Гиперссылка 10" xfId="6011" hidden="1"/>
    <cellStyle name="Гиперссылка 10" xfId="5894" hidden="1"/>
    <cellStyle name="Гиперссылка 10" xfId="5751" hidden="1"/>
    <cellStyle name="Гиперссылка 10" xfId="5602" hidden="1"/>
    <cellStyle name="Гиперссылка 10" xfId="5512" hidden="1"/>
    <cellStyle name="Гиперссылка 10" xfId="4837" hidden="1"/>
    <cellStyle name="Гиперссылка 10" xfId="4644" hidden="1"/>
    <cellStyle name="Гиперссылка 10" xfId="4432" hidden="1"/>
    <cellStyle name="Гиперссылка 10" xfId="4174" hidden="1"/>
    <cellStyle name="Гиперссылка 10" xfId="3918" hidden="1"/>
    <cellStyle name="Гиперссылка 10" xfId="3659" hidden="1"/>
    <cellStyle name="Гиперссылка 10" xfId="3316" hidden="1"/>
    <cellStyle name="Гиперссылка 10" xfId="3075" hidden="1"/>
    <cellStyle name="Гиперссылка 10" xfId="2640" hidden="1"/>
    <cellStyle name="Гиперссылка 10" xfId="2107" hidden="1"/>
    <cellStyle name="Гиперссылка 10" xfId="1727" hidden="1"/>
    <cellStyle name="Гиперссылка 10" xfId="7510" hidden="1"/>
    <cellStyle name="Гиперссылка 10" xfId="6191" hidden="1"/>
    <cellStyle name="Гиперссылка 10" xfId="7817" hidden="1"/>
    <cellStyle name="Гиперссылка 10" xfId="6362" hidden="1"/>
    <cellStyle name="Гиперссылка 10" xfId="6280" hidden="1"/>
    <cellStyle name="Гиперссылка 10" xfId="8142" hidden="1"/>
    <cellStyle name="Гиперссылка 10" xfId="5242" hidden="1"/>
    <cellStyle name="Гиперссылка 10" xfId="7855" hidden="1"/>
    <cellStyle name="Гиперссылка 10" xfId="4475" hidden="1"/>
    <cellStyle name="Гиперссылка 10" xfId="6298" hidden="1"/>
    <cellStyle name="Гиперссылка 10" xfId="8124" hidden="1"/>
    <cellStyle name="Гиперссылка 10" xfId="5022" hidden="1"/>
    <cellStyle name="Гиперссылка 10" xfId="4929" hidden="1"/>
    <cellStyle name="Гиперссылка 10" xfId="8184" hidden="1"/>
    <cellStyle name="Гиперссылка 10" xfId="7928" hidden="1"/>
    <cellStyle name="Гиперссылка 10" xfId="7960" hidden="1"/>
    <cellStyle name="Гиперссылка 10" xfId="7996" hidden="1"/>
    <cellStyle name="Гиперссылка 10" xfId="9090" hidden="1"/>
    <cellStyle name="Гиперссылка 10" xfId="9126" hidden="1"/>
    <cellStyle name="Гиперссылка 10" xfId="9162" hidden="1"/>
    <cellStyle name="Гиперссылка 10" xfId="9198" hidden="1"/>
    <cellStyle name="Гиперссылка 10" xfId="9232" hidden="1"/>
    <cellStyle name="Гиперссылка 10" xfId="1365" hidden="1"/>
    <cellStyle name="Гиперссылка 10" xfId="9268" hidden="1"/>
    <cellStyle name="Гиперссылка 10" xfId="9302" hidden="1"/>
    <cellStyle name="Гиперссылка 10" xfId="9336" hidden="1"/>
    <cellStyle name="Гиперссылка 10" xfId="9370" hidden="1"/>
    <cellStyle name="Гиперссылка 10" xfId="9404" hidden="1"/>
    <cellStyle name="Гиперссылка 10" xfId="9438" hidden="1"/>
    <cellStyle name="Гиперссылка 10" xfId="9472" hidden="1"/>
    <cellStyle name="Гиперссылка 10" xfId="9506" hidden="1"/>
    <cellStyle name="Гиперссылка 10" xfId="9540" hidden="1"/>
    <cellStyle name="Гиперссылка 10" xfId="9572" hidden="1"/>
    <cellStyle name="Гиперссылка 10" xfId="5066" hidden="1"/>
    <cellStyle name="Гиперссылка 10" xfId="5035" hidden="1"/>
    <cellStyle name="Гиперссылка 10" xfId="9611" hidden="1"/>
    <cellStyle name="Гиперссылка 10" xfId="9647" hidden="1"/>
    <cellStyle name="Гиперссылка 10" xfId="9683" hidden="1"/>
    <cellStyle name="Гиперссылка 10" xfId="9719" hidden="1"/>
    <cellStyle name="Гиперссылка 10" xfId="9755" hidden="1"/>
    <cellStyle name="Гиперссылка 10" xfId="9791" hidden="1"/>
    <cellStyle name="Гиперссылка 10" xfId="9827" hidden="1"/>
    <cellStyle name="Гиперссылка 10" xfId="9863" hidden="1"/>
    <cellStyle name="Гиперссылка 10" xfId="9897" hidden="1"/>
    <cellStyle name="Гиперссылка 10" xfId="9488" hidden="1"/>
    <cellStyle name="Гиперссылка 10" xfId="9437" hidden="1"/>
    <cellStyle name="Гиперссылка 10" xfId="9386" hidden="1"/>
    <cellStyle name="Гиперссылка 10" xfId="9335" hidden="1"/>
    <cellStyle name="Гиперссылка 10" xfId="9284" hidden="1"/>
    <cellStyle name="Гиперссылка 10" xfId="9233" hidden="1"/>
    <cellStyle name="Гиперссылка 10" xfId="9177" hidden="1"/>
    <cellStyle name="Гиперссылка 10" xfId="9123" hidden="1"/>
    <cellStyle name="Гиперссылка 10" xfId="8644" hidden="1"/>
    <cellStyle name="Гиперссылка 10" xfId="8567" hidden="1"/>
    <cellStyle name="Гиперссылка 10" xfId="8494" hidden="1"/>
    <cellStyle name="Гиперссылка 10" xfId="7837" hidden="1"/>
    <cellStyle name="Гиперссылка 10" xfId="7749" hidden="1"/>
    <cellStyle name="Гиперссылка 10" xfId="7636" hidden="1"/>
    <cellStyle name="Гиперссылка 10" xfId="7477" hidden="1"/>
    <cellStyle name="Гиперссылка 10" xfId="7373" hidden="1"/>
    <cellStyle name="Гиперссылка 10" xfId="6971" hidden="1"/>
    <cellStyle name="Гиперссылка 10" xfId="6822" hidden="1"/>
    <cellStyle name="Гиперссылка 10" xfId="6701" hidden="1"/>
    <cellStyle name="Гиперссылка 10" xfId="6548" hidden="1"/>
    <cellStyle name="Гиперссылка 10" xfId="6396" hidden="1"/>
    <cellStyle name="Гиперссылка 10" xfId="6307" hidden="1"/>
    <cellStyle name="Гиперссылка 10" xfId="5711" hidden="1"/>
    <cellStyle name="Гиперссылка 10" xfId="5523" hidden="1"/>
    <cellStyle name="Гиперссылка 10" xfId="5205" hidden="1"/>
    <cellStyle name="Гиперссылка 10" xfId="4869" hidden="1"/>
    <cellStyle name="Гиперссылка 10" xfId="4607" hidden="1"/>
    <cellStyle name="Гиперссылка 10" xfId="4410" hidden="1"/>
    <cellStyle name="Гиперссылка 10" xfId="3997" hidden="1"/>
    <cellStyle name="Гиперссылка 10" xfId="3648" hidden="1"/>
    <cellStyle name="Гиперссылка 10" xfId="3199" hidden="1"/>
    <cellStyle name="Гиперссылка 10" xfId="2610" hidden="1"/>
    <cellStyle name="Гиперссылка 10" xfId="1905" hidden="1"/>
    <cellStyle name="Гиперссылка 10" xfId="8332" hidden="1"/>
    <cellStyle name="Гиперссылка 10" xfId="7043" hidden="1"/>
    <cellStyle name="Гиперссылка 10" xfId="8675" hidden="1"/>
    <cellStyle name="Гиперссылка 10" xfId="7230" hidden="1"/>
    <cellStyle name="Гиперссылка 10" xfId="7144" hidden="1"/>
    <cellStyle name="Гиперссылка 10" xfId="9000" hidden="1"/>
    <cellStyle name="Гиперссылка 10" xfId="8385" hidden="1"/>
    <cellStyle name="Гиперссылка 10" xfId="8743" hidden="1"/>
    <cellStyle name="Гиперссылка 10" xfId="7148" hidden="1"/>
    <cellStyle name="Гиперссылка 10" xfId="5429" hidden="1"/>
    <cellStyle name="Гиперссылка 10" xfId="7147" hidden="1"/>
    <cellStyle name="Гиперссылка 10" xfId="5879" hidden="1"/>
    <cellStyle name="Гиперссылка 10" xfId="5795" hidden="1"/>
    <cellStyle name="Гиперссылка 10" xfId="7567" hidden="1"/>
    <cellStyle name="Гиперссылка 10" xfId="8888" hidden="1"/>
    <cellStyle name="Гиперссылка 10" xfId="9055" hidden="1"/>
    <cellStyle name="Гиперссылка 10" xfId="8804" hidden="1"/>
    <cellStyle name="Гиперссылка 10" xfId="9948" hidden="1"/>
    <cellStyle name="Гиперссылка 10" xfId="9984" hidden="1"/>
    <cellStyle name="Гиперссылка 10" xfId="10020" hidden="1"/>
    <cellStyle name="Гиперссылка 10" xfId="10056" hidden="1"/>
    <cellStyle name="Гиперссылка 10" xfId="10090" hidden="1"/>
    <cellStyle name="Гиперссылка 10" xfId="1371" hidden="1"/>
    <cellStyle name="Гиперссылка 10" xfId="10126" hidden="1"/>
    <cellStyle name="Гиперссылка 10" xfId="10160" hidden="1"/>
    <cellStyle name="Гиперссылка 10" xfId="10194" hidden="1"/>
    <cellStyle name="Гиперссылка 10" xfId="10228" hidden="1"/>
    <cellStyle name="Гиперссылка 10" xfId="10262" hidden="1"/>
    <cellStyle name="Гиперссылка 10" xfId="10296" hidden="1"/>
    <cellStyle name="Гиперссылка 10" xfId="10330" hidden="1"/>
    <cellStyle name="Гиперссылка 10" xfId="10364" hidden="1"/>
    <cellStyle name="Гиперссылка 10" xfId="10398" hidden="1"/>
    <cellStyle name="Гиперссылка 10" xfId="10430" hidden="1"/>
    <cellStyle name="Гиперссылка 10" xfId="5909" hidden="1"/>
    <cellStyle name="Гиперссылка 10" xfId="5898" hidden="1"/>
    <cellStyle name="Гиперссылка 10" xfId="10469" hidden="1"/>
    <cellStyle name="Гиперссылка 10" xfId="10505" hidden="1"/>
    <cellStyle name="Гиперссылка 10" xfId="10541" hidden="1"/>
    <cellStyle name="Гиперссылка 10" xfId="10577" hidden="1"/>
    <cellStyle name="Гиперссылка 10" xfId="10613" hidden="1"/>
    <cellStyle name="Гиперссылка 10" xfId="10649" hidden="1"/>
    <cellStyle name="Гиперссылка 10" xfId="10685" hidden="1"/>
    <cellStyle name="Гиперссылка 10" xfId="10721" hidden="1"/>
    <cellStyle name="Гиперссылка 10" xfId="10755" hidden="1"/>
    <cellStyle name="Гиперссылка 10" xfId="10346" hidden="1"/>
    <cellStyle name="Гиперссылка 10" xfId="10295" hidden="1"/>
    <cellStyle name="Гиперссылка 10" xfId="10244" hidden="1"/>
    <cellStyle name="Гиперссылка 10" xfId="10193" hidden="1"/>
    <cellStyle name="Гиперссылка 10" xfId="10142" hidden="1"/>
    <cellStyle name="Гиперссылка 10" xfId="10091" hidden="1"/>
    <cellStyle name="Гиперссылка 10" xfId="10035" hidden="1"/>
    <cellStyle name="Гиперссылка 10" xfId="9981" hidden="1"/>
    <cellStyle name="Гиперссылка 10" xfId="9927" hidden="1"/>
    <cellStyle name="Гиперссылка 10" xfId="9439" hidden="1"/>
    <cellStyle name="Гиперссылка 10" xfId="9367" hidden="1"/>
    <cellStyle name="Гиперссылка 10" xfId="8692" hidden="1"/>
    <cellStyle name="Гиперссылка 10" xfId="8594" hidden="1"/>
    <cellStyle name="Гиперссылка 10" xfId="8492" hidden="1"/>
    <cellStyle name="Гиперссылка 10" xfId="8325" hidden="1"/>
    <cellStyle name="Гиперссылка 10" xfId="8217" hidden="1"/>
    <cellStyle name="Гиперссылка 10" xfId="7836" hidden="1"/>
    <cellStyle name="Гиперссылка 10" xfId="7705" hidden="1"/>
    <cellStyle name="Гиперссылка 10" xfId="7588" hidden="1"/>
    <cellStyle name="Гиперссылка 10" xfId="7445" hidden="1"/>
    <cellStyle name="Гиперссылка 10" xfId="7296" hidden="1"/>
    <cellStyle name="Гиперссылка 10" xfId="7206" hidden="1"/>
    <cellStyle name="Гиперссылка 10" xfId="6531" hidden="1"/>
    <cellStyle name="Гиперссылка 10" xfId="6341" hidden="1"/>
    <cellStyle name="Гиперссылка 10" xfId="6064" hidden="1"/>
    <cellStyle name="Гиперссылка 10" xfId="5748" hidden="1"/>
    <cellStyle name="Гиперссылка 10" xfId="5478" hidden="1"/>
    <cellStyle name="Гиперссылка 10" xfId="5181" hidden="1"/>
    <cellStyle name="Гиперссылка 10" xfId="4690" hidden="1"/>
    <cellStyle name="Гиперссылка 10" xfId="4394" hidden="1"/>
    <cellStyle name="Гиперссылка 10" xfId="3817" hidden="1"/>
    <cellStyle name="Гиперссылка 10" xfId="3163" hidden="1"/>
    <cellStyle name="Гиперссылка 10" xfId="2335" hidden="1"/>
    <cellStyle name="Гиперссылка 10" xfId="9204" hidden="1"/>
    <cellStyle name="Гиперссылка 10" xfId="7885" hidden="1"/>
    <cellStyle name="Гиперссылка 10" xfId="9511" hidden="1"/>
    <cellStyle name="Гиперссылка 10" xfId="8056" hidden="1"/>
    <cellStyle name="Гиперссылка 10" xfId="7974" hidden="1"/>
    <cellStyle name="Гиперссылка 10" xfId="9836" hidden="1"/>
    <cellStyle name="Гиперссылка 10" xfId="6936" hidden="1"/>
    <cellStyle name="Гиперссылка 10" xfId="9549" hidden="1"/>
    <cellStyle name="Гиперссылка 10" xfId="6134" hidden="1"/>
    <cellStyle name="Гиперссылка 10" xfId="7992" hidden="1"/>
    <cellStyle name="Гиперссылка 10" xfId="9818" hidden="1"/>
    <cellStyle name="Гиперссылка 10" xfId="6716" hidden="1"/>
    <cellStyle name="Гиперссылка 10" xfId="6623" hidden="1"/>
    <cellStyle name="Гиперссылка 10" xfId="9878" hidden="1"/>
    <cellStyle name="Гиперссылка 10" xfId="9622" hidden="1"/>
    <cellStyle name="Гиперссылка 10" xfId="9654" hidden="1"/>
    <cellStyle name="Гиперссылка 10" xfId="9690" hidden="1"/>
    <cellStyle name="Гиперссылка 10" xfId="10784" hidden="1"/>
    <cellStyle name="Гиперссылка 10" xfId="10820" hidden="1"/>
    <cellStyle name="Гиперссылка 10" xfId="10856" hidden="1"/>
    <cellStyle name="Гиперссылка 10" xfId="10892" hidden="1"/>
    <cellStyle name="Гиперссылка 10" xfId="10926" hidden="1"/>
    <cellStyle name="Гиперссылка 10" xfId="1471" hidden="1"/>
    <cellStyle name="Гиперссылка 10" xfId="10962" hidden="1"/>
    <cellStyle name="Гиперссылка 10" xfId="10996" hidden="1"/>
    <cellStyle name="Гиперссылка 10" xfId="11030" hidden="1"/>
    <cellStyle name="Гиперссылка 10" xfId="11064" hidden="1"/>
    <cellStyle name="Гиперссылка 10" xfId="11098" hidden="1"/>
    <cellStyle name="Гиперссылка 10" xfId="11132" hidden="1"/>
    <cellStyle name="Гиперссылка 10" xfId="11166" hidden="1"/>
    <cellStyle name="Гиперссылка 10" xfId="11200" hidden="1"/>
    <cellStyle name="Гиперссылка 10" xfId="11234" hidden="1"/>
    <cellStyle name="Гиперссылка 10" xfId="11266" hidden="1"/>
    <cellStyle name="Гиперссылка 10" xfId="6760" hidden="1"/>
    <cellStyle name="Гиперссылка 10" xfId="6729" hidden="1"/>
    <cellStyle name="Гиперссылка 10" xfId="11305" hidden="1"/>
    <cellStyle name="Гиперссылка 10" xfId="11341" hidden="1"/>
    <cellStyle name="Гиперссылка 10" xfId="11377" hidden="1"/>
    <cellStyle name="Гиперссылка 10" xfId="11413" hidden="1"/>
    <cellStyle name="Гиперссылка 10" xfId="11449" hidden="1"/>
    <cellStyle name="Гиперссылка 10" xfId="11485" hidden="1"/>
    <cellStyle name="Гиперссылка 10" xfId="11521" hidden="1"/>
    <cellStyle name="Гиперссылка 10" xfId="11557" hidden="1"/>
    <cellStyle name="Гиперссылка 10" xfId="11591" hidden="1"/>
    <cellStyle name="Гиперссылка 10" xfId="11182" hidden="1"/>
    <cellStyle name="Гиперссылка 10" xfId="11131" hidden="1"/>
    <cellStyle name="Гиперссылка 10" xfId="11080" hidden="1"/>
    <cellStyle name="Гиперссылка 10" xfId="11029" hidden="1"/>
    <cellStyle name="Гиперссылка 10" xfId="10978" hidden="1"/>
    <cellStyle name="Гиперссылка 10" xfId="10927" hidden="1"/>
    <cellStyle name="Гиперссылка 10" xfId="10871" hidden="1"/>
    <cellStyle name="Гиперссылка 10" xfId="10817" hidden="1"/>
    <cellStyle name="Гиперссылка 10" xfId="10338" hidden="1"/>
    <cellStyle name="Гиперссылка 10" xfId="10261" hidden="1"/>
    <cellStyle name="Гиперссылка 10" xfId="10188" hidden="1"/>
    <cellStyle name="Гиперссылка 10" xfId="9531" hidden="1"/>
    <cellStyle name="Гиперссылка 10" xfId="9443" hidden="1"/>
    <cellStyle name="Гиперссылка 10" xfId="9330" hidden="1"/>
    <cellStyle name="Гиперссылка 10" xfId="9171" hidden="1"/>
    <cellStyle name="Гиперссылка 10" xfId="9067" hidden="1"/>
    <cellStyle name="Гиперссылка 10" xfId="8665" hidden="1"/>
    <cellStyle name="Гиперссылка 10" xfId="8516" hidden="1"/>
    <cellStyle name="Гиперссылка 10" xfId="8395" hidden="1"/>
    <cellStyle name="Гиперссылка 10" xfId="8242" hidden="1"/>
    <cellStyle name="Гиперссылка 10" xfId="8090" hidden="1"/>
    <cellStyle name="Гиперссылка 10" xfId="8001" hidden="1"/>
    <cellStyle name="Гиперссылка 10" xfId="7405" hidden="1"/>
    <cellStyle name="Гиперссылка 10" xfId="7217" hidden="1"/>
    <cellStyle name="Гиперссылка 10" xfId="6899" hidden="1"/>
    <cellStyle name="Гиперссылка 10" xfId="6563" hidden="1"/>
    <cellStyle name="Гиперссылка 10" xfId="6305" hidden="1"/>
    <cellStyle name="Гиперссылка 10" xfId="6032" hidden="1"/>
    <cellStyle name="Гиперссылка 10" xfId="5558" hidden="1"/>
    <cellStyle name="Гиперссылка 10" xfId="5164" hidden="1"/>
    <cellStyle name="Гиперссылка 10" xfId="4535" hidden="1"/>
    <cellStyle name="Гиперссылка 10" xfId="3777" hidden="1"/>
    <cellStyle name="Гиперссылка 10" xfId="2748" hidden="1"/>
    <cellStyle name="Гиперссылка 10" xfId="10026" hidden="1"/>
    <cellStyle name="Гиперссылка 10" xfId="8737" hidden="1"/>
    <cellStyle name="Гиперссылка 10" xfId="10369" hidden="1"/>
    <cellStyle name="Гиперссылка 10" xfId="8924" hidden="1"/>
    <cellStyle name="Гиперссылка 10" xfId="8838" hidden="1"/>
    <cellStyle name="Гиперссылка 10" xfId="10694" hidden="1"/>
    <cellStyle name="Гиперссылка 10" xfId="10079" hidden="1"/>
    <cellStyle name="Гиперссылка 10" xfId="10437" hidden="1"/>
    <cellStyle name="Гиперссылка 10" xfId="8842" hidden="1"/>
    <cellStyle name="Гиперссылка 10" xfId="7123" hidden="1"/>
    <cellStyle name="Гиперссылка 10" xfId="8841" hidden="1"/>
    <cellStyle name="Гиперссылка 10" xfId="7573" hidden="1"/>
    <cellStyle name="Гиперссылка 10" xfId="7489" hidden="1"/>
    <cellStyle name="Гиперссылка 10" xfId="9261" hidden="1"/>
    <cellStyle name="Гиперссылка 10" xfId="10582" hidden="1"/>
    <cellStyle name="Гиперссылка 10" xfId="10749" hidden="1"/>
    <cellStyle name="Гиперссылка 10" xfId="10498" hidden="1"/>
    <cellStyle name="Гиперссылка 10" xfId="11642" hidden="1"/>
    <cellStyle name="Гиперссылка 10" xfId="11678" hidden="1"/>
    <cellStyle name="Гиперссылка 10" xfId="11714" hidden="1"/>
    <cellStyle name="Гиперссылка 10" xfId="11750" hidden="1"/>
    <cellStyle name="Гиперссылка 10" xfId="11784" hidden="1"/>
    <cellStyle name="Гиперссылка 10" xfId="1488" hidden="1"/>
    <cellStyle name="Гиперссылка 10" xfId="11820" hidden="1"/>
    <cellStyle name="Гиперссылка 10" xfId="11854" hidden="1"/>
    <cellStyle name="Гиперссылка 10" xfId="11888" hidden="1"/>
    <cellStyle name="Гиперссылка 10" xfId="11922" hidden="1"/>
    <cellStyle name="Гиперссылка 10" xfId="11956" hidden="1"/>
    <cellStyle name="Гиперссылка 10" xfId="11990" hidden="1"/>
    <cellStyle name="Гиперссылка 10" xfId="12024" hidden="1"/>
    <cellStyle name="Гиперссылка 10" xfId="12058" hidden="1"/>
    <cellStyle name="Гиперссылка 10" xfId="12092" hidden="1"/>
    <cellStyle name="Гиперссылка 10" xfId="12124" hidden="1"/>
    <cellStyle name="Гиперссылка 10" xfId="7603" hidden="1"/>
    <cellStyle name="Гиперссылка 10" xfId="7592" hidden="1"/>
    <cellStyle name="Гиперссылка 10" xfId="12163" hidden="1"/>
    <cellStyle name="Гиперссылка 10" xfId="12199" hidden="1"/>
    <cellStyle name="Гиперссылка 10" xfId="12235" hidden="1"/>
    <cellStyle name="Гиперссылка 10" xfId="12271" hidden="1"/>
    <cellStyle name="Гиперссылка 10" xfId="12307" hidden="1"/>
    <cellStyle name="Гиперссылка 10" xfId="12343" hidden="1"/>
    <cellStyle name="Гиперссылка 10" xfId="12379" hidden="1"/>
    <cellStyle name="Гиперссылка 10" xfId="12415" hidden="1"/>
    <cellStyle name="Гиперссылка 10" xfId="12449" hidden="1"/>
    <cellStyle name="Гиперссылка 10" xfId="12040" hidden="1"/>
    <cellStyle name="Гиперссылка 10" xfId="11989" hidden="1"/>
    <cellStyle name="Гиперссылка 10" xfId="11938" hidden="1"/>
    <cellStyle name="Гиперссылка 10" xfId="11887" hidden="1"/>
    <cellStyle name="Гиперссылка 10" xfId="11836" hidden="1"/>
    <cellStyle name="Гиперссылка 10" xfId="11785" hidden="1"/>
    <cellStyle name="Гиперссылка 10" xfId="11729" hidden="1"/>
    <cellStyle name="Гиперссылка 10" xfId="11675" hidden="1"/>
    <cellStyle name="Гиперссылка 10" xfId="11621" hidden="1"/>
    <cellStyle name="Гиперссылка 10" xfId="11133" hidden="1"/>
    <cellStyle name="Гиперссылка 10" xfId="11061" hidden="1"/>
    <cellStyle name="Гиперссылка 10" xfId="10386" hidden="1"/>
    <cellStyle name="Гиперссылка 10" xfId="10288" hidden="1"/>
    <cellStyle name="Гиперссылка 10" xfId="10186" hidden="1"/>
    <cellStyle name="Гиперссылка 10" xfId="10019" hidden="1"/>
    <cellStyle name="Гиперссылка 10" xfId="9911" hidden="1"/>
    <cellStyle name="Гиперссылка 10" xfId="9530" hidden="1"/>
    <cellStyle name="Гиперссылка 10" xfId="9399" hidden="1"/>
    <cellStyle name="Гиперссылка 10" xfId="9282" hidden="1"/>
    <cellStyle name="Гиперссылка 10" xfId="9139" hidden="1"/>
    <cellStyle name="Гиперссылка 10" xfId="8990" hidden="1"/>
    <cellStyle name="Гиперссылка 10" xfId="8900" hidden="1"/>
    <cellStyle name="Гиперссылка 10" xfId="8225" hidden="1"/>
    <cellStyle name="Гиперссылка 10" xfId="8035" hidden="1"/>
    <cellStyle name="Гиперссылка 10" xfId="7758" hidden="1"/>
    <cellStyle name="Гиперссылка 10" xfId="7442" hidden="1"/>
    <cellStyle name="Гиперссылка 10" xfId="7172" hidden="1"/>
    <cellStyle name="Гиперссылка 10" xfId="6875" hidden="1"/>
    <cellStyle name="Гиперссылка 10" xfId="6390" hidden="1"/>
    <cellStyle name="Гиперссылка 10" xfId="6013" hidden="1"/>
    <cellStyle name="Гиперссылка 10" xfId="5365" hidden="1"/>
    <cellStyle name="Гиперссылка 10" xfId="4481" hidden="1"/>
    <cellStyle name="Гиперссылка 10" xfId="3282" hidden="1"/>
    <cellStyle name="Гиперссылка 10" xfId="10898" hidden="1"/>
    <cellStyle name="Гиперссылка 10" xfId="9579" hidden="1"/>
    <cellStyle name="Гиперссылка 10" xfId="11205" hidden="1"/>
    <cellStyle name="Гиперссылка 10" xfId="9750" hidden="1"/>
    <cellStyle name="Гиперссылка 10" xfId="9668" hidden="1"/>
    <cellStyle name="Гиперссылка 10" xfId="11530" hidden="1"/>
    <cellStyle name="Гиперссылка 10" xfId="8630" hidden="1"/>
    <cellStyle name="Гиперссылка 10" xfId="11243" hidden="1"/>
    <cellStyle name="Гиперссылка 10" xfId="7828" hidden="1"/>
    <cellStyle name="Гиперссылка 10" xfId="9686" hidden="1"/>
    <cellStyle name="Гиперссылка 10" xfId="11512" hidden="1"/>
    <cellStyle name="Гиперссылка 10" xfId="8410" hidden="1"/>
    <cellStyle name="Гиперссылка 10" xfId="8317" hidden="1"/>
    <cellStyle name="Гиперссылка 10" xfId="11572" hidden="1"/>
    <cellStyle name="Гиперссылка 10" xfId="11316" hidden="1"/>
    <cellStyle name="Гиперссылка 10" xfId="11348" hidden="1"/>
    <cellStyle name="Гиперссылка 10" xfId="11384" hidden="1"/>
    <cellStyle name="Гиперссылка 10" xfId="12478" hidden="1"/>
    <cellStyle name="Гиперссылка 10" xfId="12514" hidden="1"/>
    <cellStyle name="Гиперссылка 10" xfId="12550" hidden="1"/>
    <cellStyle name="Гиперссылка 10" xfId="12586" hidden="1"/>
    <cellStyle name="Гиперссылка 10" xfId="12620" hidden="1"/>
    <cellStyle name="Гиперссылка 10" xfId="1515" hidden="1"/>
    <cellStyle name="Гиперссылка 10" xfId="12656" hidden="1"/>
    <cellStyle name="Гиперссылка 10" xfId="12690" hidden="1"/>
    <cellStyle name="Гиперссылка 10" xfId="12724" hidden="1"/>
    <cellStyle name="Гиперссылка 10" xfId="12758" hidden="1"/>
    <cellStyle name="Гиперссылка 10" xfId="12792" hidden="1"/>
    <cellStyle name="Гиперссылка 10" xfId="12826" hidden="1"/>
    <cellStyle name="Гиперссылка 10" xfId="12860" hidden="1"/>
    <cellStyle name="Гиперссылка 10" xfId="12894" hidden="1"/>
    <cellStyle name="Гиперссылка 10" xfId="12928" hidden="1"/>
    <cellStyle name="Гиперссылка 10" xfId="12960" hidden="1"/>
    <cellStyle name="Гиперссылка 10" xfId="8454" hidden="1"/>
    <cellStyle name="Гиперссылка 10" xfId="8423" hidden="1"/>
    <cellStyle name="Гиперссылка 10" xfId="12999" hidden="1"/>
    <cellStyle name="Гиперссылка 10" xfId="13035" hidden="1"/>
    <cellStyle name="Гиперссылка 10" xfId="13071" hidden="1"/>
    <cellStyle name="Гиперссылка 10" xfId="13107" hidden="1"/>
    <cellStyle name="Гиперссылка 10" xfId="13143" hidden="1"/>
    <cellStyle name="Гиперссылка 10" xfId="13179" hidden="1"/>
    <cellStyle name="Гиперссылка 10" xfId="13215" hidden="1"/>
    <cellStyle name="Гиперссылка 10" xfId="13251" hidden="1"/>
    <cellStyle name="Гиперссылка 10" xfId="13285" hidden="1"/>
    <cellStyle name="Гиперссылка 10" xfId="12876" hidden="1"/>
    <cellStyle name="Гиперссылка 10" xfId="12825" hidden="1"/>
    <cellStyle name="Гиперссылка 10" xfId="12774" hidden="1"/>
    <cellStyle name="Гиперссылка 10" xfId="12723" hidden="1"/>
    <cellStyle name="Гиперссылка 10" xfId="12672" hidden="1"/>
    <cellStyle name="Гиперссылка 10" xfId="12621" hidden="1"/>
    <cellStyle name="Гиперссылка 10" xfId="12565" hidden="1"/>
    <cellStyle name="Гиперссылка 10" xfId="12511" hidden="1"/>
    <cellStyle name="Гиперссылка 10" xfId="12032" hidden="1"/>
    <cellStyle name="Гиперссылка 10" xfId="11955" hidden="1"/>
    <cellStyle name="Гиперссылка 10" xfId="11882" hidden="1"/>
    <cellStyle name="Гиперссылка 10" xfId="11225" hidden="1"/>
    <cellStyle name="Гиперссылка 10" xfId="11137" hidden="1"/>
    <cellStyle name="Гиперссылка 10" xfId="11024" hidden="1"/>
    <cellStyle name="Гиперссылка 10" xfId="10865" hidden="1"/>
    <cellStyle name="Гиперссылка 10" xfId="10761" hidden="1"/>
    <cellStyle name="Гиперссылка 10" xfId="10359" hidden="1"/>
    <cellStyle name="Гиперссылка 10" xfId="10210" hidden="1"/>
    <cellStyle name="Гиперссылка 10" xfId="10089" hidden="1"/>
    <cellStyle name="Гиперссылка 10" xfId="9936" hidden="1"/>
    <cellStyle name="Гиперссылка 10" xfId="9784" hidden="1"/>
    <cellStyle name="Гиперссылка 10" xfId="9695" hidden="1"/>
    <cellStyle name="Гиперссылка 10" xfId="9099" hidden="1"/>
    <cellStyle name="Гиперссылка 10" xfId="8911" hidden="1"/>
    <cellStyle name="Гиперссылка 10" xfId="8593" hidden="1"/>
    <cellStyle name="Гиперссылка 10" xfId="8257" hidden="1"/>
    <cellStyle name="Гиперссылка 10" xfId="7999" hidden="1"/>
    <cellStyle name="Гиперссылка 10" xfId="7726" hidden="1"/>
    <cellStyle name="Гиперссылка 10" xfId="7252" hidden="1"/>
    <cellStyle name="Гиперссылка 10" xfId="6858" hidden="1"/>
    <cellStyle name="Гиперссылка 10" xfId="6207" hidden="1"/>
    <cellStyle name="Гиперссылка 10" xfId="5321" hidden="1"/>
    <cellStyle name="Гиперссылка 10" xfId="3940" hidden="1"/>
    <cellStyle name="Гиперссылка 10" xfId="11720" hidden="1"/>
    <cellStyle name="Гиперссылка 10" xfId="10431" hidden="1"/>
    <cellStyle name="Гиперссылка 10" xfId="12063" hidden="1"/>
    <cellStyle name="Гиперссылка 10" xfId="10618" hidden="1"/>
    <cellStyle name="Гиперссылка 10" xfId="10532" hidden="1"/>
    <cellStyle name="Гиперссылка 10" xfId="12388" hidden="1"/>
    <cellStyle name="Гиперссылка 10" xfId="11773" hidden="1"/>
    <cellStyle name="Гиперссылка 10" xfId="12131" hidden="1"/>
    <cellStyle name="Гиперссылка 10" xfId="10536" hidden="1"/>
    <cellStyle name="Гиперссылка 10" xfId="8817" hidden="1"/>
    <cellStyle name="Гиперссылка 10" xfId="10535" hidden="1"/>
    <cellStyle name="Гиперссылка 10" xfId="9267" hidden="1"/>
    <cellStyle name="Гиперссылка 10" xfId="9183" hidden="1"/>
    <cellStyle name="Гиперссылка 10" xfId="10955" hidden="1"/>
    <cellStyle name="Гиперссылка 10" xfId="12276" hidden="1"/>
    <cellStyle name="Гиперссылка 10" xfId="12443" hidden="1"/>
    <cellStyle name="Гиперссылка 10" xfId="12192" hidden="1"/>
    <cellStyle name="Гиперссылка 10" xfId="13336" hidden="1"/>
    <cellStyle name="Гиперссылка 10" xfId="13372" hidden="1"/>
    <cellStyle name="Гиперссылка 10" xfId="13408" hidden="1"/>
    <cellStyle name="Гиперссылка 10" xfId="13444" hidden="1"/>
    <cellStyle name="Гиперссылка 10" xfId="13478" hidden="1"/>
    <cellStyle name="Гиперссылка 10" xfId="1548" hidden="1"/>
    <cellStyle name="Гиперссылка 10" xfId="13514" hidden="1"/>
    <cellStyle name="Гиперссылка 10" xfId="13548" hidden="1"/>
    <cellStyle name="Гиперссылка 10" xfId="13582" hidden="1"/>
    <cellStyle name="Гиперссылка 10" xfId="13616" hidden="1"/>
    <cellStyle name="Гиперссылка 10" xfId="13650" hidden="1"/>
    <cellStyle name="Гиперссылка 10" xfId="13684" hidden="1"/>
    <cellStyle name="Гиперссылка 10" xfId="13718" hidden="1"/>
    <cellStyle name="Гиперссылка 10" xfId="13752" hidden="1"/>
    <cellStyle name="Гиперссылка 10" xfId="13786" hidden="1"/>
    <cellStyle name="Гиперссылка 10" xfId="13818" hidden="1"/>
    <cellStyle name="Гиперссылка 10" xfId="9297" hidden="1"/>
    <cellStyle name="Гиперссылка 10" xfId="9286" hidden="1"/>
    <cellStyle name="Гиперссылка 10" xfId="13857" hidden="1"/>
    <cellStyle name="Гиперссылка 10" xfId="13893" hidden="1"/>
    <cellStyle name="Гиперссылка 10" xfId="13929" hidden="1"/>
    <cellStyle name="Гиперссылка 10" xfId="13965" hidden="1"/>
    <cellStyle name="Гиперссылка 10" xfId="14001" hidden="1"/>
    <cellStyle name="Гиперссылка 10" xfId="14037" hidden="1"/>
    <cellStyle name="Гиперссылка 10" xfId="14073" hidden="1"/>
    <cellStyle name="Гиперссылка 10" xfId="14109" hidden="1"/>
    <cellStyle name="Гиперссылка 10" xfId="14143" hidden="1"/>
    <cellStyle name="Гиперссылка 10" xfId="13734" hidden="1"/>
    <cellStyle name="Гиперссылка 10" xfId="13683" hidden="1"/>
    <cellStyle name="Гиперссылка 10" xfId="13632" hidden="1"/>
    <cellStyle name="Гиперссылка 10" xfId="13581" hidden="1"/>
    <cellStyle name="Гиперссылка 10" xfId="13530" hidden="1"/>
    <cellStyle name="Гиперссылка 10" xfId="13479" hidden="1"/>
    <cellStyle name="Гиперссылка 10" xfId="13423" hidden="1"/>
    <cellStyle name="Гиперссылка 10" xfId="13369" hidden="1"/>
    <cellStyle name="Гиперссылка 10" xfId="13315" hidden="1"/>
    <cellStyle name="Гиперссылка 10" xfId="12827" hidden="1"/>
    <cellStyle name="Гиперссылка 10" xfId="12755" hidden="1"/>
    <cellStyle name="Гиперссылка 10" xfId="12080" hidden="1"/>
    <cellStyle name="Гиперссылка 10" xfId="11982" hidden="1"/>
    <cellStyle name="Гиперссылка 10" xfId="11880" hidden="1"/>
    <cellStyle name="Гиперссылка 10" xfId="11713" hidden="1"/>
    <cellStyle name="Гиперссылка 10" xfId="11605" hidden="1"/>
    <cellStyle name="Гиперссылка 10" xfId="11224" hidden="1"/>
    <cellStyle name="Гиперссылка 10" xfId="11093" hidden="1"/>
    <cellStyle name="Гиперссылка 10" xfId="10976" hidden="1"/>
    <cellStyle name="Гиперссылка 10" xfId="10833" hidden="1"/>
    <cellStyle name="Гиперссылка 10" xfId="10684" hidden="1"/>
    <cellStyle name="Гиперссылка 10" xfId="10594" hidden="1"/>
    <cellStyle name="Гиперссылка 10" xfId="9919" hidden="1"/>
    <cellStyle name="Гиперссылка 10" xfId="9729" hidden="1"/>
    <cellStyle name="Гиперссылка 10" xfId="9452" hidden="1"/>
    <cellStyle name="Гиперссылка 10" xfId="9136" hidden="1"/>
    <cellStyle name="Гиперссылка 10" xfId="8866" hidden="1"/>
    <cellStyle name="Гиперссылка 10" xfId="8569" hidden="1"/>
    <cellStyle name="Гиперссылка 10" xfId="8084" hidden="1"/>
    <cellStyle name="Гиперссылка 10" xfId="7707" hidden="1"/>
    <cellStyle name="Гиперссылка 10" xfId="7059" hidden="1"/>
    <cellStyle name="Гиперссылка 10" xfId="6159" hidden="1"/>
    <cellStyle name="Гиперссылка 10" xfId="4640" hidden="1"/>
    <cellStyle name="Гиперссылка 10" xfId="12592" hidden="1"/>
    <cellStyle name="Гиперссылка 10" xfId="11273" hidden="1"/>
    <cellStyle name="Гиперссылка 10" xfId="12899" hidden="1"/>
    <cellStyle name="Гиперссылка 10" xfId="11444" hidden="1"/>
    <cellStyle name="Гиперссылка 10" xfId="11362" hidden="1"/>
    <cellStyle name="Гиперссылка 10" xfId="13224" hidden="1"/>
    <cellStyle name="Гиперссылка 10" xfId="10324" hidden="1"/>
    <cellStyle name="Гиперссылка 10" xfId="12937" hidden="1"/>
    <cellStyle name="Гиперссылка 10" xfId="9522" hidden="1"/>
    <cellStyle name="Гиперссылка 10" xfId="11380" hidden="1"/>
    <cellStyle name="Гиперссылка 10" xfId="13206" hidden="1"/>
    <cellStyle name="Гиперссылка 10" xfId="10104" hidden="1"/>
    <cellStyle name="Гиперссылка 10" xfId="10011" hidden="1"/>
    <cellStyle name="Гиперссылка 10" xfId="13266" hidden="1"/>
    <cellStyle name="Гиперссылка 10" xfId="13010" hidden="1"/>
    <cellStyle name="Гиперссылка 10" xfId="13042" hidden="1"/>
    <cellStyle name="Гиперссылка 10" xfId="13078" hidden="1"/>
    <cellStyle name="Гиперссылка 10" xfId="14172" hidden="1"/>
    <cellStyle name="Гиперссылка 10" xfId="14208" hidden="1"/>
    <cellStyle name="Гиперссылка 10" xfId="14244" hidden="1"/>
    <cellStyle name="Гиперссылка 10" xfId="14280" hidden="1"/>
    <cellStyle name="Гиперссылка 10" xfId="14314" hidden="1"/>
    <cellStyle name="Гиперссылка 10" xfId="1603" hidden="1"/>
    <cellStyle name="Гиперссылка 10" xfId="14350" hidden="1"/>
    <cellStyle name="Гиперссылка 10" xfId="14384" hidden="1"/>
    <cellStyle name="Гиперссылка 10" xfId="14418" hidden="1"/>
    <cellStyle name="Гиперссылка 10" xfId="14452" hidden="1"/>
    <cellStyle name="Гиперссылка 10" xfId="14486" hidden="1"/>
    <cellStyle name="Гиперссылка 10" xfId="14520" hidden="1"/>
    <cellStyle name="Гиперссылка 10" xfId="14554" hidden="1"/>
    <cellStyle name="Гиперссылка 10" xfId="14588" hidden="1"/>
    <cellStyle name="Гиперссылка 10" xfId="14622" hidden="1"/>
    <cellStyle name="Гиперссылка 10" xfId="14654" hidden="1"/>
    <cellStyle name="Гиперссылка 10" xfId="10148" hidden="1"/>
    <cellStyle name="Гиперссылка 10" xfId="10117" hidden="1"/>
    <cellStyle name="Гиперссылка 10" xfId="14693" hidden="1"/>
    <cellStyle name="Гиперссылка 10" xfId="14729" hidden="1"/>
    <cellStyle name="Гиперссылка 10" xfId="14765" hidden="1"/>
    <cellStyle name="Гиперссылка 10" xfId="14801" hidden="1"/>
    <cellStyle name="Гиперссылка 10" xfId="14837" hidden="1"/>
    <cellStyle name="Гиперссылка 10" xfId="14873" hidden="1"/>
    <cellStyle name="Гиперссылка 10" xfId="14909" hidden="1"/>
    <cellStyle name="Гиперссылка 10" xfId="14945" hidden="1"/>
    <cellStyle name="Гиперссылка 10" xfId="14979" hidden="1"/>
    <cellStyle name="Гиперссылка 10" xfId="14570" hidden="1"/>
    <cellStyle name="Гиперссылка 10" xfId="14519" hidden="1"/>
    <cellStyle name="Гиперссылка 10" xfId="14468" hidden="1"/>
    <cellStyle name="Гиперссылка 10" xfId="14417" hidden="1"/>
    <cellStyle name="Гиперссылка 10" xfId="14366" hidden="1"/>
    <cellStyle name="Гиперссылка 10" xfId="14315" hidden="1"/>
    <cellStyle name="Гиперссылка 10" xfId="14259" hidden="1"/>
    <cellStyle name="Гиперссылка 10" xfId="14205" hidden="1"/>
    <cellStyle name="Гиперссылка 10" xfId="13726" hidden="1"/>
    <cellStyle name="Гиперссылка 10" xfId="13649" hidden="1"/>
    <cellStyle name="Гиперссылка 10" xfId="13576" hidden="1"/>
    <cellStyle name="Гиперссылка 10" xfId="12919" hidden="1"/>
    <cellStyle name="Гиперссылка 10" xfId="12831" hidden="1"/>
    <cellStyle name="Гиперссылка 10" xfId="12718" hidden="1"/>
    <cellStyle name="Гиперссылка 10" xfId="12559" hidden="1"/>
    <cellStyle name="Гиперссылка 10" xfId="12455" hidden="1"/>
    <cellStyle name="Гиперссылка 10" xfId="12053" hidden="1"/>
    <cellStyle name="Гиперссылка 10" xfId="11904" hidden="1"/>
    <cellStyle name="Гиперссылка 10" xfId="11783" hidden="1"/>
    <cellStyle name="Гиперссылка 10" xfId="11630" hidden="1"/>
    <cellStyle name="Гиперссылка 10" xfId="11478" hidden="1"/>
    <cellStyle name="Гиперссылка 10" xfId="11389" hidden="1"/>
    <cellStyle name="Гиперссылка 10" xfId="10793" hidden="1"/>
    <cellStyle name="Гиперссылка 10" xfId="10605" hidden="1"/>
    <cellStyle name="Гиперссылка 10" xfId="10287" hidden="1"/>
    <cellStyle name="Гиперссылка 10" xfId="9951" hidden="1"/>
    <cellStyle name="Гиперссылка 10" xfId="9693" hidden="1"/>
    <cellStyle name="Гиперссылка 10" xfId="9420" hidden="1"/>
    <cellStyle name="Гиперссылка 10" xfId="8946" hidden="1"/>
    <cellStyle name="Гиперссылка 10" xfId="8552" hidden="1"/>
    <cellStyle name="Гиперссылка 10" xfId="7901" hidden="1"/>
    <cellStyle name="Гиперссылка 10" xfId="7015" hidden="1"/>
    <cellStyle name="Гиперссылка 10" xfId="5498" hidden="1"/>
    <cellStyle name="Гиперссылка 10" xfId="13414" hidden="1"/>
    <cellStyle name="Гиперссылка 10" xfId="12125" hidden="1"/>
    <cellStyle name="Гиперссылка 10" xfId="13757" hidden="1"/>
    <cellStyle name="Гиперссылка 10" xfId="12312" hidden="1"/>
    <cellStyle name="Гиперссылка 10" xfId="12226" hidden="1"/>
    <cellStyle name="Гиперссылка 10" xfId="14082" hidden="1"/>
    <cellStyle name="Гиперссылка 10" xfId="13467" hidden="1"/>
    <cellStyle name="Гиперссылка 10" xfId="13825" hidden="1"/>
    <cellStyle name="Гиперссылка 10" xfId="12230" hidden="1"/>
    <cellStyle name="Гиперссылка 10" xfId="10511" hidden="1"/>
    <cellStyle name="Гиперссылка 10" xfId="12229" hidden="1"/>
    <cellStyle name="Гиперссылка 10" xfId="10961" hidden="1"/>
    <cellStyle name="Гиперссылка 10" xfId="10877" hidden="1"/>
    <cellStyle name="Гиперссылка 10" xfId="12649" hidden="1"/>
    <cellStyle name="Гиперссылка 10" xfId="13970" hidden="1"/>
    <cellStyle name="Гиперссылка 10" xfId="14137" hidden="1"/>
    <cellStyle name="Гиперссылка 10" xfId="13886" hidden="1"/>
    <cellStyle name="Гиперссылка 10" xfId="15030" hidden="1"/>
    <cellStyle name="Гиперссылка 10" xfId="15066" hidden="1"/>
    <cellStyle name="Гиперссылка 10" xfId="15102" hidden="1"/>
    <cellStyle name="Гиперссылка 10" xfId="15138" hidden="1"/>
    <cellStyle name="Гиперссылка 10" xfId="15172" hidden="1"/>
    <cellStyle name="Гиперссылка 10" xfId="1722" hidden="1"/>
    <cellStyle name="Гиперссылка 10" xfId="15208" hidden="1"/>
    <cellStyle name="Гиперссылка 10" xfId="15242" hidden="1"/>
    <cellStyle name="Гиперссылка 10" xfId="15276" hidden="1"/>
    <cellStyle name="Гиперссылка 10" xfId="15310" hidden="1"/>
    <cellStyle name="Гиперссылка 10" xfId="15344" hidden="1"/>
    <cellStyle name="Гиперссылка 10" xfId="15378" hidden="1"/>
    <cellStyle name="Гиперссылка 10" xfId="15412" hidden="1"/>
    <cellStyle name="Гиперссылка 10" xfId="15446" hidden="1"/>
    <cellStyle name="Гиперссылка 10" xfId="15480" hidden="1"/>
    <cellStyle name="Гиперссылка 10" xfId="15512" hidden="1"/>
    <cellStyle name="Гиперссылка 10" xfId="10991" hidden="1"/>
    <cellStyle name="Гиперссылка 10" xfId="10980" hidden="1"/>
    <cellStyle name="Гиперссылка 10" xfId="15551" hidden="1"/>
    <cellStyle name="Гиперссылка 10" xfId="15587" hidden="1"/>
    <cellStyle name="Гиперссылка 10" xfId="15623" hidden="1"/>
    <cellStyle name="Гиперссылка 10" xfId="15659" hidden="1"/>
    <cellStyle name="Гиперссылка 10" xfId="15695" hidden="1"/>
    <cellStyle name="Гиперссылка 10" xfId="15731" hidden="1"/>
    <cellStyle name="Гиперссылка 10" xfId="15767" hidden="1"/>
    <cellStyle name="Гиперссылка 10" xfId="15803" hidden="1"/>
    <cellStyle name="Гиперссылка 10" xfId="15837" hidden="1"/>
    <cellStyle name="Гиперссылка 10" xfId="15428" hidden="1"/>
    <cellStyle name="Гиперссылка 10" xfId="15377" hidden="1"/>
    <cellStyle name="Гиперссылка 10" xfId="15326" hidden="1"/>
    <cellStyle name="Гиперссылка 10" xfId="15275" hidden="1"/>
    <cellStyle name="Гиперссылка 10" xfId="15224" hidden="1"/>
    <cellStyle name="Гиперссылка 10" xfId="15173" hidden="1"/>
    <cellStyle name="Гиперссылка 10" xfId="15117" hidden="1"/>
    <cellStyle name="Гиперссылка 10" xfId="15063" hidden="1"/>
    <cellStyle name="Гиперссылка 10" xfId="15009" hidden="1"/>
    <cellStyle name="Гиперссылка 10" xfId="14521" hidden="1"/>
    <cellStyle name="Гиперссылка 10" xfId="14449" hidden="1"/>
    <cellStyle name="Гиперссылка 10" xfId="13774" hidden="1"/>
    <cellStyle name="Гиперссылка 10" xfId="13676" hidden="1"/>
    <cellStyle name="Гиперссылка 10" xfId="13574" hidden="1"/>
    <cellStyle name="Гиперссылка 10" xfId="13407" hidden="1"/>
    <cellStyle name="Гиперссылка 10" xfId="13299" hidden="1"/>
    <cellStyle name="Гиперссылка 10" xfId="12918" hidden="1"/>
    <cellStyle name="Гиперссылка 10" xfId="12787" hidden="1"/>
    <cellStyle name="Гиперссылка 10" xfId="12670" hidden="1"/>
    <cellStyle name="Гиперссылка 10" xfId="12527" hidden="1"/>
    <cellStyle name="Гиперссылка 10" xfId="12378" hidden="1"/>
    <cellStyle name="Гиперссылка 10" xfId="12288" hidden="1"/>
    <cellStyle name="Гиперссылка 10" xfId="11613" hidden="1"/>
    <cellStyle name="Гиперссылка 10" xfId="11423" hidden="1"/>
    <cellStyle name="Гиперссылка 10" xfId="11146" hidden="1"/>
    <cellStyle name="Гиперссылка 10" xfId="10830" hidden="1"/>
    <cellStyle name="Гиперссылка 10" xfId="10560" hidden="1"/>
    <cellStyle name="Гиперссылка 10" xfId="10263" hidden="1"/>
    <cellStyle name="Гиперссылка 10" xfId="9778" hidden="1"/>
    <cellStyle name="Гиперссылка 10" xfId="9401" hidden="1"/>
    <cellStyle name="Гиперссылка 10" xfId="8753" hidden="1"/>
    <cellStyle name="Гиперссылка 10" xfId="7853" hidden="1"/>
    <cellStyle name="Гиперссылка 10" xfId="6334" hidden="1"/>
    <cellStyle name="Гиперссылка 10" xfId="14286" hidden="1"/>
    <cellStyle name="Гиперссылка 10" xfId="12967" hidden="1"/>
    <cellStyle name="Гиперссылка 10" xfId="14593" hidden="1"/>
    <cellStyle name="Гиперссылка 10" xfId="13138" hidden="1"/>
    <cellStyle name="Гиперссылка 10" xfId="13056" hidden="1"/>
    <cellStyle name="Гиперссылка 10" xfId="14918" hidden="1"/>
    <cellStyle name="Гиперссылка 10" xfId="12018" hidden="1"/>
    <cellStyle name="Гиперссылка 10" xfId="14631" hidden="1"/>
    <cellStyle name="Гиперссылка 10" xfId="11216" hidden="1"/>
    <cellStyle name="Гиперссылка 10" xfId="13074" hidden="1"/>
    <cellStyle name="Гиперссылка 10" xfId="14900" hidden="1"/>
    <cellStyle name="Гиперссылка 10" xfId="11798" hidden="1"/>
    <cellStyle name="Гиперссылка 10" xfId="11705" hidden="1"/>
    <cellStyle name="Гиперссылка 10" xfId="14960" hidden="1"/>
    <cellStyle name="Гиперссылка 10" xfId="14704" hidden="1"/>
    <cellStyle name="Гиперссылка 10" xfId="14736" hidden="1"/>
    <cellStyle name="Гиперссылка 10" xfId="14772" hidden="1"/>
    <cellStyle name="Гиперссылка 10" xfId="15866" hidden="1"/>
    <cellStyle name="Гиперссылка 10" xfId="15902" hidden="1"/>
    <cellStyle name="Гиперссылка 10" xfId="15938" hidden="1"/>
    <cellStyle name="Гиперссылка 10" xfId="15974" hidden="1"/>
    <cellStyle name="Гиперссылка 10" xfId="16008" hidden="1"/>
    <cellStyle name="Гиперссылка 10" xfId="1891" hidden="1"/>
    <cellStyle name="Гиперссылка 10" xfId="16044" hidden="1"/>
    <cellStyle name="Гиперссылка 10" xfId="16078" hidden="1"/>
    <cellStyle name="Гиперссылка 10" xfId="16112" hidden="1"/>
    <cellStyle name="Гиперссылка 10" xfId="16146" hidden="1"/>
    <cellStyle name="Гиперссылка 10" xfId="16180" hidden="1"/>
    <cellStyle name="Гиперссылка 10" xfId="16214" hidden="1"/>
    <cellStyle name="Гиперссылка 10" xfId="16248" hidden="1"/>
    <cellStyle name="Гиперссылка 10" xfId="16282" hidden="1"/>
    <cellStyle name="Гиперссылка 10" xfId="16316" hidden="1"/>
    <cellStyle name="Гиперссылка 10" xfId="16348" hidden="1"/>
    <cellStyle name="Гиперссылка 10" xfId="11842" hidden="1"/>
    <cellStyle name="Гиперссылка 10" xfId="11811" hidden="1"/>
    <cellStyle name="Гиперссылка 10" xfId="16387" hidden="1"/>
    <cellStyle name="Гиперссылка 10" xfId="16423" hidden="1"/>
    <cellStyle name="Гиперссылка 10" xfId="16459" hidden="1"/>
    <cellStyle name="Гиперссылка 10" xfId="16495" hidden="1"/>
    <cellStyle name="Гиперссылка 10" xfId="16531" hidden="1"/>
    <cellStyle name="Гиперссылка 10" xfId="16567" hidden="1"/>
    <cellStyle name="Гиперссылка 10" xfId="16603" hidden="1"/>
    <cellStyle name="Гиперссылка 10" xfId="16639" hidden="1"/>
    <cellStyle name="Гиперссылка 10" xfId="16673" hidden="1"/>
    <cellStyle name="Гиперссылка 10" xfId="16264" hidden="1"/>
    <cellStyle name="Гиперссылка 10" xfId="16213" hidden="1"/>
    <cellStyle name="Гиперссылка 10" xfId="16162" hidden="1"/>
    <cellStyle name="Гиперссылка 10" xfId="16111" hidden="1"/>
    <cellStyle name="Гиперссылка 10" xfId="16060" hidden="1"/>
    <cellStyle name="Гиперссылка 10" xfId="16009" hidden="1"/>
    <cellStyle name="Гиперссылка 10" xfId="15953" hidden="1"/>
    <cellStyle name="Гиперссылка 10" xfId="15899" hidden="1"/>
    <cellStyle name="Гиперссылка 10" xfId="15420" hidden="1"/>
    <cellStyle name="Гиперссылка 10" xfId="15343" hidden="1"/>
    <cellStyle name="Гиперссылка 10" xfId="15270" hidden="1"/>
    <cellStyle name="Гиперссылка 10" xfId="14613" hidden="1"/>
    <cellStyle name="Гиперссылка 10" xfId="14525" hidden="1"/>
    <cellStyle name="Гиперссылка 10" xfId="14412" hidden="1"/>
    <cellStyle name="Гиперссылка 10" xfId="14253" hidden="1"/>
    <cellStyle name="Гиперссылка 10" xfId="14149" hidden="1"/>
    <cellStyle name="Гиперссылка 10" xfId="13747" hidden="1"/>
    <cellStyle name="Гиперссылка 10" xfId="13598" hidden="1"/>
    <cellStyle name="Гиперссылка 10" xfId="13477" hidden="1"/>
    <cellStyle name="Гиперссылка 10" xfId="13324" hidden="1"/>
    <cellStyle name="Гиперссылка 10" xfId="13172" hidden="1"/>
    <cellStyle name="Гиперссылка 10" xfId="13083" hidden="1"/>
    <cellStyle name="Гиперссылка 10" xfId="12487" hidden="1"/>
    <cellStyle name="Гиперссылка 10" xfId="12299" hidden="1"/>
    <cellStyle name="Гиперссылка 10" xfId="11981" hidden="1"/>
    <cellStyle name="Гиперссылка 10" xfId="11645" hidden="1"/>
    <cellStyle name="Гиперссылка 10" xfId="11387" hidden="1"/>
    <cellStyle name="Гиперссылка 10" xfId="11114" hidden="1"/>
    <cellStyle name="Гиперссылка 10" xfId="10640" hidden="1"/>
    <cellStyle name="Гиперссылка 10" xfId="10246" hidden="1"/>
    <cellStyle name="Гиперссылка 10" xfId="9595" hidden="1"/>
    <cellStyle name="Гиперссылка 10" xfId="8709" hidden="1"/>
    <cellStyle name="Гиперссылка 10" xfId="7192" hidden="1"/>
    <cellStyle name="Гиперссылка 10" xfId="15108" hidden="1"/>
    <cellStyle name="Гиперссылка 10" xfId="13819" hidden="1"/>
    <cellStyle name="Гиперссылка 10" xfId="15451" hidden="1"/>
    <cellStyle name="Гиперссылка 10" xfId="14006" hidden="1"/>
    <cellStyle name="Гиперссылка 10" xfId="13920" hidden="1"/>
    <cellStyle name="Гиперссылка 10" xfId="15776" hidden="1"/>
    <cellStyle name="Гиперссылка 10" xfId="15161" hidden="1"/>
    <cellStyle name="Гиперссылка 10" xfId="15519" hidden="1"/>
    <cellStyle name="Гиперссылка 10" xfId="13924" hidden="1"/>
    <cellStyle name="Гиперссылка 10" xfId="12205" hidden="1"/>
    <cellStyle name="Гиперссылка 10" xfId="13923" hidden="1"/>
    <cellStyle name="Гиперссылка 10" xfId="12655" hidden="1"/>
    <cellStyle name="Гиперссылка 10" xfId="12571" hidden="1"/>
    <cellStyle name="Гиперссылка 10" xfId="14343" hidden="1"/>
    <cellStyle name="Гиперссылка 10" xfId="15664" hidden="1"/>
    <cellStyle name="Гиперссылка 10" xfId="15831" hidden="1"/>
    <cellStyle name="Гиперссылка 10" xfId="15580" hidden="1"/>
    <cellStyle name="Гиперссылка 10" xfId="16724" hidden="1"/>
    <cellStyle name="Гиперссылка 10" xfId="16760" hidden="1"/>
    <cellStyle name="Гиперссылка 10" xfId="16796" hidden="1"/>
    <cellStyle name="Гиперссылка 10" xfId="16832" hidden="1"/>
    <cellStyle name="Гиперссылка 10" xfId="16866" hidden="1"/>
    <cellStyle name="Гиперссылка 10" xfId="2316" hidden="1"/>
    <cellStyle name="Гиперссылка 10" xfId="16902" hidden="1"/>
    <cellStyle name="Гиперссылка 10" xfId="16936" hidden="1"/>
    <cellStyle name="Гиперссылка 10" xfId="16970" hidden="1"/>
    <cellStyle name="Гиперссылка 10" xfId="17004" hidden="1"/>
    <cellStyle name="Гиперссылка 10" xfId="17038" hidden="1"/>
    <cellStyle name="Гиперссылка 10" xfId="17072" hidden="1"/>
    <cellStyle name="Гиперссылка 10" xfId="17106" hidden="1"/>
    <cellStyle name="Гиперссылка 10" xfId="17140" hidden="1"/>
    <cellStyle name="Гиперссылка 10" xfId="17174" hidden="1"/>
    <cellStyle name="Гиперссылка 10" xfId="17206" hidden="1"/>
    <cellStyle name="Гиперссылка 10" xfId="12685" hidden="1"/>
    <cellStyle name="Гиперссылка 10" xfId="12674" hidden="1"/>
    <cellStyle name="Гиперссылка 10" xfId="17245" hidden="1"/>
    <cellStyle name="Гиперссылка 10" xfId="17281" hidden="1"/>
    <cellStyle name="Гиперссылка 10" xfId="17317" hidden="1"/>
    <cellStyle name="Гиперссылка 10" xfId="17353" hidden="1"/>
    <cellStyle name="Гиперссылка 10" xfId="17389" hidden="1"/>
    <cellStyle name="Гиперссылка 10" xfId="17425" hidden="1"/>
    <cellStyle name="Гиперссылка 10" xfId="17461" hidden="1"/>
    <cellStyle name="Гиперссылка 10" xfId="17497" hidden="1"/>
    <cellStyle name="Гиперссылка 10" xfId="17531" hidden="1"/>
    <cellStyle name="Гиперссылка 10" xfId="17122" hidden="1"/>
    <cellStyle name="Гиперссылка 10" xfId="17071" hidden="1"/>
    <cellStyle name="Гиперссылка 10" xfId="17020" hidden="1"/>
    <cellStyle name="Гиперссылка 10" xfId="16969" hidden="1"/>
    <cellStyle name="Гиперссылка 10" xfId="16918" hidden="1"/>
    <cellStyle name="Гиперссылка 10" xfId="16867" hidden="1"/>
    <cellStyle name="Гиперссылка 10" xfId="16811" hidden="1"/>
    <cellStyle name="Гиперссылка 10" xfId="16757" hidden="1"/>
    <cellStyle name="Гиперссылка 10" xfId="16703" hidden="1"/>
    <cellStyle name="Гиперссылка 10" xfId="16215" hidden="1"/>
    <cellStyle name="Гиперссылка 10" xfId="16143" hidden="1"/>
    <cellStyle name="Гиперссылка 10" xfId="15468" hidden="1"/>
    <cellStyle name="Гиперссылка 10" xfId="15370" hidden="1"/>
    <cellStyle name="Гиперссылка 10" xfId="15268" hidden="1"/>
    <cellStyle name="Гиперссылка 10" xfId="15101" hidden="1"/>
    <cellStyle name="Гиперссылка 10" xfId="14993" hidden="1"/>
    <cellStyle name="Гиперссылка 10" xfId="14612" hidden="1"/>
    <cellStyle name="Гиперссылка 10" xfId="14481" hidden="1"/>
    <cellStyle name="Гиперссылка 10" xfId="14364" hidden="1"/>
    <cellStyle name="Гиперссылка 10" xfId="14221" hidden="1"/>
    <cellStyle name="Гиперссылка 10" xfId="14072" hidden="1"/>
    <cellStyle name="Гиперссылка 10" xfId="13982" hidden="1"/>
    <cellStyle name="Гиперссылка 10" xfId="13307" hidden="1"/>
    <cellStyle name="Гиперссылка 10" xfId="13117" hidden="1"/>
    <cellStyle name="Гиперссылка 10" xfId="12840" hidden="1"/>
    <cellStyle name="Гиперссылка 10" xfId="12524" hidden="1"/>
    <cellStyle name="Гиперссылка 10" xfId="12254" hidden="1"/>
    <cellStyle name="Гиперссылка 10" xfId="11957" hidden="1"/>
    <cellStyle name="Гиперссылка 10" xfId="11472" hidden="1"/>
    <cellStyle name="Гиперссылка 10" xfId="11095" hidden="1"/>
    <cellStyle name="Гиперссылка 10" xfId="10447" hidden="1"/>
    <cellStyle name="Гиперссылка 10" xfId="9547" hidden="1"/>
    <cellStyle name="Гиперссылка 10" xfId="8028" hidden="1"/>
    <cellStyle name="Гиперссылка 10" xfId="15980" hidden="1"/>
    <cellStyle name="Гиперссылка 10" xfId="14661" hidden="1"/>
    <cellStyle name="Гиперссылка 10" xfId="16287" hidden="1"/>
    <cellStyle name="Гиперссылка 10" xfId="14832" hidden="1"/>
    <cellStyle name="Гиперссылка 10" xfId="14750" hidden="1"/>
    <cellStyle name="Гиперссылка 10" xfId="16612" hidden="1"/>
    <cellStyle name="Гиперссылка 10" xfId="13712" hidden="1"/>
    <cellStyle name="Гиперссылка 10" xfId="16325" hidden="1"/>
    <cellStyle name="Гиперссылка 10" xfId="12910" hidden="1"/>
    <cellStyle name="Гиперссылка 10" xfId="14768" hidden="1"/>
    <cellStyle name="Гиперссылка 10" xfId="16594" hidden="1"/>
    <cellStyle name="Гиперссылка 10" xfId="13492" hidden="1"/>
    <cellStyle name="Гиперссылка 10" xfId="13399" hidden="1"/>
    <cellStyle name="Гиперссылка 10" xfId="16654" hidden="1"/>
    <cellStyle name="Гиперссылка 10" xfId="16398" hidden="1"/>
    <cellStyle name="Гиперссылка 10" xfId="16430" hidden="1"/>
    <cellStyle name="Гиперссылка 10" xfId="16466" hidden="1"/>
    <cellStyle name="Гиперссылка 10" xfId="17560" hidden="1"/>
    <cellStyle name="Гиперссылка 10" xfId="17596" hidden="1"/>
    <cellStyle name="Гиперссылка 10" xfId="17632" hidden="1"/>
    <cellStyle name="Гиперссылка 10" xfId="17668" hidden="1"/>
    <cellStyle name="Гиперссылка 10" xfId="17702" hidden="1"/>
    <cellStyle name="Гиперссылка 10" xfId="2728" hidden="1"/>
    <cellStyle name="Гиперссылка 10" xfId="17738" hidden="1"/>
    <cellStyle name="Гиперссылка 10" xfId="17772" hidden="1"/>
    <cellStyle name="Гиперссылка 10" xfId="17806" hidden="1"/>
    <cellStyle name="Гиперссылка 10" xfId="17840" hidden="1"/>
    <cellStyle name="Гиперссылка 10" xfId="17874" hidden="1"/>
    <cellStyle name="Гиперссылка 10" xfId="17908" hidden="1"/>
    <cellStyle name="Гиперссылка 10" xfId="17942" hidden="1"/>
    <cellStyle name="Гиперссылка 10" xfId="17976" hidden="1"/>
    <cellStyle name="Гиперссылка 10" xfId="18010" hidden="1"/>
    <cellStyle name="Гиперссылка 10" xfId="18042" hidden="1"/>
    <cellStyle name="Гиперссылка 10" xfId="13536" hidden="1"/>
    <cellStyle name="Гиперссылка 10" xfId="13505" hidden="1"/>
    <cellStyle name="Гиперссылка 10" xfId="18081" hidden="1"/>
    <cellStyle name="Гиперссылка 10" xfId="18117" hidden="1"/>
    <cellStyle name="Гиперссылка 10" xfId="18153" hidden="1"/>
    <cellStyle name="Гиперссылка 10" xfId="18189" hidden="1"/>
    <cellStyle name="Гиперссылка 10" xfId="18225" hidden="1"/>
    <cellStyle name="Гиперссылка 10" xfId="18261" hidden="1"/>
    <cellStyle name="Гиперссылка 10" xfId="18297" hidden="1"/>
    <cellStyle name="Гиперссылка 10" xfId="18333" hidden="1"/>
    <cellStyle name="Гиперссылка 10" xfId="18367" hidden="1"/>
    <cellStyle name="Гиперссылка 10" xfId="17958" hidden="1"/>
    <cellStyle name="Гиперссылка 10" xfId="17907" hidden="1"/>
    <cellStyle name="Гиперссылка 10" xfId="17856" hidden="1"/>
    <cellStyle name="Гиперссылка 10" xfId="17805" hidden="1"/>
    <cellStyle name="Гиперссылка 10" xfId="17754" hidden="1"/>
    <cellStyle name="Гиперссылка 10" xfId="17703" hidden="1"/>
    <cellStyle name="Гиперссылка 10" xfId="17647" hidden="1"/>
    <cellStyle name="Гиперссылка 10" xfId="17593" hidden="1"/>
    <cellStyle name="Гиперссылка 10" xfId="17114" hidden="1"/>
    <cellStyle name="Гиперссылка 10" xfId="17037" hidden="1"/>
    <cellStyle name="Гиперссылка 10" xfId="16964" hidden="1"/>
    <cellStyle name="Гиперссылка 10" xfId="16307" hidden="1"/>
    <cellStyle name="Гиперссылка 10" xfId="16219" hidden="1"/>
    <cellStyle name="Гиперссылка 10" xfId="16106" hidden="1"/>
    <cellStyle name="Гиперссылка 10" xfId="15947" hidden="1"/>
    <cellStyle name="Гиперссылка 10" xfId="15843" hidden="1"/>
    <cellStyle name="Гиперссылка 10" xfId="15441" hidden="1"/>
    <cellStyle name="Гиперссылка 10" xfId="15292" hidden="1"/>
    <cellStyle name="Гиперссылка 10" xfId="15171" hidden="1"/>
    <cellStyle name="Гиперссылка 10" xfId="15018" hidden="1"/>
    <cellStyle name="Гиперссылка 10" xfId="14866" hidden="1"/>
    <cellStyle name="Гиперссылка 10" xfId="14777" hidden="1"/>
    <cellStyle name="Гиперссылка 10" xfId="14181" hidden="1"/>
    <cellStyle name="Гиперссылка 10" xfId="13993" hidden="1"/>
    <cellStyle name="Гиперссылка 10" xfId="13675" hidden="1"/>
    <cellStyle name="Гиперссылка 10" xfId="13339" hidden="1"/>
    <cellStyle name="Гиперссылка 10" xfId="13081" hidden="1"/>
    <cellStyle name="Гиперссылка 10" xfId="12808" hidden="1"/>
    <cellStyle name="Гиперссылка 10" xfId="12334" hidden="1"/>
    <cellStyle name="Гиперссылка 10" xfId="11940" hidden="1"/>
    <cellStyle name="Гиперссылка 10" xfId="11289" hidden="1"/>
    <cellStyle name="Гиперссылка 10" xfId="10403" hidden="1"/>
    <cellStyle name="Гиперссылка 10" xfId="8886" hidden="1"/>
    <cellStyle name="Гиперссылка 10" xfId="16802" hidden="1"/>
    <cellStyle name="Гиперссылка 10" xfId="15513" hidden="1"/>
    <cellStyle name="Гиперссылка 10" xfId="17145" hidden="1"/>
    <cellStyle name="Гиперссылка 10" xfId="15700" hidden="1"/>
    <cellStyle name="Гиперссылка 10" xfId="15614" hidden="1"/>
    <cellStyle name="Гиперссылка 10" xfId="17470" hidden="1"/>
    <cellStyle name="Гиперссылка 10" xfId="16855" hidden="1"/>
    <cellStyle name="Гиперссылка 10" xfId="17213" hidden="1"/>
    <cellStyle name="Гиперссылка 10" xfId="15618" hidden="1"/>
    <cellStyle name="Гиперссылка 10" xfId="13899" hidden="1"/>
    <cellStyle name="Гиперссылка 10" xfId="15617" hidden="1"/>
    <cellStyle name="Гиперссылка 10" xfId="14349" hidden="1"/>
    <cellStyle name="Гиперссылка 10" xfId="14265" hidden="1"/>
    <cellStyle name="Гиперссылка 10" xfId="16037" hidden="1"/>
    <cellStyle name="Гиперссылка 10" xfId="17358" hidden="1"/>
    <cellStyle name="Гиперссылка 10" xfId="17525" hidden="1"/>
    <cellStyle name="Гиперссылка 10" xfId="17274" hidden="1"/>
    <cellStyle name="Гиперссылка 10" xfId="18418" hidden="1"/>
    <cellStyle name="Гиперссылка 10" xfId="18454" hidden="1"/>
    <cellStyle name="Гиперссылка 10" xfId="18490" hidden="1"/>
    <cellStyle name="Гиперссылка 10" xfId="18526" hidden="1"/>
    <cellStyle name="Гиперссылка 10" xfId="18560" hidden="1"/>
    <cellStyle name="Гиперссылка 10" xfId="3266" hidden="1"/>
    <cellStyle name="Гиперссылка 10" xfId="18596" hidden="1"/>
    <cellStyle name="Гиперссылка 10" xfId="18630" hidden="1"/>
    <cellStyle name="Гиперссылка 10" xfId="18664" hidden="1"/>
    <cellStyle name="Гиперссылка 10" xfId="18698" hidden="1"/>
    <cellStyle name="Гиперссылка 10" xfId="18732" hidden="1"/>
    <cellStyle name="Гиперссылка 10" xfId="18766" hidden="1"/>
    <cellStyle name="Гиперссылка 10" xfId="18800" hidden="1"/>
    <cellStyle name="Гиперссылка 10" xfId="18834" hidden="1"/>
    <cellStyle name="Гиперссылка 10" xfId="18868" hidden="1"/>
    <cellStyle name="Гиперссылка 10" xfId="18900" hidden="1"/>
    <cellStyle name="Гиперссылка 10" xfId="14379" hidden="1"/>
    <cellStyle name="Гиперссылка 10" xfId="14368" hidden="1"/>
    <cellStyle name="Гиперссылка 10" xfId="18939" hidden="1"/>
    <cellStyle name="Гиперссылка 10" xfId="18975" hidden="1"/>
    <cellStyle name="Гиперссылка 10" xfId="19011" hidden="1"/>
    <cellStyle name="Гиперссылка 10" xfId="19047" hidden="1"/>
    <cellStyle name="Гиперссылка 10" xfId="19083" hidden="1"/>
    <cellStyle name="Гиперссылка 10" xfId="19119" hidden="1"/>
    <cellStyle name="Гиперссылка 10" xfId="19155" hidden="1"/>
    <cellStyle name="Гиперссылка 10" xfId="19191" hidden="1"/>
    <cellStyle name="Гиперссылка 10" xfId="19225" hidden="1"/>
    <cellStyle name="Гиперссылка 10" xfId="18816" hidden="1"/>
    <cellStyle name="Гиперссылка 10" xfId="18765" hidden="1"/>
    <cellStyle name="Гиперссылка 10" xfId="18714" hidden="1"/>
    <cellStyle name="Гиперссылка 10" xfId="18663" hidden="1"/>
    <cellStyle name="Гиперссылка 10" xfId="18612" hidden="1"/>
    <cellStyle name="Гиперссылка 10" xfId="18561" hidden="1"/>
    <cellStyle name="Гиперссылка 10" xfId="18505" hidden="1"/>
    <cellStyle name="Гиперссылка 10" xfId="18451" hidden="1"/>
    <cellStyle name="Гиперссылка 10" xfId="18397" hidden="1"/>
    <cellStyle name="Гиперссылка 10" xfId="17909" hidden="1"/>
    <cellStyle name="Гиперссылка 10" xfId="17837" hidden="1"/>
    <cellStyle name="Гиперссылка 10" xfId="17162" hidden="1"/>
    <cellStyle name="Гиперссылка 10" xfId="17064" hidden="1"/>
    <cellStyle name="Гиперссылка 10" xfId="16962" hidden="1"/>
    <cellStyle name="Гиперссылка 10" xfId="16795" hidden="1"/>
    <cellStyle name="Гиперссылка 10" xfId="16687" hidden="1"/>
    <cellStyle name="Гиперссылка 10" xfId="16306" hidden="1"/>
    <cellStyle name="Гиперссылка 10" xfId="16175" hidden="1"/>
    <cellStyle name="Гиперссылка 10" xfId="16058" hidden="1"/>
    <cellStyle name="Гиперссылка 10" xfId="15915" hidden="1"/>
    <cellStyle name="Гиперссылка 10" xfId="15766" hidden="1"/>
    <cellStyle name="Гиперссылка 10" xfId="15676" hidden="1"/>
    <cellStyle name="Гиперссылка 10" xfId="15001" hidden="1"/>
    <cellStyle name="Гиперссылка 10" xfId="14811" hidden="1"/>
    <cellStyle name="Гиперссылка 10" xfId="14534" hidden="1"/>
    <cellStyle name="Гиперссылка 10" xfId="14218" hidden="1"/>
    <cellStyle name="Гиперссылка 10" xfId="13948" hidden="1"/>
    <cellStyle name="Гиперссылка 10" xfId="13651" hidden="1"/>
    <cellStyle name="Гиперссылка 10" xfId="13166" hidden="1"/>
    <cellStyle name="Гиперссылка 10" xfId="12789" hidden="1"/>
    <cellStyle name="Гиперссылка 10" xfId="12141" hidden="1"/>
    <cellStyle name="Гиперссылка 10" xfId="11241" hidden="1"/>
    <cellStyle name="Гиперссылка 10" xfId="9722" hidden="1"/>
    <cellStyle name="Гиперссылка 10" xfId="17674" hidden="1"/>
    <cellStyle name="Гиперссылка 10" xfId="16355" hidden="1"/>
    <cellStyle name="Гиперссылка 10" xfId="17981" hidden="1"/>
    <cellStyle name="Гиперссылка 10" xfId="16526" hidden="1"/>
    <cellStyle name="Гиперссылка 10" xfId="16444" hidden="1"/>
    <cellStyle name="Гиперссылка 10" xfId="18306" hidden="1"/>
    <cellStyle name="Гиперссылка 10" xfId="15406" hidden="1"/>
    <cellStyle name="Гиперссылка 10" xfId="18019" hidden="1"/>
    <cellStyle name="Гиперссылка 10" xfId="14604" hidden="1"/>
    <cellStyle name="Гиперссылка 10" xfId="16462" hidden="1"/>
    <cellStyle name="Гиперссылка 10" xfId="18288" hidden="1"/>
    <cellStyle name="Гиперссылка 10" xfId="15186" hidden="1"/>
    <cellStyle name="Гиперссылка 10" xfId="15093" hidden="1"/>
    <cellStyle name="Гиперссылка 10" xfId="18348" hidden="1"/>
    <cellStyle name="Гиперссылка 10" xfId="18092" hidden="1"/>
    <cellStyle name="Гиперссылка 10" xfId="18124" hidden="1"/>
    <cellStyle name="Гиперссылка 10" xfId="18160" hidden="1"/>
    <cellStyle name="Гиперссылка 10" xfId="19254" hidden="1"/>
    <cellStyle name="Гиперссылка 10" xfId="19290" hidden="1"/>
    <cellStyle name="Гиперссылка 10" xfId="19326" hidden="1"/>
    <cellStyle name="Гиперссылка 10" xfId="19362" hidden="1"/>
    <cellStyle name="Гиперссылка 10" xfId="19396" hidden="1"/>
    <cellStyle name="Гиперссылка 10" xfId="3920" hidden="1"/>
    <cellStyle name="Гиперссылка 10" xfId="19432" hidden="1"/>
    <cellStyle name="Гиперссылка 10" xfId="19466" hidden="1"/>
    <cellStyle name="Гиперссылка 10" xfId="19500" hidden="1"/>
    <cellStyle name="Гиперссылка 10" xfId="19534" hidden="1"/>
    <cellStyle name="Гиперссылка 10" xfId="19568" hidden="1"/>
    <cellStyle name="Гиперссылка 10" xfId="19602" hidden="1"/>
    <cellStyle name="Гиперссылка 10" xfId="19636" hidden="1"/>
    <cellStyle name="Гиперссылка 10" xfId="19670" hidden="1"/>
    <cellStyle name="Гиперссылка 10" xfId="19704" hidden="1"/>
    <cellStyle name="Гиперссылка 10" xfId="19736" hidden="1"/>
    <cellStyle name="Гиперссылка 10" xfId="15230" hidden="1"/>
    <cellStyle name="Гиперссылка 10" xfId="15199" hidden="1"/>
    <cellStyle name="Гиперссылка 10" xfId="19775" hidden="1"/>
    <cellStyle name="Гиперссылка 10" xfId="19811" hidden="1"/>
    <cellStyle name="Гиперссылка 10" xfId="19847" hidden="1"/>
    <cellStyle name="Гиперссылка 10" xfId="19883" hidden="1"/>
    <cellStyle name="Гиперссылка 10" xfId="19919" hidden="1"/>
    <cellStyle name="Гиперссылка 10" xfId="19955" hidden="1"/>
    <cellStyle name="Гиперссылка 10" xfId="19991" hidden="1"/>
    <cellStyle name="Гиперссылка 10" xfId="20027" hidden="1"/>
    <cellStyle name="Гиперссылка 10" xfId="20061" hidden="1"/>
    <cellStyle name="Гиперссылка 10" xfId="19652" hidden="1"/>
    <cellStyle name="Гиперссылка 10" xfId="19601" hidden="1"/>
    <cellStyle name="Гиперссылка 10" xfId="19550" hidden="1"/>
    <cellStyle name="Гиперссылка 10" xfId="19499" hidden="1"/>
    <cellStyle name="Гиперссылка 10" xfId="19448" hidden="1"/>
    <cellStyle name="Гиперссылка 10" xfId="19397" hidden="1"/>
    <cellStyle name="Гиперссылка 10" xfId="19341" hidden="1"/>
    <cellStyle name="Гиперссылка 10" xfId="19287" hidden="1"/>
    <cellStyle name="Гиперссылка 10" xfId="18808" hidden="1"/>
    <cellStyle name="Гиперссылка 10" xfId="18731" hidden="1"/>
    <cellStyle name="Гиперссылка 10" xfId="18658" hidden="1"/>
    <cellStyle name="Гиперссылка 10" xfId="18001" hidden="1"/>
    <cellStyle name="Гиперссылка 10" xfId="17913" hidden="1"/>
    <cellStyle name="Гиперссылка 10" xfId="17800" hidden="1"/>
    <cellStyle name="Гиперссылка 10" xfId="17641" hidden="1"/>
    <cellStyle name="Гиперссылка 10" xfId="17537" hidden="1"/>
    <cellStyle name="Гиперссылка 10" xfId="17135" hidden="1"/>
    <cellStyle name="Гиперссылка 10" xfId="16986" hidden="1"/>
    <cellStyle name="Гиперссылка 10" xfId="16865" hidden="1"/>
    <cellStyle name="Гиперссылка 10" xfId="16712" hidden="1"/>
    <cellStyle name="Гиперссылка 10" xfId="16560" hidden="1"/>
    <cellStyle name="Гиперссылка 10" xfId="16471" hidden="1"/>
    <cellStyle name="Гиперссылка 10" xfId="15875" hidden="1"/>
    <cellStyle name="Гиперссылка 10" xfId="15687" hidden="1"/>
    <cellStyle name="Гиперссылка 10" xfId="15369" hidden="1"/>
    <cellStyle name="Гиперссылка 10" xfId="15033" hidden="1"/>
    <cellStyle name="Гиперссылка 10" xfId="14775" hidden="1"/>
    <cellStyle name="Гиперссылка 10" xfId="14502" hidden="1"/>
    <cellStyle name="Гиперссылка 10" xfId="14028" hidden="1"/>
    <cellStyle name="Гиперссылка 10" xfId="13634" hidden="1"/>
    <cellStyle name="Гиперссылка 10" xfId="12983" hidden="1"/>
    <cellStyle name="Гиперссылка 10" xfId="12097" hidden="1"/>
    <cellStyle name="Гиперссылка 10" xfId="10580" hidden="1"/>
    <cellStyle name="Гиперссылка 10" xfId="18496" hidden="1"/>
    <cellStyle name="Гиперссылка 10" xfId="17207" hidden="1"/>
    <cellStyle name="Гиперссылка 10" xfId="18839" hidden="1"/>
    <cellStyle name="Гиперссылка 10" xfId="17394" hidden="1"/>
    <cellStyle name="Гиперссылка 10" xfId="17308" hidden="1"/>
    <cellStyle name="Гиперссылка 10" xfId="19164" hidden="1"/>
    <cellStyle name="Гиперссылка 10" xfId="18549" hidden="1"/>
    <cellStyle name="Гиперссылка 10" xfId="18907" hidden="1"/>
    <cellStyle name="Гиперссылка 10" xfId="17312" hidden="1"/>
    <cellStyle name="Гиперссылка 10" xfId="15593" hidden="1"/>
    <cellStyle name="Гиперссылка 10" xfId="17311" hidden="1"/>
    <cellStyle name="Гиперссылка 10" xfId="16043" hidden="1"/>
    <cellStyle name="Гиперссылка 10" xfId="15959" hidden="1"/>
    <cellStyle name="Гиперссылка 10" xfId="17731" hidden="1"/>
    <cellStyle name="Гиперссылка 10" xfId="19052" hidden="1"/>
    <cellStyle name="Гиперссылка 10" xfId="19219" hidden="1"/>
    <cellStyle name="Гиперссылка 10" xfId="18968" hidden="1"/>
    <cellStyle name="Гиперссылка 10" xfId="20112" hidden="1"/>
    <cellStyle name="Гиперссылка 10" xfId="20148" hidden="1"/>
    <cellStyle name="Гиперссылка 10" xfId="20184" hidden="1"/>
    <cellStyle name="Гиперссылка 10" xfId="20220" hidden="1"/>
    <cellStyle name="Гиперссылка 10" xfId="20254" hidden="1"/>
    <cellStyle name="Гиперссылка 10" xfId="4619" hidden="1"/>
    <cellStyle name="Гиперссылка 10" xfId="20290" hidden="1"/>
    <cellStyle name="Гиперссылка 10" xfId="20324" hidden="1"/>
    <cellStyle name="Гиперссылка 10" xfId="20358" hidden="1"/>
    <cellStyle name="Гиперссылка 10" xfId="20392" hidden="1"/>
    <cellStyle name="Гиперссылка 10" xfId="20426" hidden="1"/>
    <cellStyle name="Гиперссылка 10" xfId="20460" hidden="1"/>
    <cellStyle name="Гиперссылка 10" xfId="20494" hidden="1"/>
    <cellStyle name="Гиперссылка 10" xfId="20528" hidden="1"/>
    <cellStyle name="Гиперссылка 10" xfId="20562" hidden="1"/>
    <cellStyle name="Гиперссылка 10" xfId="20594" hidden="1"/>
    <cellStyle name="Гиперссылка 10" xfId="16073" hidden="1"/>
    <cellStyle name="Гиперссылка 10" xfId="16062" hidden="1"/>
    <cellStyle name="Гиперссылка 10" xfId="20633" hidden="1"/>
    <cellStyle name="Гиперссылка 10" xfId="20669" hidden="1"/>
    <cellStyle name="Гиперссылка 10" xfId="20705" hidden="1"/>
    <cellStyle name="Гиперссылка 10" xfId="20741" hidden="1"/>
    <cellStyle name="Гиперссылка 10" xfId="20777" hidden="1"/>
    <cellStyle name="Гиперссылка 10" xfId="20813" hidden="1"/>
    <cellStyle name="Гиперссылка 10" xfId="20849" hidden="1"/>
    <cellStyle name="Гиперссылка 10" xfId="20885" hidden="1"/>
    <cellStyle name="Гиперссылка 10" xfId="20919" hidden="1"/>
    <cellStyle name="Гиперссылка 10" xfId="20510" hidden="1"/>
    <cellStyle name="Гиперссылка 10" xfId="20459" hidden="1"/>
    <cellStyle name="Гиперссылка 10" xfId="20408" hidden="1"/>
    <cellStyle name="Гиперссылка 10" xfId="20357" hidden="1"/>
    <cellStyle name="Гиперссылка 10" xfId="20306" hidden="1"/>
    <cellStyle name="Гиперссылка 10" xfId="20255" hidden="1"/>
    <cellStyle name="Гиперссылка 10" xfId="20199" hidden="1"/>
    <cellStyle name="Гиперссылка 10" xfId="20145" hidden="1"/>
    <cellStyle name="Гиперссылка 10" xfId="20091" hidden="1"/>
    <cellStyle name="Гиперссылка 10" xfId="19603" hidden="1"/>
    <cellStyle name="Гиперссылка 10" xfId="19531" hidden="1"/>
    <cellStyle name="Гиперссылка 10" xfId="18856" hidden="1"/>
    <cellStyle name="Гиперссылка 10" xfId="18758" hidden="1"/>
    <cellStyle name="Гиперссылка 10" xfId="18656" hidden="1"/>
    <cellStyle name="Гиперссылка 10" xfId="18489" hidden="1"/>
    <cellStyle name="Гиперссылка 10" xfId="18381" hidden="1"/>
    <cellStyle name="Гиперссылка 10" xfId="18000" hidden="1"/>
    <cellStyle name="Гиперссылка 10" xfId="17869" hidden="1"/>
    <cellStyle name="Гиперссылка 10" xfId="17752" hidden="1"/>
    <cellStyle name="Гиперссылка 10" xfId="17609" hidden="1"/>
    <cellStyle name="Гиперссылка 10" xfId="17460" hidden="1"/>
    <cellStyle name="Гиперссылка 10" xfId="17370" hidden="1"/>
    <cellStyle name="Гиперссылка 10" xfId="16695" hidden="1"/>
    <cellStyle name="Гиперссылка 10" xfId="16505" hidden="1"/>
    <cellStyle name="Гиперссылка 10" xfId="16228" hidden="1"/>
    <cellStyle name="Гиперссылка 10" xfId="15912" hidden="1"/>
    <cellStyle name="Гиперссылка 10" xfId="15642" hidden="1"/>
    <cellStyle name="Гиперссылка 10" xfId="15345" hidden="1"/>
    <cellStyle name="Гиперссылка 10" xfId="14860" hidden="1"/>
    <cellStyle name="Гиперссылка 10" xfId="14483" hidden="1"/>
    <cellStyle name="Гиперссылка 10" xfId="13835" hidden="1"/>
    <cellStyle name="Гиперссылка 10" xfId="12935" hidden="1"/>
    <cellStyle name="Гиперссылка 10" xfId="11416" hidden="1"/>
    <cellStyle name="Гиперссылка 10" xfId="19368" hidden="1"/>
    <cellStyle name="Гиперссылка 10" xfId="18049" hidden="1"/>
    <cellStyle name="Гиперссылка 10" xfId="19675" hidden="1"/>
    <cellStyle name="Гиперссылка 10" xfId="18220" hidden="1"/>
    <cellStyle name="Гиперссылка 10" xfId="18138" hidden="1"/>
    <cellStyle name="Гиперссылка 10" xfId="20000" hidden="1"/>
    <cellStyle name="Гиперссылка 10" xfId="17100" hidden="1"/>
    <cellStyle name="Гиперссылка 10" xfId="19713" hidden="1"/>
    <cellStyle name="Гиперссылка 10" xfId="16298" hidden="1"/>
    <cellStyle name="Гиперссылка 10" xfId="18156" hidden="1"/>
    <cellStyle name="Гиперссылка 10" xfId="19982" hidden="1"/>
    <cellStyle name="Гиперссылка 10" xfId="16880" hidden="1"/>
    <cellStyle name="Гиперссылка 10" xfId="16787" hidden="1"/>
    <cellStyle name="Гиперссылка 10" xfId="20042" hidden="1"/>
    <cellStyle name="Гиперссылка 10" xfId="19786" hidden="1"/>
    <cellStyle name="Гиперссылка 10" xfId="19818" hidden="1"/>
    <cellStyle name="Гиперссылка 10" xfId="19854" hidden="1"/>
    <cellStyle name="Гиперссылка 10" xfId="20948" hidden="1"/>
    <cellStyle name="Гиперссылка 10" xfId="20984" hidden="1"/>
    <cellStyle name="Гиперссылка 10" xfId="21020" hidden="1"/>
    <cellStyle name="Гиперссылка 10" xfId="21056" hidden="1"/>
    <cellStyle name="Гиперссылка 10" xfId="21090" hidden="1"/>
    <cellStyle name="Гиперссылка 10" xfId="5480" hidden="1"/>
    <cellStyle name="Гиперссылка 10" xfId="21126" hidden="1"/>
    <cellStyle name="Гиперссылка 10" xfId="21160" hidden="1"/>
    <cellStyle name="Гиперссылка 10" xfId="21194" hidden="1"/>
    <cellStyle name="Гиперссылка 10" xfId="21228" hidden="1"/>
    <cellStyle name="Гиперссылка 10" xfId="21262" hidden="1"/>
    <cellStyle name="Гиперссылка 10" xfId="21296" hidden="1"/>
    <cellStyle name="Гиперссылка 10" xfId="21330" hidden="1"/>
    <cellStyle name="Гиперссылка 10" xfId="21364" hidden="1"/>
    <cellStyle name="Гиперссылка 10" xfId="21398" hidden="1"/>
    <cellStyle name="Гиперссылка 10" xfId="21430" hidden="1"/>
    <cellStyle name="Гиперссылка 10" xfId="16924" hidden="1"/>
    <cellStyle name="Гиперссылка 10" xfId="16893" hidden="1"/>
    <cellStyle name="Гиперссылка 10" xfId="21469" hidden="1"/>
    <cellStyle name="Гиперссылка 10" xfId="21505" hidden="1"/>
    <cellStyle name="Гиперссылка 10" xfId="21541" hidden="1"/>
    <cellStyle name="Гиперссылка 10" xfId="21577" hidden="1"/>
    <cellStyle name="Гиперссылка 10" xfId="21613" hidden="1"/>
    <cellStyle name="Гиперссылка 10" xfId="21649" hidden="1"/>
    <cellStyle name="Гиперссылка 10" xfId="21685" hidden="1"/>
    <cellStyle name="Гиперссылка 10" xfId="21721" hidden="1"/>
    <cellStyle name="Гиперссылка 10" xfId="21755" hidden="1"/>
    <cellStyle name="Гиперссылка 10" xfId="21346" hidden="1"/>
    <cellStyle name="Гиперссылка 10" xfId="21295" hidden="1"/>
    <cellStyle name="Гиперссылка 10" xfId="21244" hidden="1"/>
    <cellStyle name="Гиперссылка 10" xfId="21193" hidden="1"/>
    <cellStyle name="Гиперссылка 10" xfId="21142" hidden="1"/>
    <cellStyle name="Гиперссылка 10" xfId="21091" hidden="1"/>
    <cellStyle name="Гиперссылка 10" xfId="21035" hidden="1"/>
    <cellStyle name="Гиперссылка 10" xfId="20981" hidden="1"/>
    <cellStyle name="Гиперссылка 10" xfId="20502" hidden="1"/>
    <cellStyle name="Гиперссылка 10" xfId="20425" hidden="1"/>
    <cellStyle name="Гиперссылка 10" xfId="20352" hidden="1"/>
    <cellStyle name="Гиперссылка 10" xfId="19695" hidden="1"/>
    <cellStyle name="Гиперссылка 10" xfId="19607" hidden="1"/>
    <cellStyle name="Гиперссылка 10" xfId="19494" hidden="1"/>
    <cellStyle name="Гиперссылка 10" xfId="19335" hidden="1"/>
    <cellStyle name="Гиперссылка 10" xfId="19231" hidden="1"/>
    <cellStyle name="Гиперссылка 10" xfId="18829" hidden="1"/>
    <cellStyle name="Гиперссылка 10" xfId="18680" hidden="1"/>
    <cellStyle name="Гиперссылка 10" xfId="18559" hidden="1"/>
    <cellStyle name="Гиперссылка 10" xfId="18406" hidden="1"/>
    <cellStyle name="Гиперссылка 10" xfId="18254" hidden="1"/>
    <cellStyle name="Гиперссылка 10" xfId="18165" hidden="1"/>
    <cellStyle name="Гиперссылка 10" xfId="17569" hidden="1"/>
    <cellStyle name="Гиперссылка 10" xfId="17381" hidden="1"/>
    <cellStyle name="Гиперссылка 10" xfId="17063" hidden="1"/>
    <cellStyle name="Гиперссылка 10" xfId="16727" hidden="1"/>
    <cellStyle name="Гиперссылка 10" xfId="16469" hidden="1"/>
    <cellStyle name="Гиперссылка 10" xfId="16196" hidden="1"/>
    <cellStyle name="Гиперссылка 10" xfId="15722" hidden="1"/>
    <cellStyle name="Гиперссылка 10" xfId="15328" hidden="1"/>
    <cellStyle name="Гиперссылка 10" xfId="14677" hidden="1"/>
    <cellStyle name="Гиперссылка 10" xfId="13791" hidden="1"/>
    <cellStyle name="Гиперссылка 10" xfId="12274" hidden="1"/>
    <cellStyle name="Гиперссылка 10" xfId="20190" hidden="1"/>
    <cellStyle name="Гиперссылка 10" xfId="18901" hidden="1"/>
    <cellStyle name="Гиперссылка 10" xfId="20533" hidden="1"/>
    <cellStyle name="Гиперссылка 10" xfId="19088" hidden="1"/>
    <cellStyle name="Гиперссылка 10" xfId="19002" hidden="1"/>
    <cellStyle name="Гиперссылка 10" xfId="20858" hidden="1"/>
    <cellStyle name="Гиперссылка 10" xfId="20243" hidden="1"/>
    <cellStyle name="Гиперссылка 10" xfId="20601" hidden="1"/>
    <cellStyle name="Гиперссылка 10" xfId="19006" hidden="1"/>
    <cellStyle name="Гиперссылка 10" xfId="17287" hidden="1"/>
    <cellStyle name="Гиперссылка 10" xfId="19005" hidden="1"/>
    <cellStyle name="Гиперссылка 10" xfId="17737" hidden="1"/>
    <cellStyle name="Гиперссылка 10" xfId="17653" hidden="1"/>
    <cellStyle name="Гиперссылка 10" xfId="19425" hidden="1"/>
    <cellStyle name="Гиперссылка 10" xfId="20746" hidden="1"/>
    <cellStyle name="Гиперссылка 10" xfId="20913" hidden="1"/>
    <cellStyle name="Гиперссылка 10" xfId="20662" hidden="1"/>
    <cellStyle name="Гиперссылка 10" xfId="21806" hidden="1"/>
    <cellStyle name="Гиперссылка 10" xfId="21842" hidden="1"/>
    <cellStyle name="Гиперссылка 10" xfId="21878" hidden="1"/>
    <cellStyle name="Гиперссылка 10" xfId="21914" hidden="1"/>
    <cellStyle name="Гиперссылка 10" xfId="21948" hidden="1"/>
    <cellStyle name="Гиперссылка 10" xfId="6312" hidden="1"/>
    <cellStyle name="Гиперссылка 10" xfId="21984" hidden="1"/>
    <cellStyle name="Гиперссылка 10" xfId="22018" hidden="1"/>
    <cellStyle name="Гиперссылка 10" xfId="22052" hidden="1"/>
    <cellStyle name="Гиперссылка 10" xfId="22086" hidden="1"/>
    <cellStyle name="Гиперссылка 10" xfId="22120" hidden="1"/>
    <cellStyle name="Гиперссылка 10" xfId="22154" hidden="1"/>
    <cellStyle name="Гиперссылка 10" xfId="22188" hidden="1"/>
    <cellStyle name="Гиперссылка 10" xfId="22222" hidden="1"/>
    <cellStyle name="Гиперссылка 10" xfId="22256" hidden="1"/>
    <cellStyle name="Гиперссылка 10" xfId="22288" hidden="1"/>
    <cellStyle name="Гиперссылка 10" xfId="17767" hidden="1"/>
    <cellStyle name="Гиперссылка 10" xfId="17756" hidden="1"/>
    <cellStyle name="Гиперссылка 10" xfId="22327" hidden="1"/>
    <cellStyle name="Гиперссылка 10" xfId="22363" hidden="1"/>
    <cellStyle name="Гиперссылка 10" xfId="22399" hidden="1"/>
    <cellStyle name="Гиперссылка 10" xfId="22434" hidden="1"/>
    <cellStyle name="Гиперссылка 10" xfId="22470" hidden="1"/>
    <cellStyle name="Гиперссылка 10" xfId="22506" hidden="1"/>
    <cellStyle name="Гиперссылка 10" xfId="22542" hidden="1"/>
    <cellStyle name="Гиперссылка 10" xfId="22578" hidden="1"/>
    <cellStyle name="Гиперссылка 10" xfId="22612" hidden="1"/>
    <cellStyle name="Гиперссылка 10" xfId="22204" hidden="1"/>
    <cellStyle name="Гиперссылка 10" xfId="22153" hidden="1"/>
    <cellStyle name="Гиперссылка 10" xfId="22102" hidden="1"/>
    <cellStyle name="Гиперссылка 10" xfId="22051" hidden="1"/>
    <cellStyle name="Гиперссылка 10" xfId="22000" hidden="1"/>
    <cellStyle name="Гиперссылка 10" xfId="21949" hidden="1"/>
    <cellStyle name="Гиперссылка 10" xfId="21893" hidden="1"/>
    <cellStyle name="Гиперссылка 10" xfId="21839" hidden="1"/>
    <cellStyle name="Гиперссылка 10" xfId="21785" hidden="1"/>
    <cellStyle name="Гиперссылка 10" xfId="21297" hidden="1"/>
    <cellStyle name="Гиперссылка 10" xfId="21225" hidden="1"/>
    <cellStyle name="Гиперссылка 10" xfId="20550" hidden="1"/>
    <cellStyle name="Гиперссылка 10" xfId="20452" hidden="1"/>
    <cellStyle name="Гиперссылка 10" xfId="20350" hidden="1"/>
    <cellStyle name="Гиперссылка 10" xfId="20183" hidden="1"/>
    <cellStyle name="Гиперссылка 10" xfId="20075" hidden="1"/>
    <cellStyle name="Гиперссылка 10" xfId="19694" hidden="1"/>
    <cellStyle name="Гиперссылка 10" xfId="19563" hidden="1"/>
    <cellStyle name="Гиперссылка 10" xfId="19446" hidden="1"/>
    <cellStyle name="Гиперссылка 10" xfId="19303" hidden="1"/>
    <cellStyle name="Гиперссылка 10" xfId="19154" hidden="1"/>
    <cellStyle name="Гиперссылка 10" xfId="19064" hidden="1"/>
    <cellStyle name="Гиперссылка 10" xfId="18389" hidden="1"/>
    <cellStyle name="Гиперссылка 10" xfId="18199" hidden="1"/>
    <cellStyle name="Гиперссылка 10" xfId="17922" hidden="1"/>
    <cellStyle name="Гиперссылка 10" xfId="17606" hidden="1"/>
    <cellStyle name="Гиперссылка 10" xfId="17336" hidden="1"/>
    <cellStyle name="Гиперссылка 10" xfId="17039" hidden="1"/>
    <cellStyle name="Гиперссылка 10" xfId="16554" hidden="1"/>
    <cellStyle name="Гиперссылка 10" xfId="16177" hidden="1"/>
    <cellStyle name="Гиперссылка 10" xfId="15529" hidden="1"/>
    <cellStyle name="Гиперссылка 10" xfId="14629" hidden="1"/>
    <cellStyle name="Гиперссылка 10" xfId="13110" hidden="1"/>
    <cellStyle name="Гиперссылка 10" xfId="21062" hidden="1"/>
    <cellStyle name="Гиперссылка 10" xfId="19743" hidden="1"/>
    <cellStyle name="Гиперссылка 10" xfId="21369" hidden="1"/>
    <cellStyle name="Гиперссылка 10" xfId="19914" hidden="1"/>
    <cellStyle name="Гиперссылка 10" xfId="19832" hidden="1"/>
    <cellStyle name="Гиперссылка 10" xfId="21694" hidden="1"/>
    <cellStyle name="Гиперссылка 10" xfId="18794" hidden="1"/>
    <cellStyle name="Гиперссылка 10" xfId="21407" hidden="1"/>
    <cellStyle name="Гиперссылка 10" xfId="17992" hidden="1"/>
    <cellStyle name="Гиперссылка 10" xfId="19850" hidden="1"/>
    <cellStyle name="Гиперссылка 10" xfId="21676" hidden="1"/>
    <cellStyle name="Гиперссылка 10" xfId="18574" hidden="1"/>
    <cellStyle name="Гиперссылка 10" xfId="18481" hidden="1"/>
    <cellStyle name="Гиперссылка 10" xfId="21736" hidden="1"/>
    <cellStyle name="Гиперссылка 10" xfId="21480" hidden="1"/>
    <cellStyle name="Гиперссылка 10" xfId="21512" hidden="1"/>
    <cellStyle name="Гиперссылка 10" xfId="21548" hidden="1"/>
    <cellStyle name="Гиперссылка 10" xfId="22641" hidden="1"/>
    <cellStyle name="Гиперссылка 10" xfId="22677" hidden="1"/>
    <cellStyle name="Гиперссылка 10" xfId="22713" hidden="1"/>
    <cellStyle name="Гиперссылка 10" xfId="22749" hidden="1"/>
    <cellStyle name="Гиперссылка 10" xfId="22783" hidden="1"/>
    <cellStyle name="Гиперссылка 10" xfId="7174" hidden="1"/>
    <cellStyle name="Гиперссылка 10" xfId="22819" hidden="1"/>
    <cellStyle name="Гиперссылка 10" xfId="22853" hidden="1"/>
    <cellStyle name="Гиперссылка 10" xfId="22887" hidden="1"/>
    <cellStyle name="Гиперссылка 10" xfId="22920" hidden="1"/>
    <cellStyle name="Гиперссылка 10" xfId="22954" hidden="1"/>
    <cellStyle name="Гиперссылка 10" xfId="22988" hidden="1"/>
    <cellStyle name="Гиперссылка 10" xfId="23022" hidden="1"/>
    <cellStyle name="Гиперссылка 10" xfId="23056" hidden="1"/>
    <cellStyle name="Гиперссылка 10" xfId="23090" hidden="1"/>
    <cellStyle name="Гиперссылка 10" xfId="23122" hidden="1"/>
    <cellStyle name="Гиперссылка 10" xfId="18618" hidden="1"/>
    <cellStyle name="Гиперссылка 10" xfId="18587" hidden="1"/>
    <cellStyle name="Гиперссылка 10" xfId="23161" hidden="1"/>
    <cellStyle name="Гиперссылка 10" xfId="23197" hidden="1"/>
    <cellStyle name="Гиперссылка 10" xfId="23233" hidden="1"/>
    <cellStyle name="Гиперссылка 10" xfId="23268" hidden="1"/>
    <cellStyle name="Гиперссылка 10" xfId="23304" hidden="1"/>
    <cellStyle name="Гиперссылка 10" xfId="23340" hidden="1"/>
    <cellStyle name="Гиперссылка 10" xfId="23376" hidden="1"/>
    <cellStyle name="Гиперссылка 10" xfId="23412" hidden="1"/>
    <cellStyle name="Гиперссылка 10" xfId="23446" hidden="1"/>
    <cellStyle name="Гиперссылка 10" xfId="23038" hidden="1"/>
    <cellStyle name="Гиперссылка 10" xfId="22987" hidden="1"/>
    <cellStyle name="Гиперссылка 10" xfId="22936" hidden="1"/>
    <cellStyle name="Гиперссылка 10" xfId="22886" hidden="1"/>
    <cellStyle name="Гиперссылка 10" xfId="22835" hidden="1"/>
    <cellStyle name="Гиперссылка 10" xfId="22784" hidden="1"/>
    <cellStyle name="Гиперссылка 10" xfId="22728" hidden="1"/>
    <cellStyle name="Гиперссылка 10" xfId="22674" hidden="1"/>
    <cellStyle name="Гиперссылка 10" xfId="22196" hidden="1"/>
    <cellStyle name="Гиперссылка 10" xfId="22119" hidden="1"/>
    <cellStyle name="Гиперссылка 10" xfId="22046" hidden="1"/>
    <cellStyle name="Гиперссылка 10" xfId="21389" hidden="1"/>
    <cellStyle name="Гиперссылка 10" xfId="21301" hidden="1"/>
    <cellStyle name="Гиперссылка 10" xfId="21188" hidden="1"/>
    <cellStyle name="Гиперссылка 10" xfId="21029" hidden="1"/>
    <cellStyle name="Гиперссылка 10" xfId="20925" hidden="1"/>
    <cellStyle name="Гиперссылка 10" xfId="20523" hidden="1"/>
    <cellStyle name="Гиперссылка 10" xfId="20374" hidden="1"/>
    <cellStyle name="Гиперссылка 10" xfId="20253" hidden="1"/>
    <cellStyle name="Гиперссылка 10" xfId="20100" hidden="1"/>
    <cellStyle name="Гиперссылка 10" xfId="19948" hidden="1"/>
    <cellStyle name="Гиперссылка 10" xfId="19859" hidden="1"/>
    <cellStyle name="Гиперссылка 10" xfId="19263" hidden="1"/>
    <cellStyle name="Гиперссылка 10" xfId="19075" hidden="1"/>
    <cellStyle name="Гиперссылка 10" xfId="18757" hidden="1"/>
    <cellStyle name="Гиперссылка 10" xfId="18421" hidden="1"/>
    <cellStyle name="Гиперссылка 10" xfId="18163" hidden="1"/>
    <cellStyle name="Гиперссылка 10" xfId="17890" hidden="1"/>
    <cellStyle name="Гиперссылка 10" xfId="17416" hidden="1"/>
    <cellStyle name="Гиперссылка 10" xfId="17022" hidden="1"/>
    <cellStyle name="Гиперссылка 10" xfId="16371" hidden="1"/>
    <cellStyle name="Гиперссылка 10" xfId="15485" hidden="1"/>
    <cellStyle name="Гиперссылка 10" xfId="13968" hidden="1"/>
    <cellStyle name="Гиперссылка 10" xfId="21884" hidden="1"/>
    <cellStyle name="Гиперссылка 10" xfId="20595" hidden="1"/>
    <cellStyle name="Гиперссылка 10" xfId="22227" hidden="1"/>
    <cellStyle name="Гиперссылка 10" xfId="20782" hidden="1"/>
    <cellStyle name="Гиперссылка 10" xfId="20696" hidden="1"/>
    <cellStyle name="Гиперссылка 10" xfId="22551" hidden="1"/>
    <cellStyle name="Гиперссылка 10" xfId="21937" hidden="1"/>
    <cellStyle name="Гиперссылка 10" xfId="22295" hidden="1"/>
    <cellStyle name="Гиперссылка 10" xfId="20700" hidden="1"/>
    <cellStyle name="Гиперссылка 10" xfId="18981" hidden="1"/>
    <cellStyle name="Гиперссылка 10" xfId="20699" hidden="1"/>
    <cellStyle name="Гиперссылка 10" xfId="19431" hidden="1"/>
    <cellStyle name="Гиперссылка 10" xfId="19347" hidden="1"/>
    <cellStyle name="Гиперссылка 10" xfId="21119" hidden="1"/>
    <cellStyle name="Гиперссылка 10" xfId="22439" hidden="1"/>
    <cellStyle name="Гиперссылка 10" xfId="22606" hidden="1"/>
    <cellStyle name="Гиперссылка 10" xfId="22356" hidden="1"/>
    <cellStyle name="Гиперссылка 10" xfId="23497" hidden="1"/>
    <cellStyle name="Гиперссылка 10" xfId="23533" hidden="1"/>
    <cellStyle name="Гиперссылка 10" xfId="23569" hidden="1"/>
    <cellStyle name="Гиперссылка 10" xfId="23605" hidden="1"/>
    <cellStyle name="Гиперссылка 10" xfId="23639" hidden="1"/>
    <cellStyle name="Гиперссылка 10" xfId="8006" hidden="1"/>
    <cellStyle name="Гиперссылка 10" xfId="23675" hidden="1"/>
    <cellStyle name="Гиперссылка 10" xfId="23709" hidden="1"/>
    <cellStyle name="Гиперссылка 10" xfId="23743" hidden="1"/>
    <cellStyle name="Гиперссылка 10" xfId="23776" hidden="1"/>
    <cellStyle name="Гиперссылка 10" xfId="23810" hidden="1"/>
    <cellStyle name="Гиперссылка 10" xfId="23844" hidden="1"/>
    <cellStyle name="Гиперссылка 10" xfId="23878" hidden="1"/>
    <cellStyle name="Гиперссылка 10" xfId="23912" hidden="1"/>
    <cellStyle name="Гиперссылка 10" xfId="23946" hidden="1"/>
    <cellStyle name="Гиперссылка 10" xfId="23978" hidden="1"/>
    <cellStyle name="Гиперссылка 10" xfId="19461" hidden="1"/>
    <cellStyle name="Гиперссылка 10" xfId="19450" hidden="1"/>
    <cellStyle name="Гиперссылка 10" xfId="24017" hidden="1"/>
    <cellStyle name="Гиперссылка 10" xfId="24053" hidden="1"/>
    <cellStyle name="Гиперссылка 10" xfId="24089" hidden="1"/>
    <cellStyle name="Гиперссылка 10" xfId="24124" hidden="1"/>
    <cellStyle name="Гиперссылка 10" xfId="24160" hidden="1"/>
    <cellStyle name="Гиперссылка 10" xfId="24196" hidden="1"/>
    <cellStyle name="Гиперссылка 10" xfId="24232" hidden="1"/>
    <cellStyle name="Гиперссылка 10" xfId="24268" hidden="1"/>
    <cellStyle name="Гиперссылка 10" xfId="24302" hidden="1"/>
    <cellStyle name="Гиперссылка 10" xfId="23894" hidden="1"/>
    <cellStyle name="Гиперссылка 10" xfId="23843" hidden="1"/>
    <cellStyle name="Гиперссылка 10" xfId="23792" hidden="1"/>
    <cellStyle name="Гиперссылка 10" xfId="23742" hidden="1"/>
    <cellStyle name="Гиперссылка 10" xfId="23691" hidden="1"/>
    <cellStyle name="Гиперссылка 10" xfId="23640" hidden="1"/>
    <cellStyle name="Гиперссылка 10" xfId="23584" hidden="1"/>
    <cellStyle name="Гиперссылка 10" xfId="23530" hidden="1"/>
    <cellStyle name="Гиперссылка 10" xfId="23476" hidden="1"/>
    <cellStyle name="Гиперссылка 10" xfId="22989" hidden="1"/>
    <cellStyle name="Гиперссылка 10" xfId="22917" hidden="1"/>
    <cellStyle name="Гиперссылка 10" xfId="22244" hidden="1"/>
    <cellStyle name="Гиперссылка 10" xfId="22146" hidden="1"/>
    <cellStyle name="Гиперссылка 10" xfId="22044" hidden="1"/>
    <cellStyle name="Гиперссылка 10" xfId="21877" hidden="1"/>
    <cellStyle name="Гиперссылка 10" xfId="21769" hidden="1"/>
    <cellStyle name="Гиперссылка 10" xfId="21388" hidden="1"/>
    <cellStyle name="Гиперссылка 10" xfId="21257" hidden="1"/>
    <cellStyle name="Гиперссылка 10" xfId="21140" hidden="1"/>
    <cellStyle name="Гиперссылка 10" xfId="20997" hidden="1"/>
    <cellStyle name="Гиперссылка 10" xfId="20848" hidden="1"/>
    <cellStyle name="Гиперссылка 10" xfId="20758" hidden="1"/>
    <cellStyle name="Гиперссылка 10" xfId="20083" hidden="1"/>
    <cellStyle name="Гиперссылка 10" xfId="19893" hidden="1"/>
    <cellStyle name="Гиперссылка 10" xfId="19616" hidden="1"/>
    <cellStyle name="Гиперссылка 10" xfId="19300" hidden="1"/>
    <cellStyle name="Гиперссылка 10" xfId="19030" hidden="1"/>
    <cellStyle name="Гиперссылка 10" xfId="18733" hidden="1"/>
    <cellStyle name="Гиперссылка 10" xfId="18248" hidden="1"/>
    <cellStyle name="Гиперссылка 10" xfId="17871" hidden="1"/>
    <cellStyle name="Гиперссылка 10" xfId="17223" hidden="1"/>
    <cellStyle name="Гиперссылка 10" xfId="16323" hidden="1"/>
    <cellStyle name="Гиперссылка 10" xfId="14804" hidden="1"/>
    <cellStyle name="Гиперссылка 10" xfId="22755" hidden="1"/>
    <cellStyle name="Гиперссылка 10" xfId="21437" hidden="1"/>
    <cellStyle name="Гиперссылка 10" xfId="23061" hidden="1"/>
    <cellStyle name="Гиперссылка 10" xfId="21608" hidden="1"/>
    <cellStyle name="Гиперссылка 10" xfId="21526" hidden="1"/>
    <cellStyle name="Гиперссылка 10" xfId="23385" hidden="1"/>
    <cellStyle name="Гиперссылка 10" xfId="20488" hidden="1"/>
    <cellStyle name="Гиперссылка 10" xfId="23099" hidden="1"/>
    <cellStyle name="Гиперссылка 10" xfId="19686" hidden="1"/>
    <cellStyle name="Гиперссылка 10" xfId="21544" hidden="1"/>
    <cellStyle name="Гиперссылка 10" xfId="23367" hidden="1"/>
    <cellStyle name="Гиперссылка 10" xfId="20268" hidden="1"/>
    <cellStyle name="Гиперссылка 10" xfId="20175" hidden="1"/>
    <cellStyle name="Гиперссылка 10" xfId="23427" hidden="1"/>
    <cellStyle name="Гиперссылка 10" xfId="23172" hidden="1"/>
    <cellStyle name="Гиперссылка 10" xfId="23204" hidden="1"/>
    <cellStyle name="Гиперссылка 10" xfId="23240" hidden="1"/>
    <cellStyle name="Гиперссылка 10" xfId="24330" hidden="1"/>
    <cellStyle name="Гиперссылка 10" xfId="24366" hidden="1"/>
    <cellStyle name="Гиперссылка 10" xfId="24402" hidden="1"/>
    <cellStyle name="Гиперссылка 10" xfId="24438" hidden="1"/>
    <cellStyle name="Гиперссылка 10" xfId="24472" hidden="1"/>
    <cellStyle name="Гиперссылка 10" xfId="8868" hidden="1"/>
    <cellStyle name="Гиперссылка 10" xfId="24508" hidden="1"/>
    <cellStyle name="Гиперссылка 10" xfId="24542" hidden="1"/>
    <cellStyle name="Гиперссылка 10" xfId="24576" hidden="1"/>
    <cellStyle name="Гиперссылка 10" xfId="24609" hidden="1"/>
    <cellStyle name="Гиперссылка 10" xfId="24643" hidden="1"/>
    <cellStyle name="Гиперссылка 10" xfId="24677" hidden="1"/>
    <cellStyle name="Гиперссылка 10" xfId="24711" hidden="1"/>
    <cellStyle name="Гиперссылка 10" xfId="24745" hidden="1"/>
    <cellStyle name="Гиперссылка 10" xfId="24778" hidden="1"/>
    <cellStyle name="Гиперссылка 10" xfId="24810" hidden="1"/>
    <cellStyle name="Гиперссылка 10" xfId="20312" hidden="1"/>
    <cellStyle name="Гиперссылка 10" xfId="20281" hidden="1"/>
    <cellStyle name="Гиперссылка 10" xfId="24849" hidden="1"/>
    <cellStyle name="Гиперссылка 10" xfId="24885" hidden="1"/>
    <cellStyle name="Гиперссылка 10" xfId="24921" hidden="1"/>
    <cellStyle name="Гиперссылка 10" xfId="24956" hidden="1"/>
    <cellStyle name="Гиперссылка 10" xfId="24992" hidden="1"/>
    <cellStyle name="Гиперссылка 10" xfId="25028" hidden="1"/>
    <cellStyle name="Гиперссылка 10" xfId="25064" hidden="1"/>
    <cellStyle name="Гиперссылка 10" xfId="25100" hidden="1"/>
    <cellStyle name="Гиперссылка 10" xfId="25134" hidden="1"/>
    <cellStyle name="Гиперссылка 10" xfId="24727" hidden="1"/>
    <cellStyle name="Гиперссылка 10" xfId="24676" hidden="1"/>
    <cellStyle name="Гиперссылка 10" xfId="24625" hidden="1"/>
    <cellStyle name="Гиперссылка 10" xfId="24575" hidden="1"/>
    <cellStyle name="Гиперссылка 10" xfId="24524" hidden="1"/>
    <cellStyle name="Гиперссылка 10" xfId="24473" hidden="1"/>
    <cellStyle name="Гиперссылка 10" xfId="24417" hidden="1"/>
    <cellStyle name="Гиперссылка 10" xfId="24363" hidden="1"/>
    <cellStyle name="Гиперссылка 10" xfId="23886" hidden="1"/>
    <cellStyle name="Гиперссылка 10" xfId="23809" hidden="1"/>
    <cellStyle name="Гиперссылка 10" xfId="23737" hidden="1"/>
    <cellStyle name="Гиперссылка 10" xfId="23081" hidden="1"/>
    <cellStyle name="Гиперссылка 10" xfId="22993" hidden="1"/>
    <cellStyle name="Гиперссылка 10" xfId="22881" hidden="1"/>
    <cellStyle name="Гиперссылка 10" xfId="22722" hidden="1"/>
    <cellStyle name="Гиперссылка 10" xfId="22618" hidden="1"/>
    <cellStyle name="Гиперссылка 10" xfId="22217" hidden="1"/>
    <cellStyle name="Гиперссылка 10" xfId="22068" hidden="1"/>
    <cellStyle name="Гиперссылка 10" xfId="21947" hidden="1"/>
    <cellStyle name="Гиперссылка 10" xfId="21794" hidden="1"/>
    <cellStyle name="Гиперссылка 10" xfId="21642" hidden="1"/>
    <cellStyle name="Гиперссылка 10" xfId="21553" hidden="1"/>
    <cellStyle name="Гиперссылка 10" xfId="20957" hidden="1"/>
    <cellStyle name="Гиперссылка 10" xfId="20769" hidden="1"/>
    <cellStyle name="Гиперссылка 10" xfId="20451" hidden="1"/>
    <cellStyle name="Гиперссылка 10" xfId="20115" hidden="1"/>
    <cellStyle name="Гиперссылка 10" xfId="19857" hidden="1"/>
    <cellStyle name="Гиперссылка 10" xfId="19584" hidden="1"/>
    <cellStyle name="Гиперссылка 10" xfId="19110" hidden="1"/>
    <cellStyle name="Гиперссылка 10" xfId="18716" hidden="1"/>
    <cellStyle name="Гиперссылка 10" xfId="18065" hidden="1"/>
    <cellStyle name="Гиперссылка 10" xfId="17179" hidden="1"/>
    <cellStyle name="Гиперссылка 10" xfId="15662" hidden="1"/>
    <cellStyle name="Гиперссылка 10" xfId="23575" hidden="1"/>
    <cellStyle name="Гиперссылка 10" xfId="22289" hidden="1"/>
    <cellStyle name="Гиперссылка 10" xfId="23917" hidden="1"/>
    <cellStyle name="Гиперссылка 10" xfId="22475" hidden="1"/>
    <cellStyle name="Гиперссылка 10" xfId="22390" hidden="1"/>
    <cellStyle name="Гиперссылка 10" xfId="24241" hidden="1"/>
    <cellStyle name="Гиперссылка 10" xfId="23628" hidden="1"/>
    <cellStyle name="Гиперссылка 10" xfId="23985" hidden="1"/>
    <cellStyle name="Гиперссылка 10" xfId="22394" hidden="1"/>
    <cellStyle name="Гиперссылка 10" xfId="20675" hidden="1"/>
    <cellStyle name="Гиперссылка 10" xfId="22393" hidden="1"/>
    <cellStyle name="Гиперссылка 10" xfId="21125" hidden="1"/>
    <cellStyle name="Гиперссылка 10" xfId="21041" hidden="1"/>
    <cellStyle name="Гиперссылка 10" xfId="22812" hidden="1"/>
    <cellStyle name="Гиперссылка 10" xfId="24129" hidden="1"/>
    <cellStyle name="Гиперссылка 10" xfId="24296" hidden="1"/>
    <cellStyle name="Гиперссылка 10" xfId="24046" hidden="1"/>
    <cellStyle name="Гиперссылка 10" xfId="25184" hidden="1"/>
    <cellStyle name="Гиперссылка 10" xfId="25220" hidden="1"/>
    <cellStyle name="Гиперссылка 10" xfId="25256" hidden="1"/>
    <cellStyle name="Гиперссылка 10" xfId="25292" hidden="1"/>
    <cellStyle name="Гиперссылка 10" xfId="25326" hidden="1"/>
    <cellStyle name="Гиперссылка 10" xfId="9700" hidden="1"/>
    <cellStyle name="Гиперссылка 10" xfId="25362" hidden="1"/>
    <cellStyle name="Гиперссылка 10" xfId="25396" hidden="1"/>
    <cellStyle name="Гиперссылка 10" xfId="25430" hidden="1"/>
    <cellStyle name="Гиперссылка 10" xfId="25463" hidden="1"/>
    <cellStyle name="Гиперссылка 10" xfId="25497" hidden="1"/>
    <cellStyle name="Гиперссылка 10" xfId="25531" hidden="1"/>
    <cellStyle name="Гиперссылка 10" xfId="25565" hidden="1"/>
    <cellStyle name="Гиперссылка 10" xfId="25599" hidden="1"/>
    <cellStyle name="Гиперссылка 10" xfId="25632" hidden="1"/>
    <cellStyle name="Гиперссылка 10" xfId="25664" hidden="1"/>
    <cellStyle name="Гиперссылка 10" xfId="21155" hidden="1"/>
    <cellStyle name="Гиперссылка 10" xfId="21144" hidden="1"/>
    <cellStyle name="Гиперссылка 10" xfId="25703" hidden="1"/>
    <cellStyle name="Гиперссылка 10" xfId="25739" hidden="1"/>
    <cellStyle name="Гиперссылка 10" xfId="25775" hidden="1"/>
    <cellStyle name="Гиперссылка 10" xfId="25810" hidden="1"/>
    <cellStyle name="Гиперссылка 10" xfId="25846" hidden="1"/>
    <cellStyle name="Гиперссылка 10" xfId="25882" hidden="1"/>
    <cellStyle name="Гиперссылка 10" xfId="25918" hidden="1"/>
    <cellStyle name="Гиперссылка 10" xfId="25954" hidden="1"/>
    <cellStyle name="Гиперссылка 10" xfId="25988" hidden="1"/>
    <cellStyle name="Гиперссылка 10" xfId="25581" hidden="1"/>
    <cellStyle name="Гиперссылка 10" xfId="25530" hidden="1"/>
    <cellStyle name="Гиперссылка 10" xfId="25479" hidden="1"/>
    <cellStyle name="Гиперссылка 10" xfId="25429" hidden="1"/>
    <cellStyle name="Гиперссылка 10" xfId="25378" hidden="1"/>
    <cellStyle name="Гиперссылка 10" xfId="25327" hidden="1"/>
    <cellStyle name="Гиперссылка 10" xfId="25271" hidden="1"/>
    <cellStyle name="Гиперссылка 10" xfId="25217" hidden="1"/>
    <cellStyle name="Гиперссылка 10" xfId="25163" hidden="1"/>
    <cellStyle name="Гиперссылка 10" xfId="24678" hidden="1"/>
    <cellStyle name="Гиперссылка 10" xfId="24606" hidden="1"/>
    <cellStyle name="Гиперссылка 10" xfId="23934" hidden="1"/>
    <cellStyle name="Гиперссылка 10" xfId="23836" hidden="1"/>
    <cellStyle name="Гиперссылка 10" xfId="23735" hidden="1"/>
    <cellStyle name="Гиперссылка 10" xfId="23568" hidden="1"/>
    <cellStyle name="Гиперссылка 10" xfId="23460" hidden="1"/>
    <cellStyle name="Гиперссылка 10" xfId="23080" hidden="1"/>
    <cellStyle name="Гиперссылка 10" xfId="22949" hidden="1"/>
    <cellStyle name="Гиперссылка 10" xfId="22833" hidden="1"/>
    <cellStyle name="Гиперссылка 10" xfId="22690" hidden="1"/>
    <cellStyle name="Гиперссылка 10" xfId="22541" hidden="1"/>
    <cellStyle name="Гиперссылка 10" xfId="22451" hidden="1"/>
    <cellStyle name="Гиперссылка 10" xfId="21777" hidden="1"/>
    <cellStyle name="Гиперссылка 10" xfId="21587" hidden="1"/>
    <cellStyle name="Гиперссылка 10" xfId="21310" hidden="1"/>
    <cellStyle name="Гиперссылка 10" xfId="20994" hidden="1"/>
    <cellStyle name="Гиперссылка 10" xfId="20724" hidden="1"/>
    <cellStyle name="Гиперссылка 10" xfId="20427" hidden="1"/>
    <cellStyle name="Гиперссылка 10" xfId="19942" hidden="1"/>
    <cellStyle name="Гиперссылка 10" xfId="19565" hidden="1"/>
    <cellStyle name="Гиперссылка 10" xfId="18917" hidden="1"/>
    <cellStyle name="Гиперссылка 10" xfId="18017" hidden="1"/>
    <cellStyle name="Гиперссылка 10" xfId="16498" hidden="1"/>
    <cellStyle name="Гиперссылка 10" xfId="24444" hidden="1"/>
    <cellStyle name="Гиперссылка 10" xfId="23129" hidden="1"/>
    <cellStyle name="Гиперссылка 10" xfId="24750" hidden="1"/>
    <cellStyle name="Гиперссылка 10" xfId="23299" hidden="1"/>
    <cellStyle name="Гиперссылка 10" xfId="23218" hidden="1"/>
    <cellStyle name="Гиперссылка 10" xfId="25073" hidden="1"/>
    <cellStyle name="Гиперссылка 10" xfId="22182" hidden="1"/>
    <cellStyle name="Гиперссылка 10" xfId="24787" hidden="1"/>
    <cellStyle name="Гиперссылка 10" xfId="21380" hidden="1"/>
    <cellStyle name="Гиперссылка 10" xfId="23236" hidden="1"/>
    <cellStyle name="Гиперссылка 10" xfId="25055" hidden="1"/>
    <cellStyle name="Гиперссылка 10" xfId="21962" hidden="1"/>
    <cellStyle name="Гиперссылка 10" xfId="21869" hidden="1"/>
    <cellStyle name="Гиперссылка 10" xfId="25115" hidden="1"/>
    <cellStyle name="Гиперссылка 10" xfId="24860" hidden="1"/>
    <cellStyle name="Гиперссылка 10" xfId="24892" hidden="1"/>
    <cellStyle name="Гиперссылка 10" xfId="24928" hidden="1"/>
    <cellStyle name="Гиперссылка 10" xfId="26016" hidden="1"/>
    <cellStyle name="Гиперссылка 10" xfId="26052" hidden="1"/>
    <cellStyle name="Гиперссылка 10" xfId="26088" hidden="1"/>
    <cellStyle name="Гиперссылка 10" xfId="26124" hidden="1"/>
    <cellStyle name="Гиперссылка 10" xfId="26158" hidden="1"/>
    <cellStyle name="Гиперссылка 10" xfId="10562" hidden="1"/>
    <cellStyle name="Гиперссылка 10" xfId="26194" hidden="1"/>
    <cellStyle name="Гиперссылка 10" xfId="26228" hidden="1"/>
    <cellStyle name="Гиперссылка 10" xfId="26262" hidden="1"/>
    <cellStyle name="Гиперссылка 10" xfId="26295" hidden="1"/>
    <cellStyle name="Гиперссылка 10" xfId="26329" hidden="1"/>
    <cellStyle name="Гиперссылка 10" xfId="26363" hidden="1"/>
    <cellStyle name="Гиперссылка 10" xfId="26397" hidden="1"/>
    <cellStyle name="Гиперссылка 10" xfId="26431" hidden="1"/>
    <cellStyle name="Гиперссылка 10" xfId="26464" hidden="1"/>
    <cellStyle name="Гиперссылка 10" xfId="26496" hidden="1"/>
    <cellStyle name="Гиперссылка 10" xfId="22006" hidden="1"/>
    <cellStyle name="Гиперссылка 10" xfId="21975" hidden="1"/>
    <cellStyle name="Гиперссылка 10" xfId="26535" hidden="1"/>
    <cellStyle name="Гиперссылка 10" xfId="26571" hidden="1"/>
    <cellStyle name="Гиперссылка 10" xfId="26607" hidden="1"/>
    <cellStyle name="Гиперссылка 10" xfId="26642" hidden="1"/>
    <cellStyle name="Гиперссылка 10" xfId="26678" hidden="1"/>
    <cellStyle name="Гиперссылка 10" xfId="26713" hidden="1"/>
    <cellStyle name="Гиперссылка 10" xfId="26749" hidden="1"/>
    <cellStyle name="Гиперссылка 10" xfId="26785" hidden="1"/>
    <cellStyle name="Гиперссылка 10" xfId="26819" hidden="1"/>
    <cellStyle name="Гиперссылка 10" xfId="26413" hidden="1"/>
    <cellStyle name="Гиперссылка 10" xfId="26362" hidden="1"/>
    <cellStyle name="Гиперссылка 10" xfId="26311" hidden="1"/>
    <cellStyle name="Гиперссылка 10" xfId="26261" hidden="1"/>
    <cellStyle name="Гиперссылка 10" xfId="26210" hidden="1"/>
    <cellStyle name="Гиперссылка 10" xfId="26159" hidden="1"/>
    <cellStyle name="Гиперссылка 10" xfId="26103" hidden="1"/>
    <cellStyle name="Гиперссылка 10" xfId="26049" hidden="1"/>
    <cellStyle name="Гиперссылка 10" xfId="25573" hidden="1"/>
    <cellStyle name="Гиперссылка 10" xfId="25496" hidden="1"/>
    <cellStyle name="Гиперссылка 10" xfId="25424" hidden="1"/>
    <cellStyle name="Гиперссылка 10" xfId="24769" hidden="1"/>
    <cellStyle name="Гиперссылка 10" xfId="24682" hidden="1"/>
    <cellStyle name="Гиперссылка 10" xfId="24570" hidden="1"/>
    <cellStyle name="Гиперссылка 10" xfId="24411" hidden="1"/>
    <cellStyle name="Гиперссылка 10" xfId="24308" hidden="1"/>
    <cellStyle name="Гиперссылка 10" xfId="23907" hidden="1"/>
    <cellStyle name="Гиперссылка 10" xfId="23758" hidden="1"/>
    <cellStyle name="Гиперссылка 10" xfId="23638" hidden="1"/>
    <cellStyle name="Гиперссылка 10" xfId="23485" hidden="1"/>
    <cellStyle name="Гиперссылка 10" xfId="23333" hidden="1"/>
    <cellStyle name="Гиперссылка 10" xfId="23245" hidden="1"/>
    <cellStyle name="Гиперссылка 10" xfId="22650" hidden="1"/>
    <cellStyle name="Гиперссылка 10" xfId="22462" hidden="1"/>
    <cellStyle name="Гиперссылка 10" xfId="22145" hidden="1"/>
    <cellStyle name="Гиперссылка 10" xfId="21809" hidden="1"/>
    <cellStyle name="Гиперссылка 10" xfId="21551" hidden="1"/>
    <cellStyle name="Гиперссылка 10" xfId="21278" hidden="1"/>
    <cellStyle name="Гиперссылка 10" xfId="20804" hidden="1"/>
    <cellStyle name="Гиперссылка 10" xfId="20410" hidden="1"/>
    <cellStyle name="Гиперссылка 10" xfId="19759" hidden="1"/>
    <cellStyle name="Гиперссылка 10" xfId="18873" hidden="1"/>
    <cellStyle name="Гиперссылка 10" xfId="17356" hidden="1"/>
    <cellStyle name="Гиперссылка 10" xfId="25262" hidden="1"/>
    <cellStyle name="Гиперссылка 10" xfId="23979" hidden="1"/>
    <cellStyle name="Гиперссылка 10" xfId="25604" hidden="1"/>
    <cellStyle name="Гиперссылка 10" xfId="24165" hidden="1"/>
    <cellStyle name="Гиперссылка 10" xfId="24080" hidden="1"/>
    <cellStyle name="Гиперссылка 10" xfId="25927" hidden="1"/>
    <cellStyle name="Гиперссылка 10" xfId="25315" hidden="1"/>
    <cellStyle name="Гиперссылка 10" xfId="25671" hidden="1"/>
    <cellStyle name="Гиперссылка 10" xfId="24084" hidden="1"/>
    <cellStyle name="Гиперссылка 10" xfId="22369" hidden="1"/>
    <cellStyle name="Гиперссылка 10" xfId="24083" hidden="1"/>
    <cellStyle name="Гиперссылка 10" xfId="22818" hidden="1"/>
    <cellStyle name="Гиперссылка 10" xfId="22734" hidden="1"/>
    <cellStyle name="Гиперссылка 10" xfId="24501" hidden="1"/>
    <cellStyle name="Гиперссылка 10" xfId="25815" hidden="1"/>
    <cellStyle name="Гиперссылка 10" xfId="25982" hidden="1"/>
    <cellStyle name="Гиперссылка 10" xfId="25732" hidden="1"/>
    <cellStyle name="Гиперссылка 10" xfId="26869" hidden="1"/>
    <cellStyle name="Гиперссылка 10" xfId="26905" hidden="1"/>
    <cellStyle name="Гиперссылка 10" xfId="26941" hidden="1"/>
    <cellStyle name="Гиперссылка 10" xfId="26977" hidden="1"/>
    <cellStyle name="Гиперссылка 10" xfId="27011" hidden="1"/>
    <cellStyle name="Гиперссылка 10" xfId="11394" hidden="1"/>
    <cellStyle name="Гиперссылка 10" xfId="27046" hidden="1"/>
    <cellStyle name="Гиперссылка 10" xfId="27080" hidden="1"/>
    <cellStyle name="Гиперссылка 10" xfId="27114" hidden="1"/>
    <cellStyle name="Гиперссылка 10" xfId="27147" hidden="1"/>
    <cellStyle name="Гиперссылка 10" xfId="27180" hidden="1"/>
    <cellStyle name="Гиперссылка 10" xfId="27214" hidden="1"/>
    <cellStyle name="Гиперссылка 10" xfId="27248" hidden="1"/>
    <cellStyle name="Гиперссылка 10" xfId="27282" hidden="1"/>
    <cellStyle name="Гиперссылка 10" xfId="27315" hidden="1"/>
    <cellStyle name="Гиперссылка 10" xfId="27347" hidden="1"/>
    <cellStyle name="Гиперссылка 10" xfId="22848" hidden="1"/>
    <cellStyle name="Гиперссылка 10" xfId="22837" hidden="1"/>
    <cellStyle name="Гиперссылка 10" xfId="27386" hidden="1"/>
    <cellStyle name="Гиперссылка 10" xfId="27422" hidden="1"/>
    <cellStyle name="Гиперссылка 10" xfId="27458" hidden="1"/>
    <cellStyle name="Гиперссылка 10" xfId="27493" hidden="1"/>
    <cellStyle name="Гиперссылка 10" xfId="27529" hidden="1"/>
    <cellStyle name="Гиперссылка 10" xfId="27564" hidden="1"/>
    <cellStyle name="Гиперссылка 10" xfId="27600" hidden="1"/>
    <cellStyle name="Гиперссылка 10" xfId="27636" hidden="1"/>
    <cellStyle name="Гиперссылка 10" xfId="27670" hidden="1"/>
    <cellStyle name="Гиперссылка 10" xfId="27264" hidden="1"/>
    <cellStyle name="Гиперссылка 10" xfId="27213" hidden="1"/>
    <cellStyle name="Гиперссылка 10" xfId="27163" hidden="1"/>
    <cellStyle name="Гиперссылка 10" xfId="27113" hidden="1"/>
    <cellStyle name="Гиперссылка 10" xfId="27062" hidden="1"/>
    <cellStyle name="Гиперссылка 10" xfId="27012" hidden="1"/>
    <cellStyle name="Гиперссылка 10" xfId="26956" hidden="1"/>
    <cellStyle name="Гиперссылка 10" xfId="26902" hidden="1"/>
    <cellStyle name="Гиперссылка 10" xfId="26848" hidden="1"/>
    <cellStyle name="Гиперссылка 10" xfId="26364" hidden="1"/>
    <cellStyle name="Гиперссылка 10" xfId="26292" hidden="1"/>
    <cellStyle name="Гиперссылка 10" xfId="25620" hidden="1"/>
    <cellStyle name="Гиперссылка 10" xfId="25523" hidden="1"/>
    <cellStyle name="Гиперссылка 10" xfId="25422" hidden="1"/>
    <cellStyle name="Гиперссылка 10" xfId="25255" hidden="1"/>
    <cellStyle name="Гиперссылка 10" xfId="25147" hidden="1"/>
    <cellStyle name="Гиперссылка 10" xfId="24768" hidden="1"/>
    <cellStyle name="Гиперссылка 10" xfId="24638" hidden="1"/>
    <cellStyle name="Гиперссылка 10" xfId="24522" hidden="1"/>
    <cellStyle name="Гиперссылка 10" xfId="24379" hidden="1"/>
    <cellStyle name="Гиперссылка 10" xfId="24231" hidden="1"/>
    <cellStyle name="Гиперссылка 10" xfId="24141" hidden="1"/>
    <cellStyle name="Гиперссылка 10" xfId="23468" hidden="1"/>
    <cellStyle name="Гиперссылка 10" xfId="23278" hidden="1"/>
    <cellStyle name="Гиперссылка 10" xfId="23002" hidden="1"/>
    <cellStyle name="Гиперссылка 10" xfId="22687" hidden="1"/>
    <cellStyle name="Гиперссылка 10" xfId="22418" hidden="1"/>
    <cellStyle name="Гиперссылка 10" xfId="22121" hidden="1"/>
    <cellStyle name="Гиперссылка 10" xfId="21636" hidden="1"/>
    <cellStyle name="Гиперссылка 10" xfId="21259" hidden="1"/>
    <cellStyle name="Гиперссылка 10" xfId="20611" hidden="1"/>
    <cellStyle name="Гиперссылка 10" xfId="19711" hidden="1"/>
    <cellStyle name="Гиперссылка 10" xfId="18192" hidden="1"/>
    <cellStyle name="Гиперссылка 10" xfId="26130" hidden="1"/>
    <cellStyle name="Гиперссылка 10" xfId="24817" hidden="1"/>
    <cellStyle name="Гиперссылка 10" xfId="26436" hidden="1"/>
    <cellStyle name="Гиперссылка 10" xfId="24987" hidden="1"/>
    <cellStyle name="Гиперссылка 10" xfId="24906" hidden="1"/>
    <cellStyle name="Гиперссылка 10" xfId="26758" hidden="1"/>
    <cellStyle name="Гиперссылка 10" xfId="23872" hidden="1"/>
    <cellStyle name="Гиперссылка 10" xfId="26473" hidden="1"/>
    <cellStyle name="Гиперссылка 10" xfId="23072" hidden="1"/>
    <cellStyle name="Гиперссылка 10" xfId="24924" hidden="1"/>
    <cellStyle name="Гиперссылка 10" xfId="26740" hidden="1"/>
    <cellStyle name="Гиперссылка 10" xfId="23653" hidden="1"/>
    <cellStyle name="Гиперссылка 10" xfId="23560" hidden="1"/>
    <cellStyle name="Гиперссылка 10" xfId="26800" hidden="1"/>
    <cellStyle name="Гиперссылка 10" xfId="26546" hidden="1"/>
    <cellStyle name="Гиперссылка 10" xfId="26578" hidden="1"/>
    <cellStyle name="Гиперссылка 10" xfId="26614" hidden="1"/>
    <cellStyle name="Гиперссылка 10" xfId="27698" hidden="1"/>
    <cellStyle name="Гиперссылка 10" xfId="27734" hidden="1"/>
    <cellStyle name="Гиперссылка 10" xfId="27770" hidden="1"/>
    <cellStyle name="Гиперссылка 10" xfId="27806" hidden="1"/>
    <cellStyle name="Гиперссылка 10" xfId="27839" hidden="1"/>
    <cellStyle name="Гиперссылка 10" xfId="12256" hidden="1"/>
    <cellStyle name="Гиперссылка 10" xfId="27875" hidden="1"/>
    <cellStyle name="Гиперссылка 10" xfId="27908" hidden="1"/>
    <cellStyle name="Гиперссылка 10" xfId="27942" hidden="1"/>
    <cellStyle name="Гиперссылка 10" xfId="27975" hidden="1"/>
    <cellStyle name="Гиперссылка 10" xfId="28009" hidden="1"/>
    <cellStyle name="Гиперссылка 10" xfId="28042" hidden="1"/>
    <cellStyle name="Гиперссылка 10" xfId="28076" hidden="1"/>
    <cellStyle name="Гиперссылка 10" xfId="28109" hidden="1"/>
    <cellStyle name="Гиперссылка 10" xfId="28142" hidden="1"/>
    <cellStyle name="Гиперссылка 10" xfId="28174" hidden="1"/>
    <cellStyle name="Гиперссылка 10" xfId="23697" hidden="1"/>
    <cellStyle name="Гиперссылка 10" xfId="23666" hidden="1"/>
    <cellStyle name="Гиперссылка 10" xfId="28213" hidden="1"/>
    <cellStyle name="Гиперссылка 10" xfId="28249" hidden="1"/>
    <cellStyle name="Гиперссылка 10" xfId="28284" hidden="1"/>
    <cellStyle name="Гиперссылка 10" xfId="28319" hidden="1"/>
    <cellStyle name="Гиперссылка 10" xfId="28354" hidden="1"/>
    <cellStyle name="Гиперссылка 10" xfId="28389" hidden="1"/>
    <cellStyle name="Гиперссылка 10" xfId="28425" hidden="1"/>
    <cellStyle name="Гиперссылка 10" xfId="28460" hidden="1"/>
    <cellStyle name="Гиперссылка 10" xfId="28494" hidden="1"/>
    <cellStyle name="Гиперссылка 10" xfId="28092" hidden="1"/>
    <cellStyle name="Гиперссылка 10" xfId="28041" hidden="1"/>
    <cellStyle name="Гиперссылка 10" xfId="27991" hidden="1"/>
    <cellStyle name="Гиперссылка 10" xfId="27941" hidden="1"/>
    <cellStyle name="Гиперссылка 10" xfId="27891" hidden="1"/>
    <cellStyle name="Гиперссылка 10" xfId="27840" hidden="1"/>
    <cellStyle name="Гиперссылка 10" xfId="27785" hidden="1"/>
    <cellStyle name="Гиперссылка 10" xfId="27731" hidden="1"/>
    <cellStyle name="Гиперссылка 10" xfId="27256" hidden="1"/>
    <cellStyle name="Гиперссылка 10" xfId="27179" hidden="1"/>
    <cellStyle name="Гиперссылка 10" xfId="27108" hidden="1"/>
    <cellStyle name="Гиперссылка 10" xfId="26455" hidden="1"/>
    <cellStyle name="Гиперссылка 10" xfId="26368" hidden="1"/>
    <cellStyle name="Гиперссылка 10" xfId="26256" hidden="1"/>
    <cellStyle name="Гиперссылка 10" xfId="26097" hidden="1"/>
    <cellStyle name="Гиперссылка 10" xfId="25994" hidden="1"/>
    <cellStyle name="Гиперссылка 10" xfId="25594" hidden="1"/>
    <cellStyle name="Гиперссылка 10" xfId="25445" hidden="1"/>
    <cellStyle name="Гиперссылка 10" xfId="25325" hidden="1"/>
    <cellStyle name="Гиперссылка 10" xfId="25172" hidden="1"/>
    <cellStyle name="Гиперссылка 10" xfId="25021" hidden="1"/>
    <cellStyle name="Гиперссылка 10" xfId="24933" hidden="1"/>
    <cellStyle name="Гиперссылка 10" xfId="24339" hidden="1"/>
    <cellStyle name="Гиперссылка 10" xfId="24152" hidden="1"/>
    <cellStyle name="Гиперссылка 10" xfId="23835" hidden="1"/>
    <cellStyle name="Гиперссылка 10" xfId="23500" hidden="1"/>
    <cellStyle name="Гиперссылка 10" xfId="23243" hidden="1"/>
    <cellStyle name="Гиперссылка 10" xfId="22970" hidden="1"/>
    <cellStyle name="Гиперссылка 10" xfId="22497" hidden="1"/>
    <cellStyle name="Гиперссылка 10" xfId="22104" hidden="1"/>
    <cellStyle name="Гиперссылка 10" xfId="21453" hidden="1"/>
    <cellStyle name="Гиперссылка 10" xfId="20567" hidden="1"/>
    <cellStyle name="Гиперссылка 10" xfId="19050" hidden="1"/>
    <cellStyle name="Гиперссылка 10" xfId="26947" hidden="1"/>
    <cellStyle name="Гиперссылка 10" xfId="25665" hidden="1"/>
    <cellStyle name="Гиперссылка 10" xfId="27287" hidden="1"/>
    <cellStyle name="Гиперссылка 10" xfId="25851" hidden="1"/>
    <cellStyle name="Гиперссылка 10" xfId="25766" hidden="1"/>
    <cellStyle name="Гиперссылка 10" xfId="27609" hidden="1"/>
    <cellStyle name="Гиперссылка 10" xfId="27000" hidden="1"/>
    <cellStyle name="Гиперссылка 10" xfId="27354" hidden="1"/>
    <cellStyle name="Гиперссылка 10" xfId="25770" hidden="1"/>
    <cellStyle name="Гиперссылка 10" xfId="24059" hidden="1"/>
    <cellStyle name="Гиперссылка 10" xfId="25769" hidden="1"/>
    <cellStyle name="Гиперссылка 10" xfId="24507" hidden="1"/>
    <cellStyle name="Гиперссылка 10" xfId="24423" hidden="1"/>
    <cellStyle name="Гиперссылка 10" xfId="26187" hidden="1"/>
    <cellStyle name="Гиперссылка 10" xfId="27498" hidden="1"/>
    <cellStyle name="Гиперссылка 10" xfId="27664" hidden="1"/>
    <cellStyle name="Гиперссылка 10" xfId="27415" hidden="1"/>
    <cellStyle name="Гиперссылка 10" xfId="28544" hidden="1"/>
    <cellStyle name="Гиперссылка 10" xfId="28579" hidden="1"/>
    <cellStyle name="Гиперссылка 10" xfId="28615" hidden="1"/>
    <cellStyle name="Гиперссылка 10" xfId="28650" hidden="1"/>
    <cellStyle name="Гиперссылка 10" xfId="28684" hidden="1"/>
    <cellStyle name="Гиперссылка 10" xfId="13088" hidden="1"/>
    <cellStyle name="Гиперссылка 10" xfId="28719" hidden="1"/>
    <cellStyle name="Гиперссылка 10" xfId="28753" hidden="1"/>
    <cellStyle name="Гиперссылка 10" xfId="28787" hidden="1"/>
    <cellStyle name="Гиперссылка 10" xfId="28819" hidden="1"/>
    <cellStyle name="Гиперссылка 10" xfId="28852" hidden="1"/>
    <cellStyle name="Гиперссылка 10" xfId="28886" hidden="1"/>
    <cellStyle name="Гиперссылка 10" xfId="28920" hidden="1"/>
    <cellStyle name="Гиперссылка 10" xfId="28953" hidden="1"/>
    <cellStyle name="Гиперссылка 10" xfId="28986" hidden="1"/>
    <cellStyle name="Гиперссылка 10" xfId="29017" hidden="1"/>
    <cellStyle name="Гиперссылка 10" xfId="24537" hidden="1"/>
    <cellStyle name="Гиперссылка 10" xfId="24526" hidden="1"/>
    <cellStyle name="Гиперссылка 10" xfId="29056" hidden="1"/>
    <cellStyle name="Гиперссылка 10" xfId="29091" hidden="1"/>
    <cellStyle name="Гиперссылка 10" xfId="29127" hidden="1"/>
    <cellStyle name="Гиперссылка 10" xfId="29160" hidden="1"/>
    <cellStyle name="Гиперссылка 10" xfId="29194" hidden="1"/>
    <cellStyle name="Гиперссылка 10" xfId="29229" hidden="1"/>
    <cellStyle name="Гиперссылка 10" xfId="29265" hidden="1"/>
    <cellStyle name="Гиперссылка 10" xfId="29299" hidden="1"/>
    <cellStyle name="Гиперссылка 10" xfId="29333" hidden="1"/>
    <cellStyle name="Гиперссылка 10" xfId="28936" hidden="1"/>
    <cellStyle name="Гиперссылка 10" xfId="28885" hidden="1"/>
    <cellStyle name="Гиперссылка 10" xfId="28835" hidden="1"/>
    <cellStyle name="Гиперссылка 10" xfId="28786" hidden="1"/>
    <cellStyle name="Гиперссылка 10" xfId="28735" hidden="1"/>
    <cellStyle name="Гиперссылка 10" xfId="28685" hidden="1"/>
    <cellStyle name="Гиперссылка 10" xfId="28630" hidden="1"/>
    <cellStyle name="Гиперссылка 10" xfId="28577" hidden="1"/>
    <cellStyle name="Гиперссылка 10" xfId="28523" hidden="1"/>
    <cellStyle name="Гиперссылка 10" xfId="28043" hidden="1"/>
    <cellStyle name="Гиперссылка 10" xfId="27972" hidden="1"/>
    <cellStyle name="Гиперссылка 10" xfId="27303" hidden="1"/>
    <cellStyle name="Гиперссылка 10" xfId="27206" hidden="1"/>
    <cellStyle name="Гиперссылка 10" xfId="27106" hidden="1"/>
    <cellStyle name="Гиперссылка 10" xfId="26940" hidden="1"/>
    <cellStyle name="Гиперссылка 10" xfId="26832" hidden="1"/>
    <cellStyle name="Гиперссылка 10" xfId="26454" hidden="1"/>
    <cellStyle name="Гиперссылка 10" xfId="26324" hidden="1"/>
    <cellStyle name="Гиперссылка 10" xfId="26208" hidden="1"/>
    <cellStyle name="Гиперссылка 10" xfId="26065" hidden="1"/>
    <cellStyle name="Гиперссылка 10" xfId="25917" hidden="1"/>
    <cellStyle name="Гиперссылка 10" xfId="25827" hidden="1"/>
    <cellStyle name="Гиперссылка 10" xfId="25155" hidden="1"/>
    <cellStyle name="Гиперссылка 10" xfId="24966" hidden="1"/>
    <cellStyle name="Гиперссылка 10" xfId="24691" hidden="1"/>
    <cellStyle name="Гиперссылка 10" xfId="24376" hidden="1"/>
    <cellStyle name="Гиперссылка 10" xfId="24108" hidden="1"/>
    <cellStyle name="Гиперссылка 10" xfId="23811" hidden="1"/>
    <cellStyle name="Гиперссылка 10" xfId="23327" hidden="1"/>
    <cellStyle name="Гиперссылка 10" xfId="22951" hidden="1"/>
    <cellStyle name="Гиперссылка 10" xfId="22305" hidden="1"/>
    <cellStyle name="Гиперссылка 10" xfId="21405" hidden="1"/>
    <cellStyle name="Гиперссылка 10" xfId="19886" hidden="1"/>
    <cellStyle name="Гиперссылка 10" xfId="27812" hidden="1"/>
    <cellStyle name="Гиперссылка 10" xfId="26503" hidden="1"/>
    <cellStyle name="Гиперссылка 10" xfId="28114" hidden="1"/>
    <cellStyle name="Гиперссылка 10" xfId="26673" hidden="1"/>
    <cellStyle name="Гиперссылка 10" xfId="26592" hidden="1"/>
    <cellStyle name="Гиперссылка 10" xfId="28434" hidden="1"/>
    <cellStyle name="Гиперссылка 10" xfId="25559" hidden="1"/>
    <cellStyle name="Гиперссылка 10" xfId="28151" hidden="1"/>
    <cellStyle name="Гиперссылка 10" xfId="24760" hidden="1"/>
    <cellStyle name="Гиперссылка 10" xfId="26610" hidden="1"/>
    <cellStyle name="Гиперссылка 10" xfId="28416" hidden="1"/>
    <cellStyle name="Гиперссылка 10" xfId="25340" hidden="1"/>
    <cellStyle name="Гиперссылка 10" xfId="25247" hidden="1"/>
    <cellStyle name="Гиперссылка 10" xfId="28475" hidden="1"/>
    <cellStyle name="Гиперссылка 10" xfId="28224" hidden="1"/>
    <cellStyle name="Гиперссылка 10" xfId="28255" hidden="1"/>
    <cellStyle name="Гиперссылка 10" xfId="28291" hidden="1"/>
    <cellStyle name="Гиперссылка 10" xfId="29361" hidden="1"/>
    <cellStyle name="Гиперссылка 10" xfId="29397" hidden="1"/>
    <cellStyle name="Гиперссылка 10" xfId="29433" hidden="1"/>
    <cellStyle name="Гиперссылка 10" xfId="29468" hidden="1"/>
    <cellStyle name="Гиперссылка 10" xfId="29501" hidden="1"/>
    <cellStyle name="Гиперссылка 10" xfId="13950" hidden="1"/>
    <cellStyle name="Гиперссылка 10" xfId="29537" hidden="1"/>
    <cellStyle name="Гиперссылка 10" xfId="29570" hidden="1"/>
    <cellStyle name="Гиперссылка 10" xfId="29603" hidden="1"/>
    <cellStyle name="Гиперссылка 10" xfId="29636" hidden="1"/>
    <cellStyle name="Гиперссылка 10" xfId="29669" hidden="1"/>
    <cellStyle name="Гиперссылка 10" xfId="29702" hidden="1"/>
    <cellStyle name="Гиперссылка 10" xfId="29735" hidden="1"/>
    <cellStyle name="Гиперссылка 10" xfId="29768" hidden="1"/>
    <cellStyle name="Гиперссылка 10" xfId="29800" hidden="1"/>
    <cellStyle name="Гиперссылка 10" xfId="29831" hidden="1"/>
    <cellStyle name="Гиперссылка 10" xfId="25384" hidden="1"/>
    <cellStyle name="Гиперссылка 10" xfId="25353" hidden="1"/>
    <cellStyle name="Гиперссылка 10" xfId="29868" hidden="1"/>
    <cellStyle name="Гиперссылка 10" xfId="29904" hidden="1"/>
    <cellStyle name="Гиперссылка 10" xfId="29937" hidden="1"/>
    <cellStyle name="Гиперссылка 10" xfId="29971" hidden="1"/>
    <cellStyle name="Гиперссылка 10" xfId="30005" hidden="1"/>
    <cellStyle name="Гиперссылка 10" xfId="30039" hidden="1"/>
    <cellStyle name="Гиперссылка 10" xfId="30074" hidden="1"/>
    <cellStyle name="Гиперссылка 10" xfId="30109" hidden="1"/>
    <cellStyle name="Гиперссылка 10" xfId="30142" hidden="1"/>
    <cellStyle name="Гиперссылка 10" xfId="29751" hidden="1"/>
    <cellStyle name="Гиперссылка 10" xfId="29701" hidden="1"/>
    <cellStyle name="Гиперссылка 10" xfId="29651" hidden="1"/>
    <cellStyle name="Гиперссылка 10" xfId="29602" hidden="1"/>
    <cellStyle name="Гиперссылка 10" xfId="29553" hidden="1"/>
    <cellStyle name="Гиперссылка 10" xfId="29502" hidden="1"/>
    <cellStyle name="Гиперссылка 10" xfId="29447" hidden="1"/>
    <cellStyle name="Гиперссылка 10" xfId="29394" hidden="1"/>
    <cellStyle name="Гиперссылка 10" xfId="28928" hidden="1"/>
    <cellStyle name="Гиперссылка 10" xfId="28851" hidden="1"/>
    <cellStyle name="Гиперссылка 10" xfId="28781" hidden="1"/>
    <cellStyle name="Гиперссылка 10" xfId="28133" hidden="1"/>
    <cellStyle name="Гиперссылка 10" xfId="28047" hidden="1"/>
    <cellStyle name="Гиперссылка 10" xfId="27936" hidden="1"/>
    <cellStyle name="Гиперссылка 10" xfId="27779" hidden="1"/>
    <cellStyle name="Гиперссылка 10" xfId="27676" hidden="1"/>
    <cellStyle name="Гиперссылка 10" xfId="27277" hidden="1"/>
    <cellStyle name="Гиперссылка 10" xfId="27129" hidden="1"/>
    <cellStyle name="Гиперссылка 10" xfId="27010" hidden="1"/>
    <cellStyle name="Гиперссылка 10" xfId="26857" hidden="1"/>
    <cellStyle name="Гиперссылка 10" xfId="26706" hidden="1"/>
    <cellStyle name="Гиперссылка 10" xfId="26619" hidden="1"/>
    <cellStyle name="Гиперссылка 10" xfId="26025" hidden="1"/>
    <cellStyle name="Гиперссылка 10" xfId="25838" hidden="1"/>
    <cellStyle name="Гиперссылка 10" xfId="25522" hidden="1"/>
    <cellStyle name="Гиперссылка 10" xfId="25187" hidden="1"/>
    <cellStyle name="Гиперссылка 10" xfId="24931" hidden="1"/>
    <cellStyle name="Гиперссылка 10" xfId="24659" hidden="1"/>
    <cellStyle name="Гиперссылка 10" xfId="24187" hidden="1"/>
    <cellStyle name="Гиперссылка 10" xfId="23794" hidden="1"/>
    <cellStyle name="Гиперссылка 10" xfId="23145" hidden="1"/>
    <cellStyle name="Гиперссылка 10" xfId="22261" hidden="1"/>
    <cellStyle name="Гиперссылка 10" xfId="20744" hidden="1"/>
    <cellStyle name="Гиперссылка 10" xfId="28621" hidden="1"/>
    <cellStyle name="Гиперссылка 10" xfId="27348" hidden="1"/>
    <cellStyle name="Гиперссылка 10" xfId="28958" hidden="1"/>
    <cellStyle name="Гиперссылка 10" xfId="27534" hidden="1"/>
    <cellStyle name="Гиперссылка 10" xfId="27449" hidden="1"/>
    <cellStyle name="Гиперссылка 10" xfId="29273" hidden="1"/>
    <cellStyle name="Гиперссылка 10" xfId="28673" hidden="1"/>
    <cellStyle name="Гиперссылка 10" xfId="29024" hidden="1"/>
    <cellStyle name="Гиперссылка 10" xfId="27453" hidden="1"/>
    <cellStyle name="Гиперссылка 10" xfId="25745" hidden="1"/>
    <cellStyle name="Гиперссылка 10" xfId="27452" hidden="1"/>
    <cellStyle name="Гиперссылка 10" xfId="26193" hidden="1"/>
    <cellStyle name="Гиперссылка 10" xfId="26109" hidden="1"/>
    <cellStyle name="Гиперссылка 10" xfId="27868" hidden="1"/>
    <cellStyle name="Гиперссылка 10" xfId="29164" hidden="1"/>
    <cellStyle name="Гиперссылка 10" xfId="29327" hidden="1"/>
    <cellStyle name="Гиперссылка 10" xfId="29084" hidden="1"/>
    <cellStyle name="Гиперссылка 10" xfId="30191" hidden="1"/>
    <cellStyle name="Гиперссылка 10" xfId="30226" hidden="1"/>
    <cellStyle name="Гиперссылка 10" xfId="30261" hidden="1"/>
    <cellStyle name="Гиперссылка 10" xfId="30295" hidden="1"/>
    <cellStyle name="Гиперссылка 10" xfId="30329" hidden="1"/>
    <cellStyle name="Гиперссылка 10" xfId="14782" hidden="1"/>
    <cellStyle name="Гиперссылка 10" xfId="30363" hidden="1"/>
    <cellStyle name="Гиперссылка 10" xfId="30397" hidden="1"/>
    <cellStyle name="Гиперссылка 10" xfId="30430" hidden="1"/>
    <cellStyle name="Гиперссылка 10" xfId="30462" hidden="1"/>
    <cellStyle name="Гиперссылка 10" xfId="30495" hidden="1"/>
    <cellStyle name="Гиперссылка 10" xfId="30529" hidden="1"/>
    <cellStyle name="Гиперссылка 10" xfId="30562" hidden="1"/>
    <cellStyle name="Гиперссылка 10" xfId="30593" hidden="1"/>
    <cellStyle name="Гиперссылка 10" xfId="30625" hidden="1"/>
    <cellStyle name="Гиперссылка 10" xfId="30654" hidden="1"/>
    <cellStyle name="Гиперссылка 10" xfId="26223" hidden="1"/>
    <cellStyle name="Гиперссылка 10" xfId="26212" hidden="1"/>
    <cellStyle name="Гиперссылка 10" xfId="30691" hidden="1"/>
    <cellStyle name="Гиперссылка 10" xfId="30725" hidden="1"/>
    <cellStyle name="Гиперссылка 10" xfId="30759" hidden="1"/>
    <cellStyle name="Гиперссылка 10" xfId="30792" hidden="1"/>
    <cellStyle name="Гиперссылка 10" xfId="30825" hidden="1"/>
    <cellStyle name="Гиперссылка 10" xfId="30858" hidden="1"/>
    <cellStyle name="Гиперссылка 10" xfId="30894" hidden="1"/>
    <cellStyle name="Гиперссылка 10" xfId="30927" hidden="1"/>
    <cellStyle name="Гиперссылка 10" xfId="30959" hidden="1"/>
    <cellStyle name="Гиперссылка 10" xfId="30578" hidden="1"/>
    <cellStyle name="Гиперссылка 10" xfId="30528" hidden="1"/>
    <cellStyle name="Гиперссылка 10" xfId="30478" hidden="1"/>
    <cellStyle name="Гиперссылка 10" xfId="30429" hidden="1"/>
    <cellStyle name="Гиперссылка 10" xfId="30379" hidden="1"/>
    <cellStyle name="Гиперссылка 10" xfId="30330" hidden="1"/>
    <cellStyle name="Гиперссылка 10" xfId="30276" hidden="1"/>
    <cellStyle name="Гиперссылка 10" xfId="30224" hidden="1"/>
    <cellStyle name="Гиперссылка 10" xfId="30171" hidden="1"/>
    <cellStyle name="Гиперссылка 10" xfId="29703" hidden="1"/>
    <cellStyle name="Гиперссылка 10" xfId="29633" hidden="1"/>
    <cellStyle name="Гиперссылка 10" xfId="28974" hidden="1"/>
    <cellStyle name="Гиперссылка 10" xfId="28878" hidden="1"/>
    <cellStyle name="Гиперссылка 10" xfId="28779" hidden="1"/>
    <cellStyle name="Гиперссылка 10" xfId="28614" hidden="1"/>
    <cellStyle name="Гиперссылка 10" xfId="28507" hidden="1"/>
    <cellStyle name="Гиперссылка 10" xfId="28132" hidden="1"/>
    <cellStyle name="Гиперссылка 10" xfId="28004" hidden="1"/>
    <cellStyle name="Гиперссылка 10" xfId="27889" hidden="1"/>
    <cellStyle name="Гиперссылка 10" xfId="27747" hidden="1"/>
    <cellStyle name="Гиперссылка 10" xfId="27599" hidden="1"/>
    <cellStyle name="Гиперссылка 10" xfId="27510" hidden="1"/>
    <cellStyle name="Гиперссылка 10" xfId="26840" hidden="1"/>
    <cellStyle name="Гиперссылка 10" xfId="26652" hidden="1"/>
    <cellStyle name="Гиперссылка 10" xfId="26377" hidden="1"/>
    <cellStyle name="Гиперссылка 10" xfId="26062" hidden="1"/>
    <cellStyle name="Гиперссылка 10" xfId="25794" hidden="1"/>
    <cellStyle name="Гиперссылка 10" xfId="25498" hidden="1"/>
    <cellStyle name="Гиперссылка 10" xfId="25015" hidden="1"/>
    <cellStyle name="Гиперссылка 10" xfId="24640" hidden="1"/>
    <cellStyle name="Гиперссылка 10" xfId="23995" hidden="1"/>
    <cellStyle name="Гиперссылка 10" xfId="23097" hidden="1"/>
    <cellStyle name="Гиперссылка 10" xfId="21580" hidden="1"/>
    <cellStyle name="Гиперссылка 10" xfId="29474" hidden="1"/>
    <cellStyle name="Гиперссылка 10" xfId="28181" hidden="1"/>
    <cellStyle name="Гиперссылка 10" xfId="29773" hidden="1"/>
    <cellStyle name="Гиперссылка 10" xfId="28349" hidden="1"/>
    <cellStyle name="Гиперссылка 10" xfId="28269" hidden="1"/>
    <cellStyle name="Гиперссылка 10" xfId="30083" hidden="1"/>
    <cellStyle name="Гиперссылка 10" xfId="27242" hidden="1"/>
    <cellStyle name="Гиперссылка 10" xfId="29808" hidden="1"/>
    <cellStyle name="Гиперссылка 10" xfId="26446" hidden="1"/>
    <cellStyle name="Гиперссылка 10" xfId="28287" hidden="1"/>
    <cellStyle name="Гиперссылка 10" xfId="30066" hidden="1"/>
    <cellStyle name="Гиперссылка 10" xfId="27025" hidden="1"/>
    <cellStyle name="Гиперссылка 10" xfId="26932" hidden="1"/>
    <cellStyle name="Гиперссылка 10" xfId="30123" hidden="1"/>
    <cellStyle name="Гиперссылка 10" xfId="29879" hidden="1"/>
    <cellStyle name="Гиперссылка 10" xfId="29910" hidden="1"/>
    <cellStyle name="Гиперссылка 10" xfId="29944" hidden="1"/>
    <cellStyle name="Гиперссылка 10" xfId="30986" hidden="1"/>
    <cellStyle name="Гиперссылка 10" xfId="31020" hidden="1"/>
    <cellStyle name="Гиперссылка 10" xfId="31056" hidden="1"/>
    <cellStyle name="Гиперссылка 10" xfId="31091" hidden="1"/>
    <cellStyle name="Гиперссылка 10" xfId="31123" hidden="1"/>
    <cellStyle name="Гиперссылка 10" xfId="15644" hidden="1"/>
    <cellStyle name="Гиперссылка 10" xfId="31158" hidden="1"/>
    <cellStyle name="Гиперссылка 10" xfId="31190" hidden="1"/>
    <cellStyle name="Гиперссылка 10" xfId="31222" hidden="1"/>
    <cellStyle name="Гиперссылка 10" xfId="31253" hidden="1"/>
    <cellStyle name="Гиперссылка 10" xfId="31285" hidden="1"/>
    <cellStyle name="Гиперссылка 10" xfId="31318" hidden="1"/>
    <cellStyle name="Гиперссылка 10" xfId="31350" hidden="1"/>
    <cellStyle name="Гиперссылка 10" xfId="31381" hidden="1"/>
    <cellStyle name="Гиперссылка 10" xfId="31411" hidden="1"/>
    <cellStyle name="Гиперссылка 10" xfId="31441" hidden="1"/>
    <cellStyle name="Гиперссылка 10" xfId="27068" hidden="1"/>
    <cellStyle name="Гиперссылка 10" xfId="27037" hidden="1"/>
    <cellStyle name="Гиперссылка 10" xfId="31475" hidden="1"/>
    <cellStyle name="Гиперссылка 10" xfId="31508" hidden="1"/>
    <cellStyle name="Гиперссылка 10" xfId="31539" hidden="1"/>
    <cellStyle name="Гиперссылка 10" xfId="31572" hidden="1"/>
    <cellStyle name="Гиперссылка 10" xfId="31604" hidden="1"/>
    <cellStyle name="Гиперссылка 10" xfId="31635" hidden="1"/>
    <cellStyle name="Гиперссылка 10" xfId="31669" hidden="1"/>
    <cellStyle name="Гиперссылка 10" xfId="31701" hidden="1"/>
    <cellStyle name="Гиперссылка 10" xfId="31733" hidden="1"/>
    <cellStyle name="Гиперссылка 10" xfId="31366" hidden="1"/>
    <cellStyle name="Гиперссылка 10" xfId="31317" hidden="1"/>
    <cellStyle name="Гиперссылка 10" xfId="31268" hidden="1"/>
    <cellStyle name="Гиперссылка 10" xfId="31221" hidden="1"/>
    <cellStyle name="Гиперссылка 10" xfId="31173" hidden="1"/>
    <cellStyle name="Гиперссылка 10" xfId="31124" hidden="1"/>
    <cellStyle name="Гиперссылка 10" xfId="31070" hidden="1"/>
    <cellStyle name="Гиперссылка 10" xfId="31017" hidden="1"/>
    <cellStyle name="Гиперссылка 10" xfId="30570" hidden="1"/>
    <cellStyle name="Гиперссылка 10" xfId="30494" hidden="1"/>
    <cellStyle name="Гиперссылка 10" xfId="30424" hidden="1"/>
    <cellStyle name="Гиперссылка 10" xfId="29791" hidden="1"/>
    <cellStyle name="Гиперссылка 10" xfId="29707" hidden="1"/>
    <cellStyle name="Гиперссылка 10" xfId="29597" hidden="1"/>
    <cellStyle name="Гиперссылка 10" xfId="29441" hidden="1"/>
    <cellStyle name="Гиперссылка 10" xfId="29339" hidden="1"/>
    <cellStyle name="Гиперссылка 10" xfId="28948" hidden="1"/>
    <cellStyle name="Гиперссылка 10" xfId="28802" hidden="1"/>
    <cellStyle name="Гиперссылка 10" xfId="28683" hidden="1"/>
    <cellStyle name="Гиперссылка 10" xfId="28532" hidden="1"/>
    <cellStyle name="Гиперссылка 10" xfId="28382" hidden="1"/>
    <cellStyle name="Гиперссылка 10" xfId="28296" hidden="1"/>
    <cellStyle name="Гиперссылка 10" xfId="27707" hidden="1"/>
    <cellStyle name="Гиперссылка 10" xfId="27521" hidden="1"/>
    <cellStyle name="Гиперссылка 10" xfId="27205" hidden="1"/>
    <cellStyle name="Гиперссылка 10" xfId="26872" hidden="1"/>
    <cellStyle name="Гиперссылка 10" xfId="26617" hidden="1"/>
    <cellStyle name="Гиперссылка 10" xfId="26345" hidden="1"/>
    <cellStyle name="Гиперссылка 10" xfId="25873" hidden="1"/>
    <cellStyle name="Гиперссылка 10" xfId="25481" hidden="1"/>
    <cellStyle name="Гиперссылка 10" xfId="24833" hidden="1"/>
    <cellStyle name="Гиперссылка 10" xfId="23951" hidden="1"/>
    <cellStyle name="Гиперссылка 10" xfId="22437" hidden="1"/>
    <cellStyle name="Гиперссылка 10" xfId="30267" hidden="1"/>
    <cellStyle name="Гиперссылка 10" xfId="29018" hidden="1"/>
    <cellStyle name="Гиперссылка 10" xfId="30598" hidden="1"/>
    <cellStyle name="Гиперссылка 10" xfId="29199" hidden="1"/>
    <cellStyle name="Гиперссылка 10" xfId="29118" hidden="1"/>
    <cellStyle name="Гиперссылка 10" xfId="30902" hidden="1"/>
    <cellStyle name="Гиперссылка 10" xfId="30318" hidden="1"/>
    <cellStyle name="Гиперссылка 10" xfId="30661" hidden="1"/>
    <cellStyle name="Гиперссылка 10" xfId="29122" hidden="1"/>
    <cellStyle name="Гиперссылка 10" xfId="27428" hidden="1"/>
    <cellStyle name="Гиперссылка 10" xfId="29121" hidden="1"/>
    <cellStyle name="Гиперссылка 10" xfId="27874" hidden="1"/>
    <cellStyle name="Гиперссылка 10" xfId="27791" hidden="1"/>
    <cellStyle name="Гиперссылка 10" xfId="29530" hidden="1"/>
    <cellStyle name="Гиперссылка 10" xfId="30796" hidden="1"/>
    <cellStyle name="Гиперссылка 10" xfId="30953" hidden="1"/>
    <cellStyle name="Гиперссылка 10" xfId="30718" hidden="1"/>
    <cellStyle name="Гиперссылка 10" xfId="31780" hidden="1"/>
    <cellStyle name="Гиперссылка 10" xfId="31814" hidden="1"/>
    <cellStyle name="Гиперссылка 10" xfId="31848" hidden="1"/>
    <cellStyle name="Гиперссылка 10" xfId="31879" hidden="1"/>
    <cellStyle name="Гиперссылка 10" xfId="31912" hidden="1"/>
    <cellStyle name="Гиперссылка 10" xfId="16476" hidden="1"/>
    <cellStyle name="Гиперссылка 10" xfId="31946" hidden="1"/>
    <cellStyle name="Гиперссылка 10" xfId="31980" hidden="1"/>
    <cellStyle name="Гиперссылка 10" xfId="32011" hidden="1"/>
    <cellStyle name="Гиперссылка 10" xfId="32042" hidden="1"/>
    <cellStyle name="Гиперссылка 10" xfId="32072" hidden="1"/>
    <cellStyle name="Гиперссылка 10" xfId="32104" hidden="1"/>
    <cellStyle name="Гиперссылка 10" xfId="32135" hidden="1"/>
    <cellStyle name="Гиперссылка 10" xfId="32165" hidden="1"/>
    <cellStyle name="Гиперссылка 10" xfId="32195" hidden="1"/>
    <cellStyle name="Гиперссылка 10" xfId="32221" hidden="1"/>
    <cellStyle name="Гиперссылка 10" xfId="27903" hidden="1"/>
    <cellStyle name="Гиперссылка 10" xfId="27893" hidden="1"/>
    <cellStyle name="Гиперссылка 10" xfId="32253" hidden="1"/>
    <cellStyle name="Гиперссылка 10" xfId="32284" hidden="1"/>
    <cellStyle name="Гиперссылка 10" xfId="32316" hidden="1"/>
    <cellStyle name="Гиперссылка 10" xfId="32345" hidden="1"/>
    <cellStyle name="Гиперссылка 10" xfId="32376" hidden="1"/>
    <cellStyle name="Гиперссылка 10" xfId="32405" hidden="1"/>
    <cellStyle name="Гиперссылка 10" xfId="32438" hidden="1"/>
    <cellStyle name="Гиперссылка 10" xfId="32469" hidden="1"/>
    <cellStyle name="Гиперссылка 10" xfId="32501" hidden="1"/>
    <cellStyle name="Гиперссылка 10" xfId="32150" hidden="1"/>
    <cellStyle name="Гиперссылка 10" xfId="32103" hidden="1"/>
    <cellStyle name="Гиперссылка 10" xfId="32057" hidden="1"/>
    <cellStyle name="Гиперссылка 10" xfId="32010" hidden="1"/>
    <cellStyle name="Гиперссылка 10" xfId="31962" hidden="1"/>
    <cellStyle name="Гиперссылка 10" xfId="31913" hidden="1"/>
    <cellStyle name="Гиперссылка 10" xfId="31863" hidden="1"/>
    <cellStyle name="Гиперссылка 10" xfId="31812" hidden="1"/>
    <cellStyle name="Гиперссылка 10" xfId="31760" hidden="1"/>
    <cellStyle name="Гиперссылка 10" xfId="31319" hidden="1"/>
    <cellStyle name="Гиперссылка 10" xfId="31251" hidden="1"/>
    <cellStyle name="Гиперссылка 10" xfId="30614" hidden="1"/>
    <cellStyle name="Гиперссылка 10" xfId="30521" hidden="1"/>
    <cellStyle name="Гиперссылка 10" xfId="30422" hidden="1"/>
    <cellStyle name="Гиперссылка 10" xfId="30260" hidden="1"/>
    <cellStyle name="Гиперссылка 10" xfId="30155" hidden="1"/>
    <cellStyle name="Гиперссылка 10" xfId="29790" hidden="1"/>
    <cellStyle name="Гиперссылка 10" xfId="29664" hidden="1"/>
    <cellStyle name="Гиперссылка 10" xfId="29551" hidden="1"/>
    <cellStyle name="Гиперссылка 10" xfId="29410" hidden="1"/>
    <cellStyle name="Гиперссылка 10" xfId="29264" hidden="1"/>
    <cellStyle name="Гиперссылка 10" xfId="29176" hidden="1"/>
    <cellStyle name="Гиперссылка 10" xfId="28515" hidden="1"/>
    <cellStyle name="Гиперссылка 10" xfId="28328" hidden="1"/>
    <cellStyle name="Гиперссылка 10" xfId="28056" hidden="1"/>
    <cellStyle name="Гиперссылка 10" xfId="27744" hidden="1"/>
    <cellStyle name="Гиперссылка 10" xfId="27477" hidden="1"/>
    <cellStyle name="Гиперссылка 10" xfId="27181" hidden="1"/>
    <cellStyle name="Гиперссылка 10" xfId="26700" hidden="1"/>
    <cellStyle name="Гиперссылка 10" xfId="26326" hidden="1"/>
    <cellStyle name="Гиперссылка 10" xfId="25681" hidden="1"/>
    <cellStyle name="Гиперссылка 10" xfId="24785" hidden="1"/>
    <cellStyle name="Гиперссылка 10" xfId="23271" hidden="1"/>
    <cellStyle name="Гиперссылка 10" xfId="31096" hidden="1"/>
    <cellStyle name="Гиперссылка 10" xfId="29838" hidden="1"/>
    <cellStyle name="Гиперссылка 10" xfId="31386" hidden="1"/>
    <cellStyle name="Гиперссылка 10" xfId="30000" hidden="1"/>
    <cellStyle name="Гиперссылка 10" xfId="29924" hidden="1"/>
    <cellStyle name="Гиперссылка 10" xfId="31677" hidden="1"/>
    <cellStyle name="Гиперссылка 10" xfId="28914" hidden="1"/>
    <cellStyle name="Гиперссылка 10" xfId="31419" hidden="1"/>
    <cellStyle name="Гиперссылка 10" xfId="28124" hidden="1"/>
    <cellStyle name="Гиперссылка 10" xfId="29940" hidden="1"/>
    <cellStyle name="Гиперссылка 10" xfId="31661" hidden="1"/>
    <cellStyle name="Гиперссылка 10" xfId="28698" hidden="1"/>
    <cellStyle name="Гиперссылка 10" xfId="28606" hidden="1"/>
    <cellStyle name="Гиперссылка 10" xfId="31715" hidden="1"/>
    <cellStyle name="Гиперссылка 10" xfId="31484" hidden="1"/>
    <cellStyle name="Гиперссылка 10" xfId="31514" hidden="1"/>
    <cellStyle name="Гиперссылка 10" xfId="31546" hidden="1"/>
    <cellStyle name="Гиперссылка 10" xfId="32526" hidden="1"/>
    <cellStyle name="Гиперссылка 10" xfId="32558" hidden="1"/>
    <cellStyle name="Гиперссылка 10" xfId="32591" hidden="1"/>
    <cellStyle name="Гиперссылка 10" xfId="32624" hidden="1"/>
    <cellStyle name="Гиперссылка 10" xfId="32654" hidden="1"/>
    <cellStyle name="Гиперссылка 10" xfId="17338" hidden="1"/>
    <cellStyle name="Гиперссылка 10" xfId="32688" hidden="1"/>
    <cellStyle name="Гиперссылка 10" xfId="32718" hidden="1"/>
    <cellStyle name="Гиперссылка 10" xfId="32748" hidden="1"/>
    <cellStyle name="Гиперссылка 10" xfId="32776" hidden="1"/>
    <cellStyle name="Гиперссылка 10" xfId="32806" hidden="1"/>
    <cellStyle name="Гиперссылка 10" xfId="32835" hidden="1"/>
    <cellStyle name="Гиперссылка 10" xfId="32863" hidden="1"/>
    <cellStyle name="Гиперссылка 10" xfId="32893" hidden="1"/>
    <cellStyle name="Гиперссылка 10" xfId="32920" hidden="1"/>
    <cellStyle name="Гиперссылка 10" xfId="32943" hidden="1"/>
    <cellStyle name="Гиперссылка 10" xfId="28741" hidden="1"/>
    <cellStyle name="Гиперссылка 10" xfId="28710" hidden="1"/>
    <cellStyle name="Гиперссылка 10" xfId="32965" hidden="1"/>
    <cellStyle name="Гиперссылка 10" xfId="32994" hidden="1"/>
    <cellStyle name="Гиперссылка 10" xfId="33021" hidden="1"/>
    <cellStyle name="Гиперссылка 10" xfId="33048" hidden="1"/>
    <cellStyle name="Гиперссылка 10" xfId="33077" hidden="1"/>
    <cellStyle name="Гиперссылка 10" xfId="33103" hidden="1"/>
    <cellStyle name="Гиперссылка 10" xfId="33132" hidden="1"/>
    <cellStyle name="Гиперссылка 10" xfId="33162" hidden="1"/>
    <cellStyle name="Гиперссылка 10" xfId="33192" hidden="1"/>
    <cellStyle name="Гиперссылка 10" xfId="32878" hidden="1"/>
    <cellStyle name="Гиперссылка 10" xfId="32834" hidden="1"/>
    <cellStyle name="Гиперссылка 10" xfId="32789" hidden="1"/>
    <cellStyle name="Гиперссылка 10" xfId="32747" hidden="1"/>
    <cellStyle name="Гиперссылка 10" xfId="32702" hidden="1"/>
    <cellStyle name="Гиперссылка 10" xfId="32655" hidden="1"/>
    <cellStyle name="Гиперссылка 10" xfId="32604" hidden="1"/>
    <cellStyle name="Гиперссылка 10" xfId="32555" hidden="1"/>
    <cellStyle name="Гиперссылка 10" xfId="32142" hidden="1"/>
    <cellStyle name="Гиперссылка 10" xfId="32071" hidden="1"/>
    <cellStyle name="Гиперссылка 10" xfId="32006" hidden="1"/>
    <cellStyle name="Гиперссылка 10" xfId="31403" hidden="1"/>
    <cellStyle name="Гиперссылка 10" xfId="31323" hidden="1"/>
    <cellStyle name="Гиперссылка 10" xfId="31216" hidden="1"/>
    <cellStyle name="Гиперссылка 10" xfId="31064" hidden="1"/>
    <cellStyle name="Гиперссылка 10" xfId="30965" hidden="1"/>
    <cellStyle name="Гиперссылка 10" xfId="30589" hidden="1"/>
    <cellStyle name="Гиперссылка 10" xfId="30445" hidden="1"/>
    <cellStyle name="Гиперссылка 10" xfId="30328" hidden="1"/>
    <cellStyle name="Гиперссылка 10" xfId="30180" hidden="1"/>
    <cellStyle name="Гиперссылка 10" xfId="30032" hidden="1"/>
    <cellStyle name="Гиперссылка 10" xfId="29949" hidden="1"/>
    <cellStyle name="Гиперссылка 10" xfId="29370" hidden="1"/>
    <cellStyle name="Гиперссылка 10" xfId="29186" hidden="1"/>
    <cellStyle name="Гиперссылка 10" xfId="28877" hidden="1"/>
    <cellStyle name="Гиперссылка 10" xfId="28547" hidden="1"/>
    <cellStyle name="Гиперссылка 10" xfId="28294" hidden="1"/>
    <cellStyle name="Гиперссылка 10" xfId="28024" hidden="1"/>
    <cellStyle name="Гиперссылка 10" xfId="27555" hidden="1"/>
    <cellStyle name="Гиперссылка 10" xfId="27165" hidden="1"/>
    <cellStyle name="Гиперссылка 10" xfId="26519" hidden="1"/>
    <cellStyle name="Гиперссылка 10" xfId="25637" hidden="1"/>
    <cellStyle name="Гиперссылка 10" xfId="24127" hidden="1"/>
    <cellStyle name="Гиперссылка 10" xfId="31854" hidden="1"/>
    <cellStyle name="Гиперссылка 10" xfId="30655" hidden="1"/>
    <cellStyle name="Гиперссылка 10" xfId="32170" hidden="1"/>
    <cellStyle name="Гиперссылка 10" xfId="30830" hidden="1"/>
    <cellStyle name="Гиперссылка 10" xfId="30750" hidden="1"/>
    <cellStyle name="Гиперссылка 10" xfId="32446" hidden="1"/>
    <cellStyle name="Гиперссылка 10" xfId="31901" hidden="1"/>
    <cellStyle name="Гиперссылка 10" xfId="32228" hidden="1"/>
    <cellStyle name="Гиперссылка 10" xfId="30754" hidden="1"/>
    <cellStyle name="Гиперссылка 10" xfId="29097" hidden="1"/>
    <cellStyle name="Гиперссылка 10" xfId="30753" hidden="1"/>
    <cellStyle name="Гиперссылка 10" xfId="29536" hidden="1"/>
    <cellStyle name="Гиперссылка 10" xfId="29453" hidden="1"/>
    <cellStyle name="Гиперссылка 10" xfId="31151" hidden="1"/>
    <cellStyle name="Гиперссылка 10" xfId="32349" hidden="1"/>
    <cellStyle name="Гиперссылка 10" xfId="32495" hidden="1"/>
    <cellStyle name="Гиперссылка 10" xfId="32277" hidden="1"/>
    <cellStyle name="Гиперссылка 10" xfId="33232" hidden="1"/>
    <cellStyle name="Гиперссылка 10" xfId="33262" hidden="1"/>
    <cellStyle name="Гиперссылка 10" xfId="33293" hidden="1"/>
    <cellStyle name="Гиперссылка 10" xfId="33320" hidden="1"/>
    <cellStyle name="Гиперссылка 10" xfId="33351" hidden="1"/>
    <cellStyle name="Гиперссылка 10" xfId="18170" hidden="1"/>
    <cellStyle name="Гиперссылка 10" xfId="33376" hidden="1"/>
    <cellStyle name="Гиперссылка 10" xfId="33404" hidden="1"/>
    <cellStyle name="Гиперссылка 10" xfId="33431" hidden="1"/>
    <cellStyle name="Гиперссылка 10" xfId="33461" hidden="1"/>
    <cellStyle name="Гиперссылка 10" xfId="33487" hidden="1"/>
    <cellStyle name="Гиперссылка 10" xfId="33517" hidden="1"/>
    <cellStyle name="Гиперссылка 10" xfId="33542" hidden="1"/>
    <cellStyle name="Гиперссылка 10" xfId="33572" hidden="1"/>
    <cellStyle name="Гиперссылка 10" xfId="33598" hidden="1"/>
    <cellStyle name="Гиперссылка 10" xfId="33623" hidden="1"/>
    <cellStyle name="Гиперссылка 10" xfId="29565" hidden="1"/>
    <cellStyle name="Гиперссылка 10" xfId="29555" hidden="1"/>
    <cellStyle name="Гиперссылка 10" xfId="33650" hidden="1"/>
    <cellStyle name="Гиперссылка 10" xfId="33679" hidden="1"/>
    <cellStyle name="Гиперссылка 10" xfId="33704" hidden="1"/>
    <cellStyle name="Гиперссылка 10" xfId="33727" hidden="1"/>
    <cellStyle name="Гиперссылка 10" xfId="33748" hidden="1"/>
    <cellStyle name="Гиперссылка 10" xfId="33771" hidden="1"/>
    <cellStyle name="Гиперссылка 10" xfId="33797" hidden="1"/>
    <cellStyle name="Гиперссылка 10" xfId="33823" hidden="1"/>
    <cellStyle name="Гиперссылка 10" xfId="33852" hidden="1"/>
    <cellStyle name="Гиперссылка 10" xfId="33557" hidden="1"/>
    <cellStyle name="Гиперссылка 10" xfId="33516" hidden="1"/>
    <cellStyle name="Гиперссылка 10" xfId="33474" hidden="1"/>
    <cellStyle name="Гиперссылка 10" xfId="33430" hidden="1"/>
    <cellStyle name="Гиперссылка 10" xfId="33390" hidden="1"/>
    <cellStyle name="Гиперссылка 10" xfId="33352" hidden="1"/>
    <cellStyle name="Гиперссылка 10" xfId="33306" hidden="1"/>
    <cellStyle name="Гиперссылка 10" xfId="33260" hidden="1"/>
    <cellStyle name="Гиперссылка 10" xfId="33215" hidden="1"/>
    <cellStyle name="Гиперссылка 10" xfId="32836" hidden="1"/>
    <cellStyle name="Гиперссылка 10" xfId="32774" hidden="1"/>
    <cellStyle name="Гиперссылка 10" xfId="32185" hidden="1"/>
    <cellStyle name="Гиперссылка 10" xfId="32096" hidden="1"/>
    <cellStyle name="Гиперссылка 10" xfId="32004" hidden="1"/>
    <cellStyle name="Гиперссылка 10" xfId="31847" hidden="1"/>
    <cellStyle name="Гиперссылка 10" xfId="31745" hidden="1"/>
    <cellStyle name="Гиперссылка 10" xfId="31402" hidden="1"/>
    <cellStyle name="Гиперссылка 10" xfId="31281" hidden="1"/>
    <cellStyle name="Гиперссылка 10" xfId="31171" hidden="1"/>
    <cellStyle name="Гиперссылка 10" xfId="31033" hidden="1"/>
    <cellStyle name="Гиперссылка 10" xfId="30893" hidden="1"/>
    <cellStyle name="Гиперссылка 10" xfId="30808" hidden="1"/>
    <cellStyle name="Гиперссылка 10" xfId="30163" hidden="1"/>
    <cellStyle name="Гиперссылка 10" xfId="29980" hidden="1"/>
    <cellStyle name="Гиперссылка 10" xfId="29716" hidden="1"/>
    <cellStyle name="Гиперссылка 10" xfId="29407" hidden="1"/>
    <cellStyle name="Гиперссылка 10" xfId="29145" hidden="1"/>
    <cellStyle name="Гиперссылка 10" xfId="28853" hidden="1"/>
    <cellStyle name="Гиперссылка 10" xfId="28376" hidden="1"/>
    <cellStyle name="Гиперссылка 10" xfId="28006" hidden="1"/>
    <cellStyle name="Гиперссылка 10" xfId="27364" hidden="1"/>
    <cellStyle name="Гиперссылка 10" xfId="26471" hidden="1"/>
    <cellStyle name="Гиперссылка 10" xfId="24959" hidden="1"/>
    <cellStyle name="Гиперссылка 10" xfId="32629" hidden="1"/>
    <cellStyle name="Гиперссылка 10" xfId="31448" hidden="1"/>
    <cellStyle name="Гиперссылка 10" xfId="32898" hidden="1"/>
    <cellStyle name="Гиперссылка 10" xfId="31600" hidden="1"/>
    <cellStyle name="Гиперссылка 10" xfId="31526" hidden="1"/>
    <cellStyle name="Гиперссылка 10" xfId="33138" hidden="1"/>
    <cellStyle name="Гиперссылка 10" xfId="30556" hidden="1"/>
    <cellStyle name="Гиперссылка 10" xfId="32928" hidden="1"/>
    <cellStyle name="Гиперссылка 10" xfId="29782" hidden="1"/>
    <cellStyle name="Гиперссылка 10" xfId="31542" hidden="1"/>
    <cellStyle name="Гиперссылка 10" xfId="33126" hidden="1"/>
    <cellStyle name="Гиперссылка 10" xfId="30343" hidden="1"/>
    <cellStyle name="Гиперссылка 10" xfId="30252" hidden="1"/>
    <cellStyle name="Гиперссылка 10" xfId="33176" hidden="1"/>
    <cellStyle name="Гиперссылка 10" xfId="32973" hidden="1"/>
    <cellStyle name="Гиперссылка 10" xfId="32999" hidden="1"/>
    <cellStyle name="Гиперссылка 10" xfId="33028" hidden="1"/>
    <cellStyle name="Гиперссылка 10" xfId="33872" hidden="1"/>
    <cellStyle name="Гиперссылка 10" xfId="33898" hidden="1"/>
    <cellStyle name="Гиперссылка 10" xfId="33924" hidden="1"/>
    <cellStyle name="Гиперссылка 10" xfId="33951" hidden="1"/>
    <cellStyle name="Гиперссылка 10" xfId="33978" hidden="1"/>
    <cellStyle name="Гиперссылка 10" xfId="19032" hidden="1"/>
    <cellStyle name="Гиперссылка 10" xfId="34005" hidden="1"/>
    <cellStyle name="Гиперссылка 10" xfId="34022" hidden="1"/>
    <cellStyle name="Гиперссылка 10" xfId="34046" hidden="1"/>
    <cellStyle name="Гиперссылка 10" xfId="34069" hidden="1"/>
    <cellStyle name="Гиперссылка 10" xfId="34095" hidden="1"/>
    <cellStyle name="Гиперссылка 10" xfId="34119" hidden="1"/>
    <cellStyle name="Гиперссылка 10" xfId="34143" hidden="1"/>
    <cellStyle name="Гиперссылка 10" xfId="34169" hidden="1"/>
    <cellStyle name="Гиперссылка 10" xfId="34191" hidden="1"/>
    <cellStyle name="Гиперссылка 10" xfId="34212" hidden="1"/>
    <cellStyle name="Гиперссылка 10" xfId="30385" hidden="1"/>
    <cellStyle name="Гиперссылка 10" xfId="30355" hidden="1"/>
    <cellStyle name="Гиперссылка 10" xfId="34229" hidden="1"/>
    <cellStyle name="Гиперссылка 10" xfId="34252" hidden="1"/>
    <cellStyle name="Гиперссылка 10" xfId="34270" hidden="1"/>
    <cellStyle name="Гиперссылка 10" xfId="34289" hidden="1"/>
    <cellStyle name="Гиперссылка 10" xfId="34309" hidden="1"/>
    <cellStyle name="Гиперссылка 10" xfId="34329" hidden="1"/>
    <cellStyle name="Гиперссылка 10" xfId="34351" hidden="1"/>
    <cellStyle name="Гиперссылка 10" xfId="34374" hidden="1"/>
    <cellStyle name="Гиперссылка 10" xfId="34400" hidden="1"/>
    <cellStyle name="Гиперссылка 10" xfId="34156" hidden="1"/>
    <cellStyle name="Гиперссылка 10" xfId="34118" hidden="1"/>
    <cellStyle name="Гиперссылка 10" xfId="34081" hidden="1"/>
    <cellStyle name="Гиперссылка 10" xfId="34045" hidden="1"/>
    <cellStyle name="Гиперссылка 10" xfId="34014" hidden="1"/>
    <cellStyle name="Гиперссылка 10" xfId="33979" hidden="1"/>
    <cellStyle name="Гиперссылка 10" xfId="33936" hidden="1"/>
    <cellStyle name="Гиперссылка 10" xfId="33895" hidden="1"/>
    <cellStyle name="Гиперссылка 10" xfId="33549" hidden="1"/>
    <cellStyle name="Гиперссылка 10" xfId="33486" hidden="1"/>
    <cellStyle name="Гиперссылка 10" xfId="33426" hidden="1"/>
    <cellStyle name="Гиперссылка 10" xfId="32912" hidden="1"/>
    <cellStyle name="Гиперссылка 10" xfId="32840" hidden="1"/>
    <cellStyle name="Гиперссылка 10" xfId="32742" hidden="1"/>
    <cellStyle name="Гиперссылка 10" xfId="32598" hidden="1"/>
    <cellStyle name="Гиперссылка 10" xfId="32506" hidden="1"/>
    <cellStyle name="Гиперссылка 10" xfId="32161" hidden="1"/>
    <cellStyle name="Гиперссылка 10" xfId="32026" hidden="1"/>
    <cellStyle name="Гиперссылка 10" xfId="31911" hidden="1"/>
    <cellStyle name="Гиперссылка 10" xfId="31769" hidden="1"/>
    <cellStyle name="Гиперссылка 10" xfId="31628" hidden="1"/>
    <cellStyle name="Гиперссылка 10" xfId="31551" hidden="1"/>
    <cellStyle name="Гиперссылка 10" xfId="30995" hidden="1"/>
    <cellStyle name="Гиперссылка 10" xfId="30817" hidden="1"/>
    <cellStyle name="Гиперссылка 10" xfId="30520" hidden="1"/>
    <cellStyle name="Гиперссылка 10" xfId="30194" hidden="1"/>
    <cellStyle name="Гиперссылка 10" xfId="29947" hidden="1"/>
    <cellStyle name="Гиперссылка 10" xfId="29684" hidden="1"/>
    <cellStyle name="Гиперссылка 10" xfId="29220" hidden="1"/>
    <cellStyle name="Гиперссылка 10" xfId="28837" hidden="1"/>
    <cellStyle name="Гиперссылка 10" xfId="28197" hidden="1"/>
    <cellStyle name="Гиперссылка 10" xfId="27320" hidden="1"/>
    <cellStyle name="Гиперссылка 10" xfId="25813" hidden="1"/>
    <cellStyle name="Гиперссылка 10" xfId="33298" hidden="1"/>
    <cellStyle name="Гиперссылка 10" xfId="32222" hidden="1"/>
    <cellStyle name="Гиперссылка 10" xfId="33577" hidden="1"/>
    <cellStyle name="Гиперссылка 10" xfId="32381" hidden="1"/>
    <cellStyle name="Гиперссылка 10" xfId="32307" hidden="1"/>
    <cellStyle name="Гиперссылка 10" xfId="33803" hidden="1"/>
    <cellStyle name="Гиперссылка 10" xfId="33341" hidden="1"/>
    <cellStyle name="Гиперссылка 10" xfId="33629" hidden="1"/>
    <cellStyle name="Гиперссылка 10" xfId="32311" hidden="1"/>
    <cellStyle name="Гиперссылка 10" xfId="30731" hidden="1"/>
    <cellStyle name="Гиперссылка 10" xfId="32310" hidden="1"/>
    <cellStyle name="Гиперссылка 10" xfId="31157" hidden="1"/>
    <cellStyle name="Гиперссылка 10" xfId="31076" hidden="1"/>
    <cellStyle name="Гиперссылка 10" xfId="32681" hidden="1"/>
    <cellStyle name="Гиперссылка 10" xfId="33731" hidden="1"/>
    <cellStyle name="Гиперссылка 10" xfId="33847" hidden="1"/>
    <cellStyle name="Гиперссылка 10" xfId="33672" hidden="1"/>
    <cellStyle name="Гиперссылка 10" xfId="34427" hidden="1"/>
    <cellStyle name="Гиперссылка 10" xfId="34453" hidden="1"/>
    <cellStyle name="Гиперссылка 10" xfId="34476" hidden="1"/>
    <cellStyle name="Гиперссылка 10" xfId="34499" hidden="1"/>
    <cellStyle name="Гиперссылка 10" xfId="34519" hidden="1"/>
    <cellStyle name="Гиперссылка 10" xfId="19864" hidden="1"/>
    <cellStyle name="Гиперссылка 10" xfId="34538" hidden="1"/>
    <cellStyle name="Гиперссылка 10" xfId="34556" hidden="1"/>
    <cellStyle name="Гиперссылка 10" xfId="34579" hidden="1"/>
    <cellStyle name="Гиперссылка 10" xfId="34601" hidden="1"/>
    <cellStyle name="Гиперссылка 10" xfId="34621" hidden="1"/>
    <cellStyle name="Гиперссылка 10" xfId="34642" hidden="1"/>
    <cellStyle name="Гиперссылка 10" xfId="34663" hidden="1"/>
    <cellStyle name="Гиперссылка 10" xfId="34684" hidden="1"/>
    <cellStyle name="Гиперссылка 10" xfId="34701" hidden="1"/>
    <cellStyle name="Гиперссылка 10" xfId="34720" hidden="1"/>
    <cellStyle name="Гиперссылка 10" xfId="31185" hidden="1"/>
    <cellStyle name="Гиперссылка 10" xfId="31175" hidden="1"/>
    <cellStyle name="Гиперссылка 10" xfId="34743" hidden="1"/>
    <cellStyle name="Гиперссылка 10" xfId="34764" hidden="1"/>
    <cellStyle name="Гиперссылка 10" xfId="34783" hidden="1"/>
    <cellStyle name="Гиперссылка 10" xfId="34804" hidden="1"/>
    <cellStyle name="Гиперссылка 10" xfId="34823" hidden="1"/>
    <cellStyle name="Гиперссылка 10" xfId="34840" hidden="1"/>
    <cellStyle name="Гиперссылка 10" xfId="34857" hidden="1"/>
    <cellStyle name="Гиперссылка 10" xfId="34876" hidden="1"/>
    <cellStyle name="Гиперссылка 10" xfId="34897" hidden="1"/>
    <cellStyle name="Гиперссылка 10" xfId="34674" hidden="1"/>
    <cellStyle name="Гиперссылка 10" xfId="34641" hidden="1"/>
    <cellStyle name="Гиперссылка 10" xfId="34610" hidden="1"/>
    <cellStyle name="Гиперссылка 10" xfId="34578" hidden="1"/>
    <cellStyle name="Гиперссылка 10" xfId="34546" hidden="1"/>
    <cellStyle name="Гиперссылка 10" xfId="34520" hidden="1"/>
    <cellStyle name="Гиперссылка 10" xfId="34486" hidden="1"/>
    <cellStyle name="Гиперссылка 10" xfId="34451" hidden="1"/>
    <cellStyle name="Гиперссылка 10" xfId="34416" hidden="1"/>
    <cellStyle name="Гиперссылка 10" xfId="34120" hidden="1"/>
    <cellStyle name="Гиперссылка 10" xfId="34067" hidden="1"/>
    <cellStyle name="Гиперссылка 10" xfId="33589" hidden="1"/>
    <cellStyle name="Гиперссылка 10" xfId="33509" hidden="1"/>
    <cellStyle name="Гиперссылка 10" xfId="33424" hidden="1"/>
    <cellStyle name="Гиперссылка 10" xfId="33292" hidden="1"/>
    <cellStyle name="Гиперссылка 10" xfId="33201" hidden="1"/>
    <cellStyle name="Гиперссылка 10" xfId="32911" hidden="1"/>
    <cellStyle name="Гиперссылка 10" xfId="32802" hidden="1"/>
    <cellStyle name="Гиперссылка 10" xfId="32700" hidden="1"/>
    <cellStyle name="Гиперссылка 10" xfId="32570" hidden="1"/>
    <cellStyle name="Гиперссылка 10" xfId="32437" hidden="1"/>
    <cellStyle name="Гиперссылка 10" xfId="32361" hidden="1"/>
    <cellStyle name="Гиперссылка 10" xfId="31752" hidden="1"/>
    <cellStyle name="Гиперссылка 10" xfId="31581" hidden="1"/>
    <cellStyle name="Гиперссылка 10" xfId="31331" hidden="1"/>
    <cellStyle name="Гиперссылка 10" xfId="31030" hidden="1"/>
    <cellStyle name="Гиперссылка 10" xfId="30777" hidden="1"/>
    <cellStyle name="Гиперссылка 10" xfId="30496" hidden="1"/>
    <cellStyle name="Гиперссылка 10" xfId="30026" hidden="1"/>
    <cellStyle name="Гиперссылка 10" xfId="29666" hidden="1"/>
    <cellStyle name="Гиперссылка 10" xfId="29034" hidden="1"/>
    <cellStyle name="Гиперссылка 10" xfId="28149" hidden="1"/>
    <cellStyle name="Гиперссылка 10" xfId="26645" hidden="1"/>
    <cellStyle name="Гиперссылка 10" xfId="33956" hidden="1"/>
    <cellStyle name="Гиперссылка 10" xfId="32948" hidden="1"/>
    <cellStyle name="Гиперссылка 10" xfId="34173" hidden="1"/>
    <cellStyle name="Гиперссылка 10" xfId="33073" hidden="1"/>
    <cellStyle name="Гиперссылка 10" xfId="33010" hidden="1"/>
    <cellStyle name="Гиперссылка 10" xfId="34356" hidden="1"/>
    <cellStyle name="Гиперссылка 10" xfId="32130" hidden="1"/>
    <cellStyle name="Гиперссылка 10" xfId="34199" hidden="1"/>
    <cellStyle name="Гиперссылка 10" xfId="31394" hidden="1"/>
    <cellStyle name="Гиперссылка 10" xfId="33024" hidden="1"/>
    <cellStyle name="Гиперссылка 10" xfId="34347" hidden="1"/>
    <cellStyle name="Гиперссылка 10" xfId="31926" hidden="1"/>
    <cellStyle name="Гиперссылка 10" xfId="31839" hidden="1"/>
    <cellStyle name="Гиперссылка 10" xfId="34385" hidden="1"/>
    <cellStyle name="Гиперссылка 10" xfId="34235" hidden="1"/>
    <cellStyle name="Гиперссылка 10" xfId="34256" hidden="1"/>
    <cellStyle name="Гиперссылка 10" xfId="34274" hidden="1"/>
    <cellStyle name="Гиперссылка 10" xfId="34909" hidden="1"/>
    <cellStyle name="Гиперссылка 10" xfId="34929" hidden="1"/>
    <cellStyle name="Гиперссылка 10" xfId="34948" hidden="1"/>
    <cellStyle name="Гиперссылка 10" xfId="34965" hidden="1"/>
    <cellStyle name="Гиперссылка 10" xfId="34984" hidden="1"/>
    <cellStyle name="Гиперссылка 10" xfId="20726" hidden="1"/>
    <cellStyle name="Гиперссылка 10" xfId="35003" hidden="1"/>
    <cellStyle name="Гиперссылка 10" xfId="35018" hidden="1"/>
    <cellStyle name="Гиперссылка 10" xfId="35036" hidden="1"/>
    <cellStyle name="Гиперссылка 10" xfId="35053" hidden="1"/>
    <cellStyle name="Гиперссылка 10" xfId="35068" hidden="1"/>
    <cellStyle name="Гиперссылка 10" xfId="35086" hidden="1"/>
    <cellStyle name="Гиперссылка 10" xfId="35103" hidden="1"/>
    <cellStyle name="Гиперссылка 10" xfId="35119" hidden="1"/>
    <cellStyle name="Гиперссылка 10" xfId="35130" hidden="1"/>
    <cellStyle name="Гиперссылка 10" xfId="35140" hidden="1"/>
    <cellStyle name="Гиперссылка 10" xfId="31968" hidden="1"/>
    <cellStyle name="Гиперссылка 10" xfId="31938" hidden="1"/>
    <cellStyle name="Гиперссылка 10" xfId="35150" hidden="1"/>
    <cellStyle name="Гиперссылка 10" xfId="35162" hidden="1"/>
    <cellStyle name="Гиперссылка 10" xfId="35174" hidden="1"/>
    <cellStyle name="Гиперссылка 10" xfId="35186" hidden="1"/>
    <cellStyle name="Гиперссылка 10" xfId="35198" hidden="1"/>
    <cellStyle name="Гиперссылка 10" xfId="35210" hidden="1"/>
    <cellStyle name="Гиперссылка 10" xfId="35222" hidden="1"/>
    <cellStyle name="Гиперссылка 10" xfId="35234" hidden="1"/>
    <cellStyle name="Гиперссылка 10" xfId="35246" hidden="1"/>
    <cellStyle name="Гиперссылка 10" xfId="35110" hidden="1"/>
    <cellStyle name="Гиперссылка 10" xfId="35085" hidden="1"/>
    <cellStyle name="Гиперссылка 10" xfId="35060" hidden="1"/>
    <cellStyle name="Гиперссылка 10" xfId="35035" hidden="1"/>
    <cellStyle name="Гиперссылка 10" xfId="35010" hidden="1"/>
    <cellStyle name="Гиперссылка 10" xfId="34985" hidden="1"/>
    <cellStyle name="Гиперссылка 10" xfId="34955" hidden="1"/>
    <cellStyle name="Гиперссылка 10" xfId="34927" hidden="1"/>
    <cellStyle name="Гиперссылка 10" xfId="34668" hidden="1"/>
    <cellStyle name="Гиперссылка 10" xfId="34620" hidden="1"/>
    <cellStyle name="Гиперссылка 10" xfId="34574" hidden="1"/>
    <cellStyle name="Гиперссылка 10" xfId="34184" hidden="1"/>
    <cellStyle name="Гиперссылка 10" xfId="34124" hidden="1"/>
    <cellStyle name="Гиперссылка 10" xfId="34040" hidden="1"/>
    <cellStyle name="Гиперссылка 10" xfId="33931" hidden="1"/>
    <cellStyle name="Гиперссылка 10" xfId="33857" hidden="1"/>
    <cellStyle name="Гиперссылка 10" xfId="33568" hidden="1"/>
    <cellStyle name="Гиперссылка 10" xfId="33445" hidden="1"/>
    <cellStyle name="Гиперссылка 10" xfId="33350" hidden="1"/>
    <cellStyle name="Гиперссылка 10" xfId="33223" hidden="1"/>
    <cellStyle name="Гиперссылка 10" xfId="33097" hidden="1"/>
    <cellStyle name="Гиперссылка 10" xfId="33032" hidden="1"/>
    <cellStyle name="Гиперссылка 10" xfId="32534" hidden="1"/>
    <cellStyle name="Гиперссылка 10" xfId="32370" hidden="1"/>
    <cellStyle name="Гиперссылка 10" xfId="32095" hidden="1"/>
    <cellStyle name="Гиперссылка 10" xfId="31783" hidden="1"/>
    <cellStyle name="Гиперссылка 10" xfId="31549" hidden="1"/>
    <cellStyle name="Гиперссылка 10" xfId="31300" hidden="1"/>
    <cellStyle name="Гиперссылка 10" xfId="30850" hidden="1"/>
    <cellStyle name="Гиперссылка 10" xfId="30480" hidden="1"/>
    <cellStyle name="Гиперссылка 10" xfId="29853" hidden="1"/>
    <cellStyle name="Гиперссылка 10" xfId="28991" hidden="1"/>
    <cellStyle name="Гиперссылка 10" xfId="27496" hidden="1"/>
    <cellStyle name="Гиперссылка 10" xfId="34480" hidden="1"/>
    <cellStyle name="Гиперссылка 10" xfId="33624" hidden="1"/>
    <cellStyle name="Гиперссылка 10" xfId="34688" hidden="1"/>
    <cellStyle name="Гиперссылка 10" xfId="33752" hidden="1"/>
    <cellStyle name="Гиперссылка 10" xfId="33696" hidden="1"/>
    <cellStyle name="Гиперссылка 10" xfId="34862" hidden="1"/>
    <cellStyle name="Гиперссылка 10" xfId="34513" hidden="1"/>
    <cellStyle name="Гиперссылка 10" xfId="34725" hidden="1"/>
    <cellStyle name="Гиперссылка 10" xfId="33699" hidden="1"/>
    <cellStyle name="Гиперссылка 10" xfId="32290" hidden="1"/>
    <cellStyle name="Гиперссылка 10" xfId="33698" hidden="1"/>
    <cellStyle name="Гиперссылка 10" xfId="32687" hidden="1"/>
    <cellStyle name="Гиперссылка 10" xfId="32610" hidden="1"/>
    <cellStyle name="Гиперссылка 10" xfId="34000" hidden="1"/>
    <cellStyle name="Гиперссылка 10" xfId="34808" hidden="1"/>
    <cellStyle name="Гиперссылка 10" xfId="34893" hidden="1"/>
    <cellStyle name="Гиперссылка 10" xfId="34759" hidden="1"/>
    <cellStyle name="Гиперссылка 10" xfId="35261" hidden="1"/>
    <cellStyle name="Гиперссылка 10" xfId="35273" hidden="1"/>
    <cellStyle name="Гиперссылка 10" xfId="35285" hidden="1"/>
    <cellStyle name="Гиперссылка 10" xfId="35297" hidden="1"/>
    <cellStyle name="Гиперссылка 10" xfId="35309" hidden="1"/>
    <cellStyle name="Гиперссылка 10" xfId="21558" hidden="1"/>
    <cellStyle name="Гиперссылка 10" xfId="35320" hidden="1"/>
    <cellStyle name="Гиперссылка 10" xfId="35330" hidden="1"/>
    <cellStyle name="Гиперссылка 10" xfId="35340" hidden="1"/>
    <cellStyle name="Гиперссылка 10" xfId="35350" hidden="1"/>
    <cellStyle name="Гиперссылка 10" xfId="35360" hidden="1"/>
    <cellStyle name="Гиперссылка 10" xfId="35370" hidden="1"/>
    <cellStyle name="Гиперссылка 10" xfId="35380" hidden="1"/>
    <cellStyle name="Гиперссылка 10" xfId="35390" hidden="1"/>
    <cellStyle name="Гиперссылка 10" xfId="35400" hidden="1"/>
    <cellStyle name="Гиперссылка 10" xfId="35410" hidden="1"/>
    <cellStyle name="Гиперссылка 10" xfId="32713" hidden="1"/>
    <cellStyle name="Гиперссылка 10" xfId="32704" hidden="1"/>
    <cellStyle name="Гиперссылка 10" xfId="35420" hidden="1"/>
    <cellStyle name="Гиперссылка 10" xfId="35432" hidden="1"/>
    <cellStyle name="Гиперссылка 10" xfId="35444" hidden="1"/>
    <cellStyle name="Гиперссылка 10" xfId="35456" hidden="1"/>
    <cellStyle name="Гиперссылка 10" xfId="35468" hidden="1"/>
    <cellStyle name="Гиперссылка 10" xfId="35480" hidden="1"/>
    <cellStyle name="Гиперссылка 10" xfId="35492" hidden="1"/>
    <cellStyle name="Гиперссылка 10" xfId="35504" hidden="1"/>
    <cellStyle name="Гиперссылка 10" xfId="35516" hidden="1"/>
    <cellStyle name="Гиперссылка 10" xfId="35521" hidden="1"/>
    <cellStyle name="Гиперссылка 10" xfId="35510" hidden="1"/>
    <cellStyle name="Гиперссылка 10" xfId="35498" hidden="1"/>
    <cellStyle name="Гиперссылка 10" xfId="35486" hidden="1"/>
    <cellStyle name="Гиперссылка 10" xfId="35474" hidden="1"/>
    <cellStyle name="Гиперссылка 10" xfId="35462" hidden="1"/>
    <cellStyle name="Гиперссылка 10" xfId="35450" hidden="1"/>
    <cellStyle name="Гиперссылка 10" xfId="35438" hidden="1"/>
    <cellStyle name="Гиперссылка 10" xfId="35426" hidden="1"/>
    <cellStyle name="Гиперссылка 10" xfId="35318" hidden="1"/>
    <cellStyle name="Гиперссылка 10" xfId="34373" hidden="1"/>
    <cellStyle name="Гиперссылка 10" xfId="35414" hidden="1"/>
    <cellStyle name="Гиперссылка 10" xfId="35405" hidden="1"/>
    <cellStyle name="Гиперссылка 10" xfId="35395" hidden="1"/>
    <cellStyle name="Гиперссылка 10" xfId="35385" hidden="1"/>
    <cellStyle name="Гиперссылка 10" xfId="35375" hidden="1"/>
    <cellStyle name="Гиперссылка 10" xfId="35365" hidden="1"/>
    <cellStyle name="Гиперссылка 10" xfId="35355" hidden="1"/>
    <cellStyle name="Гиперссылка 10" xfId="35345" hidden="1"/>
    <cellStyle name="Гиперссылка 10" xfId="35335" hidden="1"/>
    <cellStyle name="Гиперссылка 10" xfId="35325" hidden="1"/>
    <cellStyle name="Гиперссылка 10" xfId="34437" hidden="1"/>
    <cellStyle name="Гиперссылка 10" xfId="35314" hidden="1"/>
    <cellStyle name="Гиперссылка 10" xfId="35303" hidden="1"/>
    <cellStyle name="Гиперссылка 10" xfId="35291" hidden="1"/>
    <cellStyle name="Гиперссылка 10" xfId="35279" hidden="1"/>
    <cellStyle name="Гиперссылка 10" xfId="35267" hidden="1"/>
    <cellStyle name="Гиперссылка 10" xfId="35255" hidden="1"/>
    <cellStyle name="Гиперссылка 10" xfId="34788" hidden="1"/>
    <cellStyle name="Гиперссылка 10" xfId="34771" hidden="1"/>
    <cellStyle name="Гиперссылка 10" xfId="34801" hidden="1"/>
    <cellStyle name="Гиперссылка 10" xfId="33990" hidden="1"/>
    <cellStyle name="Гиперссылка 10" xfId="32719" hidden="1"/>
    <cellStyle name="Гиперссылка 10" xfId="34872" hidden="1"/>
    <cellStyle name="Гиперссылка 10" xfId="33668" hidden="1"/>
    <cellStyle name="Гиперссылка 10" xfId="34848" hidden="1"/>
    <cellStyle name="Гиперссылка 10" xfId="34732" hidden="1"/>
    <cellStyle name="Гиперссылка 10" xfId="34711" hidden="1"/>
    <cellStyle name="Гиперссылка 10" xfId="32220" hidden="1"/>
    <cellStyle name="Гиперссылка 10" xfId="34827" hidden="1"/>
    <cellStyle name="Гиперссылка 10" xfId="34852" hidden="1"/>
    <cellStyle name="Гиперссылка 10" xfId="34704" hidden="1"/>
    <cellStyle name="Гиперссылка 10" xfId="33799" hidden="1"/>
    <cellStyle name="Гиперссылка 10" xfId="34382" hidden="1"/>
    <cellStyle name="Гиперссылка 10" xfId="26221" hidden="1"/>
    <cellStyle name="Гиперссылка 10" xfId="28307" hidden="1"/>
    <cellStyle name="Гиперссылка 10" xfId="29471" hidden="1"/>
    <cellStyle name="Гиперссылка 10" xfId="30103" hidden="1"/>
    <cellStyle name="Гиперссылка 10" xfId="30690" hidden="1"/>
    <cellStyle name="Гиперссылка 10" xfId="31099" hidden="1"/>
    <cellStyle name="Гиперссылка 10" xfId="31451" hidden="1"/>
    <cellStyle name="Гиперссылка 10" xfId="31641" hidden="1"/>
    <cellStyle name="Гиперссылка 10" xfId="31951" hidden="1"/>
    <cellStyle name="Гиперссылка 10" xfId="32303" hidden="1"/>
    <cellStyle name="Гиперссылка 10" xfId="32435" hidden="1"/>
    <cellStyle name="Гиперссылка 10" xfId="32986" hidden="1"/>
    <cellStyle name="Гиперссылка 10" xfId="33062" hidden="1"/>
    <cellStyle name="Гиперссылка 10" xfId="33156" hidden="1"/>
    <cellStyle name="Гиперссылка 10" xfId="33275" hidden="1"/>
    <cellStyle name="Гиперссылка 10" xfId="33388" hidden="1"/>
    <cellStyle name="Гиперссылка 10" xfId="33507" hidden="1"/>
    <cellStyle name="Гиперссылка 10" xfId="33639" hidden="1"/>
    <cellStyle name="Гиперссылка 10" xfId="33889" hidden="1"/>
    <cellStyle name="Гиперссылка 10" xfId="33969" hidden="1"/>
    <cellStyle name="Гиперссылка 10" xfId="34079" hidden="1"/>
    <cellStyle name="Гиперссылка 10" xfId="34163" hidden="1"/>
    <cellStyle name="Гиперссылка 10" xfId="34554" hidden="1"/>
    <cellStyle name="Гиперссылка 10" xfId="34599" hidden="1"/>
    <cellStyle name="Гиперссылка 10" xfId="34648" hidden="1"/>
    <cellStyle name="Гиперссылка 10" xfId="34914" hidden="1"/>
    <cellStyle name="Гиперссылка 10" xfId="34942" hidden="1"/>
    <cellStyle name="Гиперссылка 10" xfId="34970" hidden="1"/>
    <cellStyle name="Гиперссылка 10" xfId="34996" hidden="1"/>
    <cellStyle name="Гиперссылка 10" xfId="35023" hidden="1"/>
    <cellStyle name="Гиперссылка 10" xfId="35048" hidden="1"/>
    <cellStyle name="Гиперссылка 10" xfId="35073" hidden="1"/>
    <cellStyle name="Гиперссылка 10" xfId="35098" hidden="1"/>
    <cellStyle name="Гиперссылка 10" xfId="35251" hidden="1"/>
    <cellStyle name="Гиперссылка 10" xfId="35240" hidden="1"/>
    <cellStyle name="Гиперссылка 10" xfId="35228" hidden="1"/>
    <cellStyle name="Гиперссылка 10" xfId="35216" hidden="1"/>
    <cellStyle name="Гиперссылка 10" xfId="35204" hidden="1"/>
    <cellStyle name="Гиперссылка 10" xfId="35192" hidden="1"/>
    <cellStyle name="Гиперссылка 10" xfId="35180" hidden="1"/>
    <cellStyle name="Гиперссылка 10" xfId="35168" hidden="1"/>
    <cellStyle name="Гиперссылка 10" xfId="35156" hidden="1"/>
    <cellStyle name="Гиперссылка 10" xfId="35001" hidden="1"/>
    <cellStyle name="Гиперссылка 10" xfId="33836" hidden="1"/>
    <cellStyle name="Гиперссылка 10" xfId="35144" hidden="1"/>
    <cellStyle name="Гиперссылка 10" xfId="35135" hidden="1"/>
    <cellStyle name="Гиперссылка 10" xfId="35125" hidden="1"/>
    <cellStyle name="Гиперссылка 10" xfId="35111" hidden="1"/>
    <cellStyle name="Гиперссылка 10" xfId="35093" hidden="1"/>
    <cellStyle name="Гиперссылка 10" xfId="35078" hidden="1"/>
    <cellStyle name="Гиперссылка 10" xfId="35061" hidden="1"/>
    <cellStyle name="Гиперссылка 10" xfId="35043" hidden="1"/>
    <cellStyle name="Гиперссылка 10" xfId="35028" hidden="1"/>
    <cellStyle name="Гиперссылка 10" xfId="35011" hidden="1"/>
    <cellStyle name="Гиперссылка 10" xfId="33906" hidden="1"/>
    <cellStyle name="Гиперссылка 10" xfId="34992" hidden="1"/>
    <cellStyle name="Гиперссылка 10" xfId="34976" hidden="1"/>
    <cellStyle name="Гиперссылка 10" xfId="34957" hidden="1"/>
    <cellStyle name="Гиперссылка 10" xfId="34937" hidden="1"/>
    <cellStyle name="Гиперссылка 10" xfId="34920" hidden="1"/>
    <cellStyle name="Гиперссылка 10" xfId="34298" hidden="1"/>
    <cellStyle name="Гиперссылка 10" xfId="34276" hidden="1"/>
    <cellStyle name="Гиперссылка 10" xfId="31440" hidden="1"/>
    <cellStyle name="Гиперссылка 10" xfId="33361" hidden="1"/>
    <cellStyle name="Гиперссылка 10" xfId="33335" hidden="1"/>
    <cellStyle name="Гиперссылка 10" xfId="31975" hidden="1"/>
    <cellStyle name="Гиперссылка 10" xfId="33085" hidden="1"/>
    <cellStyle name="Гиперссылка 10" xfId="34338" hidden="1"/>
    <cellStyle name="Гиперссылка 10" xfId="31400" hidden="1"/>
    <cellStyle name="Гиперссылка 10" xfId="34213" hidden="1"/>
    <cellStyle name="Гиперссылка 10" xfId="33570" hidden="1"/>
    <cellStyle name="Гиперссылка 10" xfId="31424" hidden="1"/>
    <cellStyle name="Гиперссылка 10" xfId="34313" hidden="1"/>
    <cellStyle name="Гиперссылка 10" xfId="34345" hidden="1"/>
    <cellStyle name="Гиперссылка 10" xfId="34194" hidden="1"/>
    <cellStyle name="Гиперссылка 10" xfId="33130" hidden="1"/>
    <cellStyle name="Гиперссылка 10" xfId="33843" hidden="1"/>
    <cellStyle name="Гиперссылка 10" xfId="25345" hidden="1"/>
    <cellStyle name="Гиперссылка 10" xfId="27482" hidden="1"/>
    <cellStyle name="Гиперссылка 10" xfId="28589" hidden="1"/>
    <cellStyle name="Гиперссылка 10" xfId="29308" hidden="1"/>
    <cellStyle name="Гиперссылка 10" xfId="29869" hidden="1"/>
    <cellStyle name="Гиперссылка 10" xfId="30278" hidden="1"/>
    <cellStyle name="Гиперссылка 10" xfId="30651" hidden="1"/>
    <cellStyle name="Гиперссылка 10" xfId="30859" hidden="1"/>
    <cellStyle name="Гиперссылка 10" xfId="31209" hidden="1"/>
    <cellStyle name="Гиперссылка 10" xfId="31505" hidden="1"/>
    <cellStyle name="Гиперссылка 10" xfId="31653" hidden="1"/>
    <cellStyle name="Гиперссылка 10" xfId="32328" hidden="1"/>
    <cellStyle name="Гиперссылка 10" xfId="32389" hidden="1"/>
    <cellStyle name="Гиперссылка 10" xfId="32517" hidden="1"/>
    <cellStyle name="Гиперссылка 10" xfId="32640" hidden="1"/>
    <cellStyle name="Гиперссылка 10" xfId="32738" hidden="1"/>
    <cellStyle name="Гиперссылка 10" xfId="32857" hidden="1"/>
    <cellStyle name="Гиперссылка 10" xfId="33149" hidden="1"/>
    <cellStyle name="Гиперссылка 10" xfId="33246" hidden="1"/>
    <cellStyle name="Гиперссылка 10" xfId="33385" hidden="1"/>
    <cellStyle name="Гиперссылка 10" xfId="33470" hidden="1"/>
    <cellStyle name="Гиперссылка 10" xfId="33555" hidden="1"/>
    <cellStyle name="Гиперссылка 10" xfId="34043" hidden="1"/>
    <cellStyle name="Гиперссылка 10" xfId="34091" hidden="1"/>
    <cellStyle name="Гиперссылка 10" xfId="34147" hidden="1"/>
    <cellStyle name="Гиперссылка 10" xfId="34433" hidden="1"/>
    <cellStyle name="Гиперссылка 10" xfId="34469" hidden="1"/>
    <cellStyle name="Гиперссылка 10" xfId="34504" hidden="1"/>
    <cellStyle name="Гиперссылка 10" xfId="34531" hidden="1"/>
    <cellStyle name="Гиперссылка 10" xfId="34562" hidden="1"/>
    <cellStyle name="Гиперссылка 10" xfId="34594" hidden="1"/>
    <cellStyle name="Гиперссылка 10" xfId="34627" hidden="1"/>
    <cellStyle name="Гиперссылка 10" xfId="34658" hidden="1"/>
    <cellStyle name="Гиперссылка 10" xfId="34904" hidden="1"/>
    <cellStyle name="Гиперссылка 10" xfId="34888" hidden="1"/>
    <cellStyle name="Гиперссылка 10" xfId="34869" hidden="1"/>
    <cellStyle name="Гиперссылка 10" xfId="34847" hidden="1"/>
    <cellStyle name="Гиперссылка 10" xfId="34832" hidden="1"/>
    <cellStyle name="Гиперссылка 10" xfId="34816" hidden="1"/>
    <cellStyle name="Гиперссылка 10" xfId="34796" hidden="1"/>
    <cellStyle name="Гиперссылка 10" xfId="34775" hidden="1"/>
    <cellStyle name="Гиперссылка 10" xfId="34753" hidden="1"/>
    <cellStyle name="Гиперссылка 10" xfId="34536" hidden="1"/>
    <cellStyle name="Гиперссылка 10" xfId="33161" hidden="1"/>
    <cellStyle name="Гиперссылка 10" xfId="34729" hidden="1"/>
    <cellStyle name="Гиперссылка 10" xfId="34713" hidden="1"/>
    <cellStyle name="Гиперссылка 10" xfId="34693" hidden="1"/>
    <cellStyle name="Гиперссылка 10" xfId="34675" hidden="1"/>
    <cellStyle name="Гиперссылка 10" xfId="34653" hidden="1"/>
    <cellStyle name="Гиперссылка 10" xfId="34633" hidden="1"/>
    <cellStyle name="Гиперссылка 10" xfId="34611" hidden="1"/>
    <cellStyle name="Гиперссылка 10" xfId="34588" hidden="1"/>
    <cellStyle name="Гиперссылка 10" xfId="34567" hidden="1"/>
    <cellStyle name="Гиперссылка 10" xfId="34547" hidden="1"/>
    <cellStyle name="Гиперссылка 10" xfId="33243" hidden="1"/>
    <cellStyle name="Гиперссылка 10" xfId="34527" hidden="1"/>
    <cellStyle name="Гиперссылка 10" xfId="34510" hidden="1"/>
    <cellStyle name="Гиперссылка 10" xfId="34488" hidden="1"/>
    <cellStyle name="Гиперссылка 10" xfId="34463" hidden="1"/>
    <cellStyle name="Гиперссылка 10" xfId="34440" hidden="1"/>
    <cellStyle name="Гиперссылка 10" xfId="34418" hidden="1"/>
    <cellStyle name="Гиперссылка 10" xfId="33709" hidden="1"/>
    <cellStyle name="Гиперссылка 10" xfId="33687" hidden="1"/>
    <cellStyle name="Гиперссылка 10" xfId="33724" hidden="1"/>
    <cellStyle name="Гиперссылка 10" xfId="32671" hidden="1"/>
    <cellStyle name="Гиперссылка 10" xfId="31191" hidden="1"/>
    <cellStyle name="Гиперссылка 10" xfId="33815" hidden="1"/>
    <cellStyle name="Гиперссылка 10" xfId="32272" hidden="1"/>
    <cellStyle name="Гиперссылка 10" xfId="33784" hidden="1"/>
    <cellStyle name="Гиперссылка 10" xfId="33637" hidden="1"/>
    <cellStyle name="Гиперссылка 10" xfId="33610" hidden="1"/>
    <cellStyle name="Гиперссылка 10" xfId="30653" hidden="1"/>
    <cellStyle name="Гиперссылка 10" xfId="33754" hidden="1"/>
    <cellStyle name="Гиперссылка 10" xfId="33789" hidden="1"/>
    <cellStyle name="Гиперссылка 10" xfId="33601" hidden="1"/>
    <cellStyle name="Гиперссылка 10" xfId="32440" hidden="1"/>
    <cellStyle name="Гиперссылка 10" xfId="33172" hidden="1"/>
    <cellStyle name="Гиперссылка 10" xfId="24535" hidden="1"/>
    <cellStyle name="Гиперссылка 10" xfId="26630" hidden="1"/>
    <cellStyle name="Гиперссылка 10" xfId="27809" hidden="1"/>
    <cellStyle name="Гиперссылка 10" xfId="28454" hidden="1"/>
    <cellStyle name="Гиперссылка 10" xfId="29055" hidden="1"/>
    <cellStyle name="Гиперссылка 10" xfId="29477" hidden="1"/>
    <cellStyle name="Гиперссылка 10" xfId="29841" hidden="1"/>
    <cellStyle name="Гиперссылка 10" xfId="30045" hidden="1"/>
    <cellStyle name="Гиперссылка 10" xfId="30368" hidden="1"/>
    <cellStyle name="Гиперссылка 10" xfId="30745" hidden="1"/>
    <cellStyle name="Гиперссылка 10" xfId="30891" hidden="1"/>
    <cellStyle name="Гиперссылка 10" xfId="31499" hidden="1"/>
    <cellStyle name="Гиперссылка 10" xfId="31587" hidden="1"/>
    <cellStyle name="Гиперссылка 10" xfId="31695" hidden="1"/>
    <cellStyle name="Гиперссылка 10" xfId="31829" hidden="1"/>
    <cellStyle name="Гиперссылка 10" xfId="31960" hidden="1"/>
    <cellStyle name="Гиперссылка 10" xfId="32093" hidden="1"/>
    <cellStyle name="Гиперссылка 10" xfId="32238" hidden="1"/>
    <cellStyle name="Гиперссылка 10" xfId="32548" hidden="1"/>
    <cellStyle name="Гиперссылка 10" xfId="32644" hidden="1"/>
    <cellStyle name="Гиперссылка 10" xfId="32787" hidden="1"/>
    <cellStyle name="Гиперссылка 10" xfId="32886" hidden="1"/>
    <cellStyle name="Гиперссылка 10" xfId="33402" hidden="1"/>
    <cellStyle name="Гиперссылка 10" xfId="33459" hidden="1"/>
    <cellStyle name="Гиперссылка 10" xfId="33524" hidden="1"/>
    <cellStyle name="Гиперссылка 10" xfId="33877" hidden="1"/>
    <cellStyle name="Гиперссылка 10" xfId="33917" hidden="1"/>
    <cellStyle name="Гиперссылка 10" xfId="33957" hidden="1"/>
    <cellStyle name="Гиперссылка 10" xfId="33996" hidden="1"/>
    <cellStyle name="Гиперссылка 10" xfId="34028" hidden="1"/>
    <cellStyle name="Гиперссылка 10" xfId="34062" hidden="1"/>
    <cellStyle name="Гиперссылка 10" xfId="34101" hidden="1"/>
    <cellStyle name="Гиперссылка 10" xfId="34137" hidden="1"/>
    <cellStyle name="Гиперссылка 10" xfId="34407" hidden="1"/>
    <cellStyle name="Гиперссылка 10" xfId="34388" hidden="1"/>
    <cellStyle name="Гиперссылка 10" xfId="34361" hidden="1"/>
    <cellStyle name="Гиперссылка 10" xfId="34340" hidden="1"/>
    <cellStyle name="Гиперссылка 10" xfId="34319" hidden="1"/>
    <cellStyle name="Гиперссылка 10" xfId="34300" hidden="1"/>
    <cellStyle name="Гиперссылка 10" xfId="34280" hidden="1"/>
    <cellStyle name="Гиперссылка 10" xfId="34262" hidden="1"/>
    <cellStyle name="Гиперссылка 10" xfId="34240" hidden="1"/>
    <cellStyle name="Гиперссылка 10" xfId="34003" hidden="1"/>
    <cellStyle name="Гиперссылка 10" xfId="32483" hidden="1"/>
    <cellStyle name="Гиперссылка 10" xfId="34219" hidden="1"/>
    <cellStyle name="Гиперссылка 10" xfId="34204" hidden="1"/>
    <cellStyle name="Гиперссылка 10" xfId="34179" hidden="1"/>
    <cellStyle name="Гиперссылка 10" xfId="34157" hidden="1"/>
    <cellStyle name="Гиперссылка 10" xfId="34132" hidden="1"/>
    <cellStyle name="Гиперссылка 10" xfId="34106" hidden="1"/>
    <cellStyle name="Гиперссылка 10" xfId="34082" hidden="1"/>
    <cellStyle name="Гиперссылка 10" xfId="34056" hidden="1"/>
    <cellStyle name="Гиперссылка 10" xfId="34033" hidden="1"/>
    <cellStyle name="Гиперссылка 10" xfId="34015" hidden="1"/>
    <cellStyle name="Гиперссылка 10" xfId="32568" hidden="1"/>
    <cellStyle name="Гиперссылка 10" xfId="33988" hidden="1"/>
    <cellStyle name="Гиперссылка 10" xfId="33965" hidden="1"/>
    <cellStyle name="Гиперссылка 10" xfId="33939" hidden="1"/>
    <cellStyle name="Гиперссылка 10" xfId="33911" hidden="1"/>
    <cellStyle name="Гиперссылка 10" xfId="33884" hidden="1"/>
    <cellStyle name="Гиперссылка 10" xfId="33060" hidden="1"/>
    <cellStyle name="Гиперссылка 10" xfId="33030" hidden="1"/>
    <cellStyle name="Гиперссылка 10" xfId="29830" hidden="1"/>
    <cellStyle name="Гиперссылка 10" xfId="31924" hidden="1"/>
    <cellStyle name="Гиперссылка 10" xfId="31895" hidden="1"/>
    <cellStyle name="Гиперссылка 10" xfId="30392" hidden="1"/>
    <cellStyle name="Гиперссылка 10" xfId="31613" hidden="1"/>
    <cellStyle name="Гиперссылка 10" xfId="33116" hidden="1"/>
    <cellStyle name="Гиперссылка 10" xfId="29788" hidden="1"/>
    <cellStyle name="Гиперссылка 10" xfId="32944" hidden="1"/>
    <cellStyle name="Гиперссылка 10" xfId="32163" hidden="1"/>
    <cellStyle name="Гиперссылка 10" xfId="29813" hidden="1"/>
    <cellStyle name="Гиперссылка 10" xfId="33081" hidden="1"/>
    <cellStyle name="Гиперссылка 10" xfId="33124" hidden="1"/>
    <cellStyle name="Гиперссылка 10" xfId="32923" hidden="1"/>
    <cellStyle name="Гиперссылка 10" xfId="31667" hidden="1"/>
    <cellStyle name="Гиперссылка 10" xfId="32491" hidden="1"/>
    <cellStyle name="Гиперссылка 10" xfId="23658" hidden="1"/>
    <cellStyle name="Гиперссылка 10" xfId="25799" hidden="1"/>
    <cellStyle name="Гиперссылка 10" xfId="26915" hidden="1"/>
    <cellStyle name="Гиперссылка 10" xfId="27645" hidden="1"/>
    <cellStyle name="Гиперссылка 10" xfId="28214" hidden="1"/>
    <cellStyle name="Гиперссылка 10" xfId="28632" hidden="1"/>
    <cellStyle name="Гиперссылка 10" xfId="29014" hidden="1"/>
    <cellStyle name="Гиперссылка 10" xfId="29230" hidden="1"/>
    <cellStyle name="Гиперссылка 10" xfId="29590" hidden="1"/>
    <cellStyle name="Гиперссылка 10" xfId="29901" hidden="1"/>
    <cellStyle name="Гиперссылка 10" xfId="30058" hidden="1"/>
    <cellStyle name="Гиперссылка 10" xfId="30771" hidden="1"/>
    <cellStyle name="Гиперссылка 10" xfId="30839" hidden="1"/>
    <cellStyle name="Гиперссылка 10" xfId="30976" hidden="1"/>
    <cellStyle name="Гиперссылка 10" xfId="31108" hidden="1"/>
    <cellStyle name="Гиперссылка 10" xfId="31212" hidden="1"/>
    <cellStyle name="Гиперссылка 10" xfId="31343" hidden="1"/>
    <cellStyle name="Гиперссылка 10" xfId="31688" hidden="1"/>
    <cellStyle name="Гиперссылка 10" xfId="31796" hidden="1"/>
    <cellStyle name="Гиперссылка 10" xfId="31957" hidden="1"/>
    <cellStyle name="Гиперссылка 10" xfId="32052" hidden="1"/>
    <cellStyle name="Гиперссылка 10" xfId="32148" hidden="1"/>
    <cellStyle name="Гиперссылка 10" xfId="32745" hidden="1"/>
    <cellStyle name="Гиперссылка 10" xfId="32801" hidden="1"/>
    <cellStyle name="Гиперссылка 10" xfId="32868" hidden="1"/>
    <cellStyle name="Гиперссылка 10" xfId="33238" hidden="1"/>
    <cellStyle name="Гиперссылка 10" xfId="33283" hidden="1"/>
    <cellStyle name="Гиперссылка 10" xfId="33326" hidden="1"/>
    <cellStyle name="Гиперссылка 10" xfId="33368" hidden="1"/>
    <cellStyle name="Гиперссылка 10" xfId="33411" hidden="1"/>
    <cellStyle name="Гиперссылка 10" xfId="33453" hidden="1"/>
    <cellStyle name="Гиперссылка 10" xfId="33494" hidden="1"/>
    <cellStyle name="Гиперссылка 10" xfId="33537" hidden="1"/>
    <cellStyle name="Гиперссылка 10" xfId="33864" hidden="1"/>
    <cellStyle name="Гиперссылка 10" xfId="33838" hidden="1"/>
    <cellStyle name="Гиперссылка 10" xfId="33811" hidden="1"/>
    <cellStyle name="Гиперссылка 10" xfId="33783" hidden="1"/>
    <cellStyle name="Гиперссылка 10" xfId="33761" hidden="1"/>
    <cellStyle name="Гиперссылка 10" xfId="33741" hidden="1"/>
    <cellStyle name="Гиперссылка 10" xfId="33718" hidden="1"/>
    <cellStyle name="Гиперссылка 10" xfId="33692" hidden="1"/>
    <cellStyle name="Гиперссылка 10" xfId="33662" hidden="1"/>
    <cellStyle name="Гиперссылка 10" xfId="33373" hidden="1"/>
    <cellStyle name="Гиперссылка 10" xfId="31700" hidden="1"/>
    <cellStyle name="Гиперссылка 10" xfId="33634" hidden="1"/>
    <cellStyle name="Гиперссылка 10" xfId="33612" hidden="1"/>
    <cellStyle name="Гиперссылка 10" xfId="33585" hidden="1"/>
    <cellStyle name="Гиперссылка 10" xfId="33558" hidden="1"/>
    <cellStyle name="Гиперссылка 10" xfId="33531" hidden="1"/>
    <cellStyle name="Гиперссылка 10" xfId="33502" hidden="1"/>
    <cellStyle name="Гиперссылка 10" xfId="33475" hidden="1"/>
    <cellStyle name="Гиперссылка 10" xfId="33446" hidden="1"/>
    <cellStyle name="Гиперссылка 10" xfId="33417" hidden="1"/>
    <cellStyle name="Гиперссылка 10" xfId="33391" hidden="1"/>
    <cellStyle name="Гиперссылка 10" xfId="31793" hidden="1"/>
    <cellStyle name="Гиперссылка 10" xfId="33363" hidden="1"/>
    <cellStyle name="Гиперссылка 10" xfId="33336" hidden="1"/>
    <cellStyle name="Гиперссылка 10" xfId="33308" hidden="1"/>
    <cellStyle name="Гиперссылка 10" xfId="33276" hidden="1"/>
    <cellStyle name="Гиперссылка 10" xfId="33247" hidden="1"/>
    <cellStyle name="Гиперссылка 10" xfId="33218" hidden="1"/>
    <cellStyle name="Гиперссылка 10" xfId="32322" hidden="1"/>
    <cellStyle name="Гиперссылка 10" xfId="32295" hidden="1"/>
    <cellStyle name="Гиперссылка 10" xfId="32341" hidden="1"/>
    <cellStyle name="Гиперссылка 10" xfId="31141" hidden="1"/>
    <cellStyle name="Гиперссылка 10" xfId="29571" hidden="1"/>
    <cellStyle name="Гиперссылка 10" xfId="32460" hidden="1"/>
    <cellStyle name="Гиперссылка 10" xfId="30713" hidden="1"/>
    <cellStyle name="Гиперссылка 10" xfId="32422" hidden="1"/>
    <cellStyle name="Гиперссылка 10" xfId="32236" hidden="1"/>
    <cellStyle name="Гиперссылка 10" xfId="32207" hidden="1"/>
    <cellStyle name="Гиперссылка 10" xfId="29016" hidden="1"/>
    <cellStyle name="Гиперссылка 10" xfId="32383" hidden="1"/>
    <cellStyle name="Гиперссылка 10" xfId="32427" hidden="1"/>
    <cellStyle name="Гиперссылка 10" xfId="32198" hidden="1"/>
    <cellStyle name="Гиперссылка 10" xfId="30896" hidden="1"/>
    <cellStyle name="Гиперссылка 10" xfId="31711" hidden="1"/>
    <cellStyle name="Гиперссылка 10" xfId="22846" hidden="1"/>
    <cellStyle name="Гиперссылка 10" xfId="24944" hidden="1"/>
    <cellStyle name="Гиперссылка 10" xfId="26127" hidden="1"/>
    <cellStyle name="Гиперссылка 10" xfId="26779" hidden="1"/>
    <cellStyle name="Гиперссылка 10" xfId="27385" hidden="1"/>
    <cellStyle name="Гиперссылка 10" xfId="27815" hidden="1"/>
    <cellStyle name="Гиперссылка 10" xfId="28185" hidden="1"/>
    <cellStyle name="Гиперссылка 10" xfId="28395" hidden="1"/>
    <cellStyle name="Гиперссылка 10" xfId="28724" hidden="1"/>
    <cellStyle name="Гиперссылка 10" xfId="29112" hidden="1"/>
    <cellStyle name="Гиперссылка 10" xfId="29262" hidden="1"/>
    <cellStyle name="Гиперссылка 10" xfId="29895" hidden="1"/>
    <cellStyle name="Гиперссылка 10" xfId="29987" hidden="1"/>
    <cellStyle name="Гиперссылка 10" xfId="30102" hidden="1"/>
    <cellStyle name="Гиперссылка 10" xfId="30242" hidden="1"/>
    <cellStyle name="Гиперссылка 10" xfId="30377" hidden="1"/>
    <cellStyle name="Гиперссылка 10" xfId="30518" hidden="1"/>
    <cellStyle name="Гиперссылка 10" xfId="30675" hidden="1"/>
    <cellStyle name="Гиперссылка 10" xfId="31010" hidden="1"/>
    <cellStyle name="Гиперссылка 10" xfId="31113" hidden="1"/>
    <cellStyle name="Гиперссылка 10" xfId="31266" hidden="1"/>
    <cellStyle name="Гиперссылка 10" xfId="31374" hidden="1"/>
    <cellStyle name="Гиперссылка 10" xfId="31977" hidden="1"/>
    <cellStyle name="Гиперссылка 10" xfId="32040" hidden="1"/>
    <cellStyle name="Гиперссылка 10" xfId="32111" hidden="1"/>
    <cellStyle name="Гиперссылка 10" xfId="32532" hidden="1"/>
    <cellStyle name="Гиперссылка 10" xfId="32582" hidden="1"/>
    <cellStyle name="Гиперссылка 10" xfId="32630" hidden="1"/>
    <cellStyle name="Гиперссылка 10" xfId="32677" hidden="1"/>
    <cellStyle name="Гиперссылка 10" xfId="32726" hidden="1"/>
    <cellStyle name="Гиперссылка 10" xfId="32768" hidden="1"/>
    <cellStyle name="Гиперссылка 10" xfId="32813" hidden="1"/>
    <cellStyle name="Гиперссылка 10" xfId="32856" hidden="1"/>
    <cellStyle name="Гиперссылка 10" xfId="33202" hidden="1"/>
    <cellStyle name="Гиперссылка 10" xfId="33179" hidden="1"/>
    <cellStyle name="Гиперссылка 10" xfId="33146" hidden="1"/>
    <cellStyle name="Гиперссылка 10" xfId="33118" hidden="1"/>
    <cellStyle name="Гиперссылка 10" xfId="33090" hidden="1"/>
    <cellStyle name="Гиперссылка 10" xfId="33063" hidden="1"/>
    <cellStyle name="Гиперссылка 10" xfId="33036" hidden="1"/>
    <cellStyle name="Гиперссылка 10" xfId="33007" hidden="1"/>
    <cellStyle name="Гиперссылка 10" xfId="32978" hidden="1"/>
    <cellStyle name="Гиперссылка 10" xfId="32684" hidden="1"/>
    <cellStyle name="Гиперссылка 10" xfId="30941" hidden="1"/>
    <cellStyle name="Гиперссылка 10" xfId="32951" hidden="1"/>
    <cellStyle name="Гиперссылка 10" xfId="32934" hidden="1"/>
    <cellStyle name="Гиперссылка 10" xfId="32905" hidden="1"/>
    <cellStyle name="Гиперссылка 10" xfId="32879" hidden="1"/>
    <cellStyle name="Гиперссылка 10" xfId="32850" hidden="1"/>
    <cellStyle name="Гиперссылка 10" xfId="32819" hidden="1"/>
    <cellStyle name="Гиперссылка 10" xfId="32790" hidden="1"/>
    <cellStyle name="Гиперссылка 10" xfId="32761" hidden="1"/>
    <cellStyle name="Гиперссылка 10" xfId="32733" hidden="1"/>
    <cellStyle name="Гиперссылка 10" xfId="32703" hidden="1"/>
    <cellStyle name="Гиперссылка 10" xfId="31031" hidden="1"/>
    <cellStyle name="Гиперссылка 10" xfId="32667" hidden="1"/>
    <cellStyle name="Гиперссылка 10" xfId="32639" hidden="1"/>
    <cellStyle name="Гиперссылка 10" xfId="32607" hidden="1"/>
    <cellStyle name="Гиперссылка 10" xfId="32575" hidden="1"/>
    <cellStyle name="Гиперссылка 10" xfId="32542" hidden="1"/>
    <cellStyle name="Гиперссылка 10" xfId="31585" hidden="1"/>
    <cellStyle name="Гиперссылка 10" xfId="31548" hidden="1"/>
    <cellStyle name="Гиперссылка 10" xfId="28173" hidden="1"/>
    <cellStyle name="Гиперссылка 10" xfId="30341" hidden="1"/>
    <cellStyle name="Гиперссылка 10" xfId="30312" hidden="1"/>
    <cellStyle name="Гиперссылка 10" xfId="28748" hidden="1"/>
    <cellStyle name="Гиперссылка 10" xfId="30015" hidden="1"/>
    <cellStyle name="Гиперссылка 10" xfId="31650" hidden="1"/>
    <cellStyle name="Гиперссылка 10" xfId="28130" hidden="1"/>
    <cellStyle name="Гиперссылка 10" xfId="31442" hidden="1"/>
    <cellStyle name="Гиперссылка 10" xfId="30591" hidden="1"/>
    <cellStyle name="Гиперссылка 10" xfId="28156" hidden="1"/>
    <cellStyle name="Гиперссылка 10" xfId="31609" hidden="1"/>
    <cellStyle name="Гиперссылка 10" xfId="31659" hidden="1"/>
    <cellStyle name="Гиперссылка 10" xfId="31414" hidden="1"/>
    <cellStyle name="Гиперссылка 10" xfId="30072" hidden="1"/>
    <cellStyle name="Гиперссылка 10" xfId="30949" hidden="1"/>
    <cellStyle name="Гиперссылка 10" xfId="21967" hidden="1"/>
    <cellStyle name="Гиперссылка 10" xfId="24113" hidden="1"/>
    <cellStyle name="Гиперссылка 10" xfId="25230" hidden="1"/>
    <cellStyle name="Гиперссылка 10" xfId="25963" hidden="1"/>
    <cellStyle name="Гиперссылка 10" xfId="26536" hidden="1"/>
    <cellStyle name="Гиперссылка 10" xfId="26958" hidden="1"/>
    <cellStyle name="Гиперссылка 10" xfId="27344" hidden="1"/>
    <cellStyle name="Гиперссылка 10" xfId="27565" hidden="1"/>
    <cellStyle name="Гиперссылка 10" xfId="27928" hidden="1"/>
    <cellStyle name="Гиперссылка 10" xfId="28246" hidden="1"/>
    <cellStyle name="Гиперссылка 10" xfId="28408" hidden="1"/>
    <cellStyle name="Гиперссылка 10" xfId="29139" hidden="1"/>
    <cellStyle name="Гиперссылка 10" xfId="29209" hidden="1"/>
    <cellStyle name="Гиперссылка 10" xfId="29351" hidden="1"/>
    <cellStyle name="Гиперссылка 10" xfId="29486" hidden="1"/>
    <cellStyle name="Гиперссылка 10" xfId="29593" hidden="1"/>
    <cellStyle name="Гиперссылка 10" xfId="29728" hidden="1"/>
    <cellStyle name="Гиперссылка 10" xfId="30095" hidden="1"/>
    <cellStyle name="Гиперссылка 10" xfId="30208" hidden="1"/>
    <cellStyle name="Гиперссылка 10" xfId="30374" hidden="1"/>
    <cellStyle name="Гиперссылка 10" xfId="30473" hidden="1"/>
    <cellStyle name="Гиперссылка 10" xfId="30576" hidden="1"/>
    <cellStyle name="Гиперссылка 10" xfId="31219" hidden="1"/>
    <cellStyle name="Гиперссылка 10" xfId="31280" hidden="1"/>
    <cellStyle name="Гиперссылка 10" xfId="31355" hidden="1"/>
    <cellStyle name="Гиперссылка 10" xfId="31787" hidden="1"/>
    <cellStyle name="Гиперссылка 10" xfId="31837" hidden="1"/>
    <cellStyle name="Гиперссылка 10" xfId="31885" hidden="1"/>
    <cellStyle name="Гиперссылка 10" xfId="31936" hidden="1"/>
    <cellStyle name="Гиперссылка 10" xfId="31988" hidden="1"/>
    <cellStyle name="Гиперссылка 10" xfId="32034" hidden="1"/>
    <cellStyle name="Гиперссылка 10" xfId="32079" hidden="1"/>
    <cellStyle name="Гиперссылка 10" xfId="32128" hidden="1"/>
    <cellStyle name="Гиперссылка 10" xfId="32514" hidden="1"/>
    <cellStyle name="Гиперссылка 10" xfId="32485" hidden="1"/>
    <cellStyle name="Гиперссылка 10" xfId="32455" hidden="1"/>
    <cellStyle name="Гиперссылка 10" xfId="32421" hidden="1"/>
    <cellStyle name="Гиперссылка 10" xfId="32392" hidden="1"/>
    <cellStyle name="Гиперссылка 10" xfId="32362" hidden="1"/>
    <cellStyle name="Гиперссылка 10" xfId="32333" hidden="1"/>
    <cellStyle name="Гиперссылка 10" xfId="32301" hidden="1"/>
    <cellStyle name="Гиперссылка 10" xfId="32266" hidden="1"/>
    <cellStyle name="Гиперссылка 10" xfId="31943" hidden="1"/>
    <cellStyle name="Гиперссылка 10" xfId="30108" hidden="1"/>
    <cellStyle name="Гиперссылка 10" xfId="32233" hidden="1"/>
    <cellStyle name="Гиперссылка 10" xfId="32209" hidden="1"/>
    <cellStyle name="Гиперссылка 10" xfId="32181" hidden="1"/>
    <cellStyle name="Гиперссылка 10" xfId="32151" hidden="1"/>
    <cellStyle name="Гиперссылка 10" xfId="32120" hidden="1"/>
    <cellStyle name="Гиперссылка 10" xfId="32088" hidden="1"/>
    <cellStyle name="Гиперссылка 10" xfId="32058" hidden="1"/>
    <cellStyle name="Гиперссылка 10" xfId="32027" hidden="1"/>
    <cellStyle name="Гиперссылка 10" xfId="31996" hidden="1"/>
    <cellStyle name="Гиперссылка 10" xfId="31963" hidden="1"/>
    <cellStyle name="Гиперссылка 10" xfId="30204" hidden="1"/>
    <cellStyle name="Гиперссылка 10" xfId="31927" hidden="1"/>
    <cellStyle name="Гиперссылка 10" xfId="31896" hidden="1"/>
    <cellStyle name="Гиперссылка 10" xfId="31865" hidden="1"/>
    <cellStyle name="Гиперссылка 10" xfId="31830" hidden="1"/>
    <cellStyle name="Гиперссылка 10" xfId="31797" hidden="1"/>
    <cellStyle name="Гиперссылка 10" xfId="31763" hidden="1"/>
    <cellStyle name="Гиперссылка 10" xfId="30765" hidden="1"/>
    <cellStyle name="Гиперссылка 10" xfId="30736" hidden="1"/>
    <cellStyle name="Гиперссылка 10" xfId="30787" hidden="1"/>
    <cellStyle name="Гиперссылка 10" xfId="29520" hidden="1"/>
    <cellStyle name="Гиперссылка 10" xfId="27909" hidden="1"/>
    <cellStyle name="Гиперссылка 10" xfId="30918" hidden="1"/>
    <cellStyle name="Гиперссылка 10" xfId="29079" hidden="1"/>
    <cellStyle name="Гиперссылка 10" xfId="30877" hidden="1"/>
    <cellStyle name="Гиперссылка 10" xfId="30671" hidden="1"/>
    <cellStyle name="Гиперссылка 10" xfId="30638" hidden="1"/>
    <cellStyle name="Гиперссылка 10" xfId="27346" hidden="1"/>
    <cellStyle name="Гиперссылка 10" xfId="30832" hidden="1"/>
    <cellStyle name="Гиперссылка 10" xfId="30883" hidden="1"/>
    <cellStyle name="Гиперссылка 10" xfId="30628" hidden="1"/>
    <cellStyle name="Гиперссылка 10" xfId="29267" hidden="1"/>
    <cellStyle name="Гиперссылка 10" xfId="30119" hidden="1"/>
    <cellStyle name="Гиперссылка 10" xfId="21153" hidden="1"/>
    <cellStyle name="Гиперссылка 10" xfId="23256" hidden="1"/>
    <cellStyle name="Гиперссылка 10" xfId="24441" hidden="1"/>
    <cellStyle name="Гиперссылка 10" xfId="25094" hidden="1"/>
    <cellStyle name="Гиперссылка 10" xfId="25702" hidden="1"/>
    <cellStyle name="Гиперссылка 10" xfId="26133" hidden="1"/>
    <cellStyle name="Гиперссылка 10" xfId="26507" hidden="1"/>
    <cellStyle name="Гиперссылка 10" xfId="26719" hidden="1"/>
    <cellStyle name="Гиперссылка 10" xfId="27051" hidden="1"/>
    <cellStyle name="Гиперссылка 10" xfId="27443" hidden="1"/>
    <cellStyle name="Гиперссылка 10" xfId="27597" hidden="1"/>
    <cellStyle name="Гиперссылка 10" xfId="28240" hidden="1"/>
    <cellStyle name="Гиперссылка 10" xfId="28335" hidden="1"/>
    <cellStyle name="Гиперссылка 10" xfId="28453" hidden="1"/>
    <cellStyle name="Гиперссылка 10" xfId="28596" hidden="1"/>
    <cellStyle name="Гиперссылка 10" xfId="28733" hidden="1"/>
    <cellStyle name="Гиперссылка 10" xfId="28875" hidden="1"/>
    <cellStyle name="Гиперссылка 10" xfId="29039" hidden="1"/>
    <cellStyle name="Гиперссылка 10" xfId="29386" hidden="1"/>
    <cellStyle name="Гиперссылка 10" xfId="29491" hidden="1"/>
    <cellStyle name="Гиперссылка 10" xfId="29649" hidden="1"/>
    <cellStyle name="Гиперссылка 10" xfId="29759" hidden="1"/>
    <cellStyle name="Гиперссылка 10" xfId="30394" hidden="1"/>
    <cellStyle name="Гиперссылка 10" xfId="30460" hidden="1"/>
    <cellStyle name="Гиперссылка 10" xfId="30536" hidden="1"/>
    <cellStyle name="Гиперссылка 10" xfId="30993" hidden="1"/>
    <cellStyle name="Гиперссылка 10" xfId="31045" hidden="1"/>
    <cellStyle name="Гиперссылка 10" xfId="31097" hidden="1"/>
    <cellStyle name="Гиперссылка 10" xfId="31147" hidden="1"/>
    <cellStyle name="Гиперссылка 10" xfId="31198" hidden="1"/>
    <cellStyle name="Гиперссылка 10" xfId="31245" hidden="1"/>
    <cellStyle name="Гиперссылка 10" xfId="31293" hidden="1"/>
    <cellStyle name="Гиперссылка 10" xfId="31342" hidden="1"/>
    <cellStyle name="Гиперссылка 10" xfId="31746" hidden="1"/>
    <cellStyle name="Гиперссылка 10" xfId="31718" hidden="1"/>
    <cellStyle name="Гиперссылка 10" xfId="31685" hidden="1"/>
    <cellStyle name="Гиперссылка 10" xfId="31652" hidden="1"/>
    <cellStyle name="Гиперссылка 10" xfId="31619" hidden="1"/>
    <cellStyle name="Гиперссылка 10" xfId="31588" hidden="1"/>
    <cellStyle name="Гиперссылка 10" xfId="31556" hidden="1"/>
    <cellStyle name="Гиперссылка 10" xfId="31523" hidden="1"/>
    <cellStyle name="Гиперссылка 10" xfId="31490" hidden="1"/>
    <cellStyle name="Гиперссылка 10" xfId="31154" hidden="1"/>
    <cellStyle name="Гиперссылка 10" xfId="29314" hidden="1"/>
    <cellStyle name="Гиперссылка 10" xfId="31454" hidden="1"/>
    <cellStyle name="Гиперссылка 10" xfId="31427" hidden="1"/>
    <cellStyle name="Гиперссылка 10" xfId="31395" hidden="1"/>
    <cellStyle name="Гиперссылка 10" xfId="31367" hidden="1"/>
    <cellStyle name="Гиперссылка 10" xfId="31334" hidden="1"/>
    <cellStyle name="Гиперссылка 10" xfId="31301" hidden="1"/>
    <cellStyle name="Гиперссылка 10" xfId="31269" hidden="1"/>
    <cellStyle name="Гиперссылка 10" xfId="31238" hidden="1"/>
    <cellStyle name="Гиперссылка 10" xfId="31206" hidden="1"/>
    <cellStyle name="Гиперссылка 10" xfId="31174" hidden="1"/>
    <cellStyle name="Гиперссылка 10" xfId="29408" hidden="1"/>
    <cellStyle name="Гиперссылка 10" xfId="31137" hidden="1"/>
    <cellStyle name="Гиперссылка 10" xfId="31107" hidden="1"/>
    <cellStyle name="Гиперссылка 10" xfId="31073" hidden="1"/>
    <cellStyle name="Гиперссылка 10" xfId="31038" hidden="1"/>
    <cellStyle name="Гиперссылка 10" xfId="31003" hidden="1"/>
    <cellStyle name="Гиперссылка 10" xfId="29985" hidden="1"/>
    <cellStyle name="Гиперссылка 10" xfId="29946" hidden="1"/>
    <cellStyle name="Гиперссылка 10" xfId="26495" hidden="1"/>
    <cellStyle name="Гиперссылка 10" xfId="28696" hidden="1"/>
    <cellStyle name="Гиперссылка 10" xfId="28667" hidden="1"/>
    <cellStyle name="Гиперссылка 10" xfId="27075" hidden="1"/>
    <cellStyle name="Гиперссылка 10" xfId="28365" hidden="1"/>
    <cellStyle name="Гиперссылка 10" xfId="30054" hidden="1"/>
    <cellStyle name="Гиперссылка 10" xfId="26452" hidden="1"/>
    <cellStyle name="Гиперссылка 10" xfId="29832" hidden="1"/>
    <cellStyle name="Гиперссылка 10" xfId="28950" hidden="1"/>
    <cellStyle name="Гиперссылка 10" xfId="26478" hidden="1"/>
    <cellStyle name="Гиперссылка 10" xfId="30011" hidden="1"/>
    <cellStyle name="Гиперссылка 10" xfId="30064" hidden="1"/>
    <cellStyle name="Гиперссылка 10" xfId="29803" hidden="1"/>
    <cellStyle name="Гиперссылка 10" xfId="28422" hidden="1"/>
    <cellStyle name="Гиперссылка 10" xfId="29323" hidden="1"/>
    <cellStyle name="Гиперссылка 10" xfId="20273" hidden="1"/>
    <cellStyle name="Гиперссылка 10" xfId="22423" hidden="1"/>
    <cellStyle name="Гиперссылка 10" xfId="23543" hidden="1"/>
    <cellStyle name="Гиперссылка 10" xfId="24277" hidden="1"/>
    <cellStyle name="Гиперссылка 10" xfId="24850" hidden="1"/>
    <cellStyle name="Гиперссылка 10" xfId="25273" hidden="1"/>
    <cellStyle name="Гиперссылка 10" xfId="25661" hidden="1"/>
    <cellStyle name="Гиперссылка 10" xfId="25883" hidden="1"/>
    <cellStyle name="Гиперссылка 10" xfId="26248" hidden="1"/>
    <cellStyle name="Гиперссылка 10" xfId="26568" hidden="1"/>
    <cellStyle name="Гиперссылка 10" xfId="26732" hidden="1"/>
    <cellStyle name="Гиперссылка 10" xfId="27470" hidden="1"/>
    <cellStyle name="Гиперссылка 10" xfId="27544" hidden="1"/>
    <cellStyle name="Гиперссылка 10" xfId="27688" hidden="1"/>
    <cellStyle name="Гиперссылка 10" xfId="27824" hidden="1"/>
    <cellStyle name="Гиперссылка 10" xfId="27931" hidden="1"/>
    <cellStyle name="Гиперссылка 10" xfId="28068" hidden="1"/>
    <cellStyle name="Гиперссылка 10" xfId="28446" hidden="1"/>
    <cellStyle name="Гиперссылка 10" xfId="28561" hidden="1"/>
    <cellStyle name="Гиперссылка 10" xfId="28730" hidden="1"/>
    <cellStyle name="Гиперссылка 10" xfId="28830" hidden="1"/>
    <cellStyle name="Гиперссылка 10" xfId="28934" hidden="1"/>
    <cellStyle name="Гиперссылка 10" xfId="29600" hidden="1"/>
    <cellStyle name="Гиперссылка 10" xfId="29663" hidden="1"/>
    <cellStyle name="Гиперссылка 10" xfId="29740" hidden="1"/>
    <cellStyle name="Гиперссылка 10" xfId="30198" hidden="1"/>
    <cellStyle name="Гиперссылка 10" xfId="30250" hidden="1"/>
    <cellStyle name="Гиперссылка 10" xfId="30302" hidden="1"/>
    <cellStyle name="Гиперссылка 10" xfId="30353" hidden="1"/>
    <cellStyle name="Гиперссылка 10" xfId="30405" hidden="1"/>
    <cellStyle name="Гиперссылка 10" xfId="30454" hidden="1"/>
    <cellStyle name="Гиперссылка 10" xfId="30503" hidden="1"/>
    <cellStyle name="Гиперссылка 10" xfId="30554" hidden="1"/>
    <cellStyle name="Гиперссылка 10" xfId="30973" hidden="1"/>
    <cellStyle name="Гиперссылка 10" xfId="30943" hidden="1"/>
    <cellStyle name="Гиперссылка 10" xfId="30911" hidden="1"/>
    <cellStyle name="Гиперссылка 10" xfId="30876" hidden="1"/>
    <cellStyle name="Гиперссылка 10" xfId="30842" hidden="1"/>
    <cellStyle name="Гиперссылка 10" xfId="30809" hidden="1"/>
    <cellStyle name="Гиперссылка 10" xfId="30776" hidden="1"/>
    <cellStyle name="Гиперссылка 10" xfId="30742" hidden="1"/>
    <cellStyle name="Гиперссылка 10" xfId="30707" hidden="1"/>
    <cellStyle name="Гиперссылка 10" xfId="30360" hidden="1"/>
    <cellStyle name="Гиперссылка 10" xfId="28459" hidden="1"/>
    <cellStyle name="Гиперссылка 10" xfId="30668" hidden="1"/>
    <cellStyle name="Гиперссылка 10" xfId="30640" hidden="1"/>
    <cellStyle name="Гиперссылка 10" xfId="30609" hidden="1"/>
    <cellStyle name="Гиперссылка 10" xfId="30579" hidden="1"/>
    <cellStyle name="Гиперссылка 10" xfId="30546" hidden="1"/>
    <cellStyle name="Гиперссылка 10" xfId="30512" hidden="1"/>
    <cellStyle name="Гиперссылка 10" xfId="30479" hidden="1"/>
    <cellStyle name="Гиперссылка 10" xfId="30446" hidden="1"/>
    <cellStyle name="Гиперссылка 10" xfId="30413" hidden="1"/>
    <cellStyle name="Гиперссылка 10" xfId="30380" hidden="1"/>
    <cellStyle name="Гиперссылка 10" xfId="28557" hidden="1"/>
    <cellStyle name="Гиперссылка 10" xfId="30344" hidden="1"/>
    <cellStyle name="Гиперссылка 10" xfId="30313" hidden="1"/>
    <cellStyle name="Гиперссылка 10" xfId="30279" hidden="1"/>
    <cellStyle name="Гиперссылка 10" xfId="30243" hidden="1"/>
    <cellStyle name="Гиперссылка 10" xfId="30209" hidden="1"/>
    <cellStyle name="Гиперссылка 10" xfId="30174" hidden="1"/>
    <cellStyle name="Гиперссылка 10" xfId="29133" hidden="1"/>
    <cellStyle name="Гиперссылка 10" xfId="29103" hidden="1"/>
    <cellStyle name="Гиперссылка 10" xfId="29155" hidden="1"/>
    <cellStyle name="Гиперссылка 10" xfId="27858" hidden="1"/>
    <cellStyle name="Гиперссылка 10" xfId="26229" hidden="1"/>
    <cellStyle name="Гиперссылка 10" xfId="29289" hidden="1"/>
    <cellStyle name="Гиперссылка 10" xfId="27410" hidden="1"/>
    <cellStyle name="Гиперссылка 10" xfId="29248" hidden="1"/>
    <cellStyle name="Гиперссылка 10" xfId="29035" hidden="1"/>
    <cellStyle name="Гиперссылка 10" xfId="29000" hidden="1"/>
    <cellStyle name="Гиперссылка 10" xfId="25663" hidden="1"/>
    <cellStyle name="Гиперссылка 10" xfId="29201" hidden="1"/>
    <cellStyle name="Гиперссылка 10" xfId="29254" hidden="1"/>
    <cellStyle name="Гиперссылка 10" xfId="28989" hidden="1"/>
    <cellStyle name="Гиперссылка 10" xfId="27603" hidden="1"/>
    <cellStyle name="Гиперссылка 10" xfId="28470" hidden="1"/>
    <cellStyle name="Гиперссылка 10" xfId="19459" hidden="1"/>
    <cellStyle name="Гиперссылка 10" xfId="21565" hidden="1"/>
    <cellStyle name="Гиперссылка 10" xfId="22752" hidden="1"/>
    <cellStyle name="Гиперссылка 10" xfId="23406" hidden="1"/>
    <cellStyle name="Гиперссылка 10" xfId="24016" hidden="1"/>
    <cellStyle name="Гиперссылка 10" xfId="24447" hidden="1"/>
    <cellStyle name="Гиперссылка 10" xfId="24821" hidden="1"/>
    <cellStyle name="Гиперссылка 10" xfId="25034" hidden="1"/>
    <cellStyle name="Гиперссылка 10" xfId="25367" hidden="1"/>
    <cellStyle name="Гиперссылка 10" xfId="25760" hidden="1"/>
    <cellStyle name="Гиперссылка 10" xfId="25915" hidden="1"/>
    <cellStyle name="Гиперссылка 10" xfId="26562" hidden="1"/>
    <cellStyle name="Гиперссылка 10" xfId="26659" hidden="1"/>
    <cellStyle name="Гиперссылка 10" xfId="26778" hidden="1"/>
    <cellStyle name="Гиперссылка 10" xfId="26922" hidden="1"/>
    <cellStyle name="Гиперссылка 10" xfId="27060" hidden="1"/>
    <cellStyle name="Гиперссылка 10" xfId="27203" hidden="1"/>
    <cellStyle name="Гиперссылка 10" xfId="27369" hidden="1"/>
    <cellStyle name="Гиперссылка 10" xfId="27723" hidden="1"/>
    <cellStyle name="Гиперссылка 10" xfId="27829" hidden="1"/>
    <cellStyle name="Гиперссылка 10" xfId="27989" hidden="1"/>
    <cellStyle name="Гиперссылка 10" xfId="28100" hidden="1"/>
    <cellStyle name="Гиперссылка 10" xfId="28750" hidden="1"/>
    <cellStyle name="Гиперссылка 10" xfId="28817" hidden="1"/>
    <cellStyle name="Гиперссылка 10" xfId="28893" hidden="1"/>
    <cellStyle name="Гиперссылка 10" xfId="29368" hidden="1"/>
    <cellStyle name="Гиперссылка 10" xfId="29422" hidden="1"/>
    <cellStyle name="Гиперссылка 10" xfId="29475" hidden="1"/>
    <cellStyle name="Гиперссылка 10" xfId="29526" hidden="1"/>
    <cellStyle name="Гиперссылка 10" xfId="29578" hidden="1"/>
    <cellStyle name="Гиперссылка 10" xfId="29627" hidden="1"/>
    <cellStyle name="Гиперссылка 10" xfId="29677" hidden="1"/>
    <cellStyle name="Гиперссылка 10" xfId="29727" hidden="1"/>
    <cellStyle name="Гиперссылка 10" xfId="30156" hidden="1"/>
    <cellStyle name="Гиперссылка 10" xfId="30126" hidden="1"/>
    <cellStyle name="Гиперссылка 10" xfId="30092" hidden="1"/>
    <cellStyle name="Гиперссылка 10" xfId="30057" hidden="1"/>
    <cellStyle name="Гиперссылка 10" xfId="30021" hidden="1"/>
    <cellStyle name="Гиперссылка 10" xfId="29988" hidden="1"/>
    <cellStyle name="Гиперссылка 10" xfId="29954" hidden="1"/>
    <cellStyle name="Гиперссылка 10" xfId="29921" hidden="1"/>
    <cellStyle name="Гиперссылка 10" xfId="29886" hidden="1"/>
    <cellStyle name="Гиперссылка 10" xfId="29533" hidden="1"/>
    <cellStyle name="Гиперссылка 10" xfId="27651" hidden="1"/>
    <cellStyle name="Гиперссылка 10" xfId="29844" hidden="1"/>
    <cellStyle name="Гиперссылка 10" xfId="29816" hidden="1"/>
    <cellStyle name="Гиперссылка 10" xfId="29783" hidden="1"/>
    <cellStyle name="Гиперссылка 10" xfId="29752" hidden="1"/>
    <cellStyle name="Гиперссылка 10" xfId="29719" hidden="1"/>
    <cellStyle name="Гиперссылка 10" xfId="29685" hidden="1"/>
    <cellStyle name="Гиперссылка 10" xfId="29652" hidden="1"/>
    <cellStyle name="Гиперссылка 10" xfId="29620" hidden="1"/>
    <cellStyle name="Гиперссылка 10" xfId="29587" hidden="1"/>
    <cellStyle name="Гиперссылка 10" xfId="29554" hidden="1"/>
    <cellStyle name="Гиперссылка 10" xfId="27745" hidden="1"/>
    <cellStyle name="Гиперссылка 10" xfId="29516" hidden="1"/>
    <cellStyle name="Гиперссылка 10" xfId="29485" hidden="1"/>
    <cellStyle name="Гиперссылка 10" xfId="29450" hidden="1"/>
    <cellStyle name="Гиперссылка 10" xfId="29415" hidden="1"/>
    <cellStyle name="Гиперссылка 10" xfId="29379" hidden="1"/>
    <cellStyle name="Гиперссылка 10" xfId="28333" hidden="1"/>
    <cellStyle name="Гиперссылка 10" xfId="28293" hidden="1"/>
    <cellStyle name="Гиперссылка 10" xfId="24809" hidden="1"/>
    <cellStyle name="Гиперссылка 10" xfId="27023" hidden="1"/>
    <cellStyle name="Гиперссылка 10" xfId="26994" hidden="1"/>
    <cellStyle name="Гиперссылка 10" xfId="25391" hidden="1"/>
    <cellStyle name="Гиперссылка 10" xfId="26689" hidden="1"/>
    <cellStyle name="Гиперссылка 10" xfId="28404" hidden="1"/>
    <cellStyle name="Гиперссылка 10" xfId="24766" hidden="1"/>
    <cellStyle name="Гиперссылка 10" xfId="28175" hidden="1"/>
    <cellStyle name="Гиперссылка 10" xfId="27279" hidden="1"/>
    <cellStyle name="Гиперссылка 10" xfId="24792" hidden="1"/>
    <cellStyle name="Гиперссылка 10" xfId="28361" hidden="1"/>
    <cellStyle name="Гиперссылка 10" xfId="28414" hidden="1"/>
    <cellStyle name="Гиперссылка 10" xfId="28145" hidden="1"/>
    <cellStyle name="Гиперссылка 10" xfId="26746" hidden="1"/>
    <cellStyle name="Гиперссылка 10" xfId="27660" hidden="1"/>
    <cellStyle name="Гиперссылка 10" xfId="18579" hidden="1"/>
    <cellStyle name="Гиперссылка 10" xfId="20730" hidden="1"/>
    <cellStyle name="Гиперссылка 10" xfId="21852" hidden="1"/>
    <cellStyle name="Гиперссылка 10" xfId="22587" hidden="1"/>
    <cellStyle name="Гиперссылка 10" xfId="23162" hidden="1"/>
    <cellStyle name="Гиперссылка 10" xfId="23586" hidden="1"/>
    <cellStyle name="Гиперссылка 10" xfId="23975" hidden="1"/>
    <cellStyle name="Гиперссылка 10" xfId="24197" hidden="1"/>
    <cellStyle name="Гиперссылка 10" xfId="24562" hidden="1"/>
    <cellStyle name="Гиперссылка 10" xfId="24882" hidden="1"/>
    <cellStyle name="Гиперссылка 10" xfId="25047" hidden="1"/>
    <cellStyle name="Гиперссылка 10" xfId="25787" hidden="1"/>
    <cellStyle name="Гиперссылка 10" xfId="25861" hidden="1"/>
    <cellStyle name="Гиперссылка 10" xfId="26006" hidden="1"/>
    <cellStyle name="Гиперссылка 10" xfId="26143" hidden="1"/>
    <cellStyle name="Гиперссылка 10" xfId="26251" hidden="1"/>
    <cellStyle name="Гиперссылка 10" xfId="26389" hidden="1"/>
    <cellStyle name="Гиперссылка 10" xfId="26770" hidden="1"/>
    <cellStyle name="Гиперссылка 10" xfId="26886" hidden="1"/>
    <cellStyle name="Гиперссылка 10" xfId="27057" hidden="1"/>
    <cellStyle name="Гиперссылка 10" xfId="27158" hidden="1"/>
    <cellStyle name="Гиперссылка 10" xfId="27262" hidden="1"/>
    <cellStyle name="Гиперссылка 10" xfId="27939" hidden="1"/>
    <cellStyle name="Гиперссылка 10" xfId="28003" hidden="1"/>
    <cellStyle name="Гиперссылка 10" xfId="28081" hidden="1"/>
    <cellStyle name="Гиперссылка 10" xfId="28551" hidden="1"/>
    <cellStyle name="Гиперссылка 10" xfId="28604" hidden="1"/>
    <cellStyle name="Гиперссылка 10" xfId="28657" hidden="1"/>
    <cellStyle name="Гиперссылка 10" xfId="28708" hidden="1"/>
    <cellStyle name="Гиперссылка 10" xfId="28761" hidden="1"/>
    <cellStyle name="Гиперссылка 10" xfId="28811" hidden="1"/>
    <cellStyle name="Гиперссылка 10" xfId="28860" hidden="1"/>
    <cellStyle name="Гиперссылка 10" xfId="28911" hidden="1"/>
    <cellStyle name="Гиперссылка 10" xfId="29348" hidden="1"/>
    <cellStyle name="Гиперссылка 10" xfId="29317" hidden="1"/>
    <cellStyle name="Гиперссылка 10" xfId="29282" hidden="1"/>
    <cellStyle name="Гиперссылка 10" xfId="29247" hidden="1"/>
    <cellStyle name="Гиперссылка 10" xfId="29212" hidden="1"/>
    <cellStyle name="Гиперссылка 10" xfId="29177" hidden="1"/>
    <cellStyle name="Гиперссылка 10" xfId="29144" hidden="1"/>
    <cellStyle name="Гиперссылка 10" xfId="29109" hidden="1"/>
    <cellStyle name="Гиперссылка 10" xfId="29073" hidden="1"/>
    <cellStyle name="Гиперссылка 10" xfId="28715" hidden="1"/>
    <cellStyle name="Гиперссылка 10" xfId="26784" hidden="1"/>
    <cellStyle name="Гиперссылка 10" xfId="29031" hidden="1"/>
    <cellStyle name="Гиперссылка 10" xfId="29003" hidden="1"/>
    <cellStyle name="Гиперссылка 10" xfId="28969" hidden="1"/>
    <cellStyle name="Гиперссылка 10" xfId="28937" hidden="1"/>
    <cellStyle name="Гиперссылка 10" xfId="28903" hidden="1"/>
    <cellStyle name="Гиперссылка 10" xfId="28869" hidden="1"/>
    <cellStyle name="Гиперссылка 10" xfId="28836" hidden="1"/>
    <cellStyle name="Гиперссылка 10" xfId="28803" hidden="1"/>
    <cellStyle name="Гиперссылка 10" xfId="28770" hidden="1"/>
    <cellStyle name="Гиперссылка 10" xfId="28736" hidden="1"/>
    <cellStyle name="Гиперссылка 10" xfId="26882" hidden="1"/>
    <cellStyle name="Гиперссылка 10" xfId="28699" hidden="1"/>
    <cellStyle name="Гиперссылка 10" xfId="28668" hidden="1"/>
    <cellStyle name="Гиперссылка 10" xfId="28633" hidden="1"/>
    <cellStyle name="Гиперссылка 10" xfId="28597" hidden="1"/>
    <cellStyle name="Гиперссылка 10" xfId="28562" hidden="1"/>
    <cellStyle name="Гиперссылка 10" xfId="28526" hidden="1"/>
    <cellStyle name="Гиперссылка 10" xfId="27464" hidden="1"/>
    <cellStyle name="Гиперссылка 10" xfId="27434" hidden="1"/>
    <cellStyle name="Гиперссылка 10" xfId="27488" hidden="1"/>
    <cellStyle name="Гиперссылка 10" xfId="26177" hidden="1"/>
    <cellStyle name="Гиперссылка 10" xfId="24543" hidden="1"/>
    <cellStyle name="Гиперссылка 10" xfId="27625" hidden="1"/>
    <cellStyle name="Гиперссылка 10" xfId="25727" hidden="1"/>
    <cellStyle name="Гиперссылка 10" xfId="27583" hidden="1"/>
    <cellStyle name="Гиперссылка 10" xfId="27365" hidden="1"/>
    <cellStyle name="Гиперссылка 10" xfId="27329" hidden="1"/>
    <cellStyle name="Гиперссылка 10" xfId="23977" hidden="1"/>
    <cellStyle name="Гиперссылка 10" xfId="27536" hidden="1"/>
    <cellStyle name="Гиперссылка 10" xfId="27589" hidden="1"/>
    <cellStyle name="Гиперссылка 10" xfId="27318" hidden="1"/>
    <cellStyle name="Гиперссылка 10" xfId="25921" hidden="1"/>
    <cellStyle name="Гиперссылка 10" xfId="26795" hidden="1"/>
    <cellStyle name="Гиперссылка 10" xfId="17765" hidden="1"/>
    <cellStyle name="Гиперссылка 10" xfId="19871" hidden="1"/>
    <cellStyle name="Гиперссылка 10" xfId="21059" hidden="1"/>
    <cellStyle name="Гиперссылка 10" xfId="21715" hidden="1"/>
    <cellStyle name="Гиперссылка 10" xfId="22326" hidden="1"/>
    <cellStyle name="Гиперссылка 10" xfId="22758" hidden="1"/>
    <cellStyle name="Гиперссылка 10" xfId="23133" hidden="1"/>
    <cellStyle name="Гиперссылка 10" xfId="23346" hidden="1"/>
    <cellStyle name="Гиперссылка 10" xfId="23680" hidden="1"/>
    <cellStyle name="Гиперссылка 10" xfId="24074" hidden="1"/>
    <cellStyle name="Гиперссылка 10" xfId="24229" hidden="1"/>
    <cellStyle name="Гиперссылка 10" xfId="24876" hidden="1"/>
    <cellStyle name="Гиперссылка 10" xfId="24973" hidden="1"/>
    <cellStyle name="Гиперссылка 10" xfId="25093" hidden="1"/>
    <cellStyle name="Гиперссылка 10" xfId="25237" hidden="1"/>
    <cellStyle name="Гиперссылка 10" xfId="25376" hidden="1"/>
    <cellStyle name="Гиперссылка 10" xfId="25520" hidden="1"/>
    <cellStyle name="Гиперссылка 10" xfId="25686" hidden="1"/>
    <cellStyle name="Гиперссылка 10" xfId="26041" hidden="1"/>
    <cellStyle name="Гиперссылка 10" xfId="26148" hidden="1"/>
    <cellStyle name="Гиперссылка 10" xfId="26309" hidden="1"/>
    <cellStyle name="Гиперссылка 10" xfId="26421" hidden="1"/>
    <cellStyle name="Гиперссылка 10" xfId="27077" hidden="1"/>
    <cellStyle name="Гиперссылка 10" xfId="27144" hidden="1"/>
    <cellStyle name="Гиперссылка 10" xfId="27221" hidden="1"/>
    <cellStyle name="Гиперссылка 10" xfId="27705" hidden="1"/>
    <cellStyle name="Гиперссылка 10" xfId="27759" hidden="1"/>
    <cellStyle name="Гиперссылка 10" xfId="27813" hidden="1"/>
    <cellStyle name="Гиперссылка 10" xfId="27864" hidden="1"/>
    <cellStyle name="Гиперссылка 10" xfId="27916" hidden="1"/>
    <cellStyle name="Гиперссылка 10" xfId="27966" hidden="1"/>
    <cellStyle name="Гиперссылка 10" xfId="28017" hidden="1"/>
    <cellStyle name="Гиперссылка 10" xfId="28067" hidden="1"/>
    <cellStyle name="Гиперссылка 10" xfId="28508" hidden="1"/>
    <cellStyle name="Гиперссылка 10" xfId="28478" hidden="1"/>
    <cellStyle name="Гиперссылка 10" xfId="28443" hidden="1"/>
    <cellStyle name="Гиперссылка 10" xfId="28407" hidden="1"/>
    <cellStyle name="Гиперссылка 10" xfId="28371" hidden="1"/>
    <cellStyle name="Гиперссылка 10" xfId="28336" hidden="1"/>
    <cellStyle name="Гиперссылка 10" xfId="28301" hidden="1"/>
    <cellStyle name="Гиперссылка 10" xfId="28266" hidden="1"/>
    <cellStyle name="Гиперссылка 10" xfId="28231" hidden="1"/>
    <cellStyle name="Гиперссылка 10" xfId="27871" hidden="1"/>
    <cellStyle name="Гиперссылка 10" xfId="25969" hidden="1"/>
    <cellStyle name="Гиперссылка 10" xfId="28188" hidden="1"/>
    <cellStyle name="Гиперссылка 10" xfId="28159" hidden="1"/>
    <cellStyle name="Гиперссылка 10" xfId="28125" hidden="1"/>
    <cellStyle name="Гиперссылка 10" xfId="28093" hidden="1"/>
    <cellStyle name="Гиперссылка 10" xfId="28059" hidden="1"/>
    <cellStyle name="Гиперссылка 10" xfId="28025" hidden="1"/>
    <cellStyle name="Гиперссылка 10" xfId="27992" hidden="1"/>
    <cellStyle name="Гиперссылка 10" xfId="27959" hidden="1"/>
    <cellStyle name="Гиперссылка 10" xfId="27925" hidden="1"/>
    <cellStyle name="Гиперссылка 10" xfId="27892" hidden="1"/>
    <cellStyle name="Гиперссылка 10" xfId="26063" hidden="1"/>
    <cellStyle name="Гиперссылка 10" xfId="27854" hidden="1"/>
    <cellStyle name="Гиперссылка 10" xfId="27823" hidden="1"/>
    <cellStyle name="Гиперссылка 10" xfId="27788" hidden="1"/>
    <cellStyle name="Гиперссылка 10" xfId="27752" hidden="1"/>
    <cellStyle name="Гиперссылка 10" xfId="27716" hidden="1"/>
    <cellStyle name="Гиперссылка 10" xfId="26657" hidden="1"/>
    <cellStyle name="Гиперссылка 10" xfId="26616" hidden="1"/>
    <cellStyle name="Гиперссылка 10" xfId="23121" hidden="1"/>
    <cellStyle name="Гиперссылка 10" xfId="25338" hidden="1"/>
    <cellStyle name="Гиперссылка 10" xfId="25309" hidden="1"/>
    <cellStyle name="Гиперссылка 10" xfId="23704" hidden="1"/>
    <cellStyle name="Гиперссылка 10" xfId="25004" hidden="1"/>
    <cellStyle name="Гиперссылка 10" xfId="26728" hidden="1"/>
    <cellStyle name="Гиперссылка 10" xfId="23078" hidden="1"/>
    <cellStyle name="Гиперссылка 10" xfId="26497" hidden="1"/>
    <cellStyle name="Гиперссылка 10" xfId="25596" hidden="1"/>
    <cellStyle name="Гиперссылка 10" xfId="23104" hidden="1"/>
    <cellStyle name="Гиперссылка 10" xfId="26685" hidden="1"/>
    <cellStyle name="Гиперссылка 10" xfId="26738" hidden="1"/>
    <cellStyle name="Гиперссылка 10" xfId="26467" hidden="1"/>
    <cellStyle name="Гиперссылка 10" xfId="25061" hidden="1"/>
    <cellStyle name="Гиперссылка 10" xfId="25978" hidden="1"/>
    <cellStyle name="Гиперссылка 10" xfId="16885" hidden="1"/>
    <cellStyle name="Гиперссылка 10" xfId="19036" hidden="1"/>
    <cellStyle name="Гиперссылка 10" xfId="20158" hidden="1"/>
    <cellStyle name="Гиперссылка 10" xfId="20894" hidden="1"/>
    <cellStyle name="Гиперссылка 10" xfId="21470" hidden="1"/>
    <cellStyle name="Гиперссылка 10" xfId="21895" hidden="1"/>
    <cellStyle name="Гиперссылка 10" xfId="22285" hidden="1"/>
    <cellStyle name="Гиперссылка 10" xfId="22507" hidden="1"/>
    <cellStyle name="Гиперссылка 10" xfId="22873" hidden="1"/>
    <cellStyle name="Гиперссылка 10" xfId="23194" hidden="1"/>
    <cellStyle name="Гиперссылка 10" xfId="23359" hidden="1"/>
    <cellStyle name="Гиперссылка 10" xfId="24101" hidden="1"/>
    <cellStyle name="Гиперссылка 10" xfId="24175" hidden="1"/>
    <cellStyle name="Гиперссылка 10" xfId="24320" hidden="1"/>
    <cellStyle name="Гиперссылка 10" xfId="24457" hidden="1"/>
    <cellStyle name="Гиперссылка 10" xfId="24565" hidden="1"/>
    <cellStyle name="Гиперссылка 10" xfId="24703" hidden="1"/>
    <cellStyle name="Гиперссылка 10" xfId="25085" hidden="1"/>
    <cellStyle name="Гиперссылка 10" xfId="25201" hidden="1"/>
    <cellStyle name="Гиперссылка 10" xfId="25373" hidden="1"/>
    <cellStyle name="Гиперссылка 10" xfId="25474" hidden="1"/>
    <cellStyle name="Гиперссылка 10" xfId="25579" hidden="1"/>
    <cellStyle name="Гиперссылка 10" xfId="26259" hidden="1"/>
    <cellStyle name="Гиперссылка 10" xfId="26323" hidden="1"/>
    <cellStyle name="Гиперссылка 10" xfId="26402" hidden="1"/>
    <cellStyle name="Гиперссылка 10" xfId="26876" hidden="1"/>
    <cellStyle name="Гиперссылка 10" xfId="26930" hidden="1"/>
    <cellStyle name="Гиперссылка 10" xfId="26984" hidden="1"/>
    <cellStyle name="Гиперссылка 10" xfId="27035" hidden="1"/>
    <cellStyle name="Гиперссылка 10" xfId="27088" hidden="1"/>
    <cellStyle name="Гиперссылка 10" xfId="27138" hidden="1"/>
    <cellStyle name="Гиперссылка 10" xfId="27188" hidden="1"/>
    <cellStyle name="Гиперссылка 10" xfId="27239" hidden="1"/>
    <cellStyle name="Гиперссылка 10" xfId="27685" hidden="1"/>
    <cellStyle name="Гиперссылка 10" xfId="27654" hidden="1"/>
    <cellStyle name="Гиперссылка 10" xfId="27618" hidden="1"/>
    <cellStyle name="Гиперссылка 10" xfId="27582" hidden="1"/>
    <cellStyle name="Гиперссылка 10" xfId="27547" hidden="1"/>
    <cellStyle name="Гиперссылка 10" xfId="27511" hidden="1"/>
    <cellStyle name="Гиперссылка 10" xfId="27476" hidden="1"/>
    <cellStyle name="Гиперссылка 10" xfId="27440" hidden="1"/>
    <cellStyle name="Гиперссылка 10" xfId="27404" hidden="1"/>
    <cellStyle name="Гиперссылка 10" xfId="27042" hidden="1"/>
    <cellStyle name="Гиперссылка 10" xfId="25099" hidden="1"/>
    <cellStyle name="Гиперссылка 10" xfId="27361" hidden="1"/>
    <cellStyle name="Гиперссылка 10" xfId="27332" hidden="1"/>
    <cellStyle name="Гиперссылка 10" xfId="27298" hidden="1"/>
    <cellStyle name="Гиперссылка 10" xfId="27265" hidden="1"/>
    <cellStyle name="Гиперссылка 10" xfId="27231" hidden="1"/>
    <cellStyle name="Гиперссылка 10" xfId="27197" hidden="1"/>
    <cellStyle name="Гиперссылка 10" xfId="27164" hidden="1"/>
    <cellStyle name="Гиперссылка 10" xfId="27130" hidden="1"/>
    <cellStyle name="Гиперссылка 10" xfId="27097" hidden="1"/>
    <cellStyle name="Гиперссылка 10" xfId="27063" hidden="1"/>
    <cellStyle name="Гиперссылка 10" xfId="25197" hidden="1"/>
    <cellStyle name="Гиперссылка 10" xfId="27026" hidden="1"/>
    <cellStyle name="Гиперссылка 10" xfId="26995" hidden="1"/>
    <cellStyle name="Гиперссылка 10" xfId="26959" hidden="1"/>
    <cellStyle name="Гиперссылка 10" xfId="26923" hidden="1"/>
    <cellStyle name="Гиперссылка 10" xfId="26887" hidden="1"/>
    <cellStyle name="Гиперссылка 10" xfId="26851" hidden="1"/>
    <cellStyle name="Гиперссылка 10" xfId="25781" hidden="1"/>
    <cellStyle name="Гиперссылка 10" xfId="25751" hidden="1"/>
    <cellStyle name="Гиперссылка 10" xfId="25805" hidden="1"/>
    <cellStyle name="Гиперссылка 10" xfId="24491" hidden="1"/>
    <cellStyle name="Гиперссылка 10" xfId="22854" hidden="1"/>
    <cellStyle name="Гиперссылка 10" xfId="25943" hidden="1"/>
    <cellStyle name="Гиперссылка 10" xfId="24041" hidden="1"/>
    <cellStyle name="Гиперссылка 10" xfId="25901" hidden="1"/>
    <cellStyle name="Гиперссылка 10" xfId="25682" hidden="1"/>
    <cellStyle name="Гиперссылка 10" xfId="25646" hidden="1"/>
    <cellStyle name="Гиперссылка 10" xfId="22287" hidden="1"/>
    <cellStyle name="Гиперссылка 10" xfId="25853" hidden="1"/>
    <cellStyle name="Гиперссылка 10" xfId="25907" hidden="1"/>
    <cellStyle name="Гиперссылка 10" xfId="25635" hidden="1"/>
    <cellStyle name="Гиперссылка 10" xfId="24235" hidden="1"/>
    <cellStyle name="Гиперссылка 10" xfId="25110" hidden="1"/>
    <cellStyle name="Гиперссылка 10" xfId="16071" hidden="1"/>
    <cellStyle name="Гиперссылка 10" xfId="18177" hidden="1"/>
    <cellStyle name="Гиперссылка 10" xfId="19365" hidden="1"/>
    <cellStyle name="Гиперссылка 10" xfId="20021" hidden="1"/>
    <cellStyle name="Гиперссылка 10" xfId="20632" hidden="1"/>
    <cellStyle name="Гиперссылка 10" xfId="21065" hidden="1"/>
    <cellStyle name="Гиперссылка 10" xfId="21441" hidden="1"/>
    <cellStyle name="Гиперссылка 10" xfId="21655" hidden="1"/>
    <cellStyle name="Гиперссылка 10" xfId="21989" hidden="1"/>
    <cellStyle name="Гиперссылка 10" xfId="22384" hidden="1"/>
    <cellStyle name="Гиперссылка 10" xfId="22539" hidden="1"/>
    <cellStyle name="Гиперссылка 10" xfId="23188" hidden="1"/>
    <cellStyle name="Гиперссылка 10" xfId="23285" hidden="1"/>
    <cellStyle name="Гиперссылка 10" xfId="23405" hidden="1"/>
    <cellStyle name="Гиперссылка 10" xfId="23550" hidden="1"/>
    <cellStyle name="Гиперссылка 10" xfId="23689" hidden="1"/>
    <cellStyle name="Гиперссылка 10" xfId="23833" hidden="1"/>
    <cellStyle name="Гиперссылка 10" xfId="24000" hidden="1"/>
    <cellStyle name="Гиперссылка 10" xfId="24355" hidden="1"/>
    <cellStyle name="Гиперссылка 10" xfId="24462" hidden="1"/>
    <cellStyle name="Гиперссылка 10" xfId="24623" hidden="1"/>
    <cellStyle name="Гиперссылка 10" xfId="24735" hidden="1"/>
    <cellStyle name="Гиперссылка 10" xfId="25393" hidden="1"/>
    <cellStyle name="Гиперссылка 10" xfId="25460" hidden="1"/>
    <cellStyle name="Гиперссылка 10" xfId="25538" hidden="1"/>
    <cellStyle name="Гиперссылка 10" xfId="26023" hidden="1"/>
    <cellStyle name="Гиперссылка 10" xfId="26077" hidden="1"/>
    <cellStyle name="Гиперссылка 10" xfId="26131" hidden="1"/>
    <cellStyle name="Гиперссылка 10" xfId="26183" hidden="1"/>
    <cellStyle name="Гиперссылка 10" xfId="26236" hidden="1"/>
    <cellStyle name="Гиперссылка 10" xfId="26286" hidden="1"/>
    <cellStyle name="Гиперссылка 10" xfId="26337" hidden="1"/>
    <cellStyle name="Гиперссылка 10" xfId="26388" hidden="1"/>
    <cellStyle name="Гиперссылка 10" xfId="26833" hidden="1"/>
    <cellStyle name="Гиперссылка 10" xfId="26803" hidden="1"/>
    <cellStyle name="Гиперссылка 10" xfId="26767" hidden="1"/>
    <cellStyle name="Гиперссылка 10" xfId="26731" hidden="1"/>
    <cellStyle name="Гиперссылка 10" xfId="26695" hidden="1"/>
    <cellStyle name="Гиперссылка 10" xfId="26660" hidden="1"/>
    <cellStyle name="Гиперссылка 10" xfId="26624" hidden="1"/>
    <cellStyle name="Гиперссылка 10" xfId="26589" hidden="1"/>
    <cellStyle name="Гиперссылка 10" xfId="26553" hidden="1"/>
    <cellStyle name="Гиперссылка 10" xfId="26190" hidden="1"/>
    <cellStyle name="Гиперссылка 10" xfId="24283" hidden="1"/>
    <cellStyle name="Гиперссылка 10" xfId="26510" hidden="1"/>
    <cellStyle name="Гиперссылка 10" xfId="26481" hidden="1"/>
    <cellStyle name="Гиперссылка 10" xfId="26447" hidden="1"/>
    <cellStyle name="Гиперссылка 10" xfId="26414" hidden="1"/>
    <cellStyle name="Гиперссылка 10" xfId="26380" hidden="1"/>
    <cellStyle name="Гиперссылка 10" xfId="26346" hidden="1"/>
    <cellStyle name="Гиперссылка 10" xfId="26312" hidden="1"/>
    <cellStyle name="Гиперссылка 10" xfId="26279" hidden="1"/>
    <cellStyle name="Гиперссылка 10" xfId="26245" hidden="1"/>
    <cellStyle name="Гиперссылка 10" xfId="26211" hidden="1"/>
    <cellStyle name="Гиперссылка 10" xfId="24377" hidden="1"/>
    <cellStyle name="Гиперссылка 10" xfId="26173" hidden="1"/>
    <cellStyle name="Гиперссылка 10" xfId="26142" hidden="1"/>
    <cellStyle name="Гиперссылка 10" xfId="26106" hidden="1"/>
    <cellStyle name="Гиперссылка 10" xfId="26070" hidden="1"/>
    <cellStyle name="Гиперссылка 10" xfId="26034" hidden="1"/>
    <cellStyle name="Гиперссылка 10" xfId="24971" hidden="1"/>
    <cellStyle name="Гиперссылка 10" xfId="24930" hidden="1"/>
    <cellStyle name="Гиперссылка 10" xfId="21429" hidden="1"/>
    <cellStyle name="Гиперссылка 10" xfId="23651" hidden="1"/>
    <cellStyle name="Гиперссылка 10" xfId="23622" hidden="1"/>
    <cellStyle name="Гиперссылка 10" xfId="22013" hidden="1"/>
    <cellStyle name="Гиперссылка 10" xfId="23316" hidden="1"/>
    <cellStyle name="Гиперссылка 10" xfId="25043" hidden="1"/>
    <cellStyle name="Гиперссылка 10" xfId="21386" hidden="1"/>
    <cellStyle name="Гиперссылка 10" xfId="24811" hidden="1"/>
    <cellStyle name="Гиперссылка 10" xfId="23909" hidden="1"/>
    <cellStyle name="Гиперссылка 10" xfId="21412" hidden="1"/>
    <cellStyle name="Гиперссылка 10" xfId="24999" hidden="1"/>
    <cellStyle name="Гиперссылка 10" xfId="25053" hidden="1"/>
    <cellStyle name="Гиперссылка 10" xfId="24781" hidden="1"/>
    <cellStyle name="Гиперссылка 10" xfId="23373" hidden="1"/>
    <cellStyle name="Гиперссылка 10" xfId="24292" hidden="1"/>
    <cellStyle name="Гиперссылка 10" xfId="15191" hidden="1"/>
    <cellStyle name="Гиперссылка 10" xfId="17342" hidden="1"/>
    <cellStyle name="Гиперссылка 10" xfId="18464" hidden="1"/>
    <cellStyle name="Гиперссылка 10" xfId="19200" hidden="1"/>
    <cellStyle name="Гиперссылка 10" xfId="19776" hidden="1"/>
    <cellStyle name="Гиперссылка 10" xfId="20201" hidden="1"/>
    <cellStyle name="Гиперссылка 10" xfId="20591" hidden="1"/>
    <cellStyle name="Гиперссылка 10" xfId="20814" hidden="1"/>
    <cellStyle name="Гиперссылка 10" xfId="21180" hidden="1"/>
    <cellStyle name="Гиперссылка 10" xfId="21502" hidden="1"/>
    <cellStyle name="Гиперссылка 10" xfId="21668" hidden="1"/>
    <cellStyle name="Гиперссылка 10" xfId="22411" hidden="1"/>
    <cellStyle name="Гиперссылка 10" xfId="22485" hidden="1"/>
    <cellStyle name="Гиперссылка 10" xfId="22630" hidden="1"/>
    <cellStyle name="Гиперссылка 10" xfId="22768" hidden="1"/>
    <cellStyle name="Гиперссылка 10" xfId="22876" hidden="1"/>
    <cellStyle name="Гиперссылка 10" xfId="23014" hidden="1"/>
    <cellStyle name="Гиперссылка 10" xfId="23397" hidden="1"/>
    <cellStyle name="Гиперссылка 10" xfId="23514" hidden="1"/>
    <cellStyle name="Гиперссылка 10" xfId="23686" hidden="1"/>
    <cellStyle name="Гиперссылка 10" xfId="23787" hidden="1"/>
    <cellStyle name="Гиперссылка 10" xfId="23892" hidden="1"/>
    <cellStyle name="Гиперссылка 10" xfId="24573" hidden="1"/>
    <cellStyle name="Гиперссылка 10" xfId="24637" hidden="1"/>
    <cellStyle name="Гиперссылка 10" xfId="24716" hidden="1"/>
    <cellStyle name="Гиперссылка 10" xfId="25191" hidden="1"/>
    <cellStyle name="Гиперссылка 10" xfId="25245" hidden="1"/>
    <cellStyle name="Гиперссылка 10" xfId="25299" hidden="1"/>
    <cellStyle name="Гиперссылка 10" xfId="25351" hidden="1"/>
    <cellStyle name="Гиперссылка 10" xfId="25404" hidden="1"/>
    <cellStyle name="Гиперссылка 10" xfId="25454" hidden="1"/>
    <cellStyle name="Гиперссылка 10" xfId="25505" hidden="1"/>
    <cellStyle name="Гиперссылка 10" xfId="25556" hidden="1"/>
    <cellStyle name="Гиперссылка 10" xfId="26003" hidden="1"/>
    <cellStyle name="Гиперссылка 10" xfId="25972" hidden="1"/>
    <cellStyle name="Гиперссылка 10" xfId="25936" hidden="1"/>
    <cellStyle name="Гиперссылка 10" xfId="25900" hidden="1"/>
    <cellStyle name="Гиперссылка 10" xfId="25864" hidden="1"/>
    <cellStyle name="Гиперссылка 10" xfId="25828" hidden="1"/>
    <cellStyle name="Гиперссылка 10" xfId="25793" hidden="1"/>
    <cellStyle name="Гиперссылка 10" xfId="25757" hidden="1"/>
    <cellStyle name="Гиперссылка 10" xfId="25721" hidden="1"/>
    <cellStyle name="Гиперссылка 10" xfId="25358" hidden="1"/>
    <cellStyle name="Гиперссылка 10" xfId="23411" hidden="1"/>
    <cellStyle name="Гиперссылка 10" xfId="25678" hidden="1"/>
    <cellStyle name="Гиперссылка 10" xfId="25649" hidden="1"/>
    <cellStyle name="Гиперссылка 10" xfId="25615" hidden="1"/>
    <cellStyle name="Гиперссылка 10" xfId="25582" hidden="1"/>
    <cellStyle name="Гиперссылка 10" xfId="25548" hidden="1"/>
    <cellStyle name="Гиперссылка 10" xfId="25514" hidden="1"/>
    <cellStyle name="Гиперссылка 10" xfId="25480" hidden="1"/>
    <cellStyle name="Гиперссылка 10" xfId="25446" hidden="1"/>
    <cellStyle name="Гиперссылка 10" xfId="25413" hidden="1"/>
    <cellStyle name="Гиперссылка 10" xfId="25379" hidden="1"/>
    <cellStyle name="Гиперссылка 10" xfId="23510" hidden="1"/>
    <cellStyle name="Гиперссылка 10" xfId="25341" hidden="1"/>
    <cellStyle name="Гиперссылка 10" xfId="25310" hidden="1"/>
    <cellStyle name="Гиперссылка 10" xfId="25274" hidden="1"/>
    <cellStyle name="Гиперссылка 10" xfId="25238" hidden="1"/>
    <cellStyle name="Гиперссылка 10" xfId="25202" hidden="1"/>
    <cellStyle name="Гиперссылка 10" xfId="25166" hidden="1"/>
    <cellStyle name="Гиперссылка 10" xfId="24095" hidden="1"/>
    <cellStyle name="Гиперссылка 10" xfId="24065" hidden="1"/>
    <cellStyle name="Гиперссылка 10" xfId="24119" hidden="1"/>
    <cellStyle name="Гиперссылка 10" xfId="22802" hidden="1"/>
    <cellStyle name="Гиперссылка 10" xfId="21161" hidden="1"/>
    <cellStyle name="Гиперссылка 10" xfId="24257" hidden="1"/>
    <cellStyle name="Гиперссылка 10" xfId="22351" hidden="1"/>
    <cellStyle name="Гиперссылка 10" xfId="24215" hidden="1"/>
    <cellStyle name="Гиперссылка 10" xfId="23996" hidden="1"/>
    <cellStyle name="Гиперссылка 10" xfId="23960" hidden="1"/>
    <cellStyle name="Гиперссылка 10" xfId="20593" hidden="1"/>
    <cellStyle name="Гиперссылка 10" xfId="24167" hidden="1"/>
    <cellStyle name="Гиперссылка 10" xfId="24221" hidden="1"/>
    <cellStyle name="Гиперссылка 10" xfId="23949" hidden="1"/>
    <cellStyle name="Гиперссылка 10" xfId="22545" hidden="1"/>
    <cellStyle name="Гиперссылка 10" xfId="23422" hidden="1"/>
    <cellStyle name="Гиперссылка 10" xfId="14377" hidden="1"/>
    <cellStyle name="Гиперссылка 10" xfId="16483" hidden="1"/>
    <cellStyle name="Гиперссылка 10" xfId="17671" hidden="1"/>
    <cellStyle name="Гиперссылка 10" xfId="18327" hidden="1"/>
    <cellStyle name="Гиперссылка 10" xfId="18938" hidden="1"/>
    <cellStyle name="Гиперссылка 10" xfId="19371" hidden="1"/>
    <cellStyle name="Гиперссылка 10" xfId="19747" hidden="1"/>
    <cellStyle name="Гиперссылка 10" xfId="19961" hidden="1"/>
    <cellStyle name="Гиперссылка 10" xfId="20295" hidden="1"/>
    <cellStyle name="Гиперссылка 10" xfId="20690" hidden="1"/>
    <cellStyle name="Гиперссылка 10" xfId="20846" hidden="1"/>
    <cellStyle name="Гиперссылка 10" xfId="21496" hidden="1"/>
    <cellStyle name="Гиперссылка 10" xfId="21594" hidden="1"/>
    <cellStyle name="Гиперссылка 10" xfId="21714" hidden="1"/>
    <cellStyle name="Гиперссылка 10" xfId="21859" hidden="1"/>
    <cellStyle name="Гиперссылка 10" xfId="21998" hidden="1"/>
    <cellStyle name="Гиперссылка 10" xfId="22143" hidden="1"/>
    <cellStyle name="Гиперссылка 10" xfId="22310" hidden="1"/>
    <cellStyle name="Гиперссылка 10" xfId="22666" hidden="1"/>
    <cellStyle name="Гиперссылка 10" xfId="22773" hidden="1"/>
    <cellStyle name="Гиперссылка 10" xfId="22934" hidden="1"/>
    <cellStyle name="Гиперссылка 10" xfId="23046" hidden="1"/>
    <cellStyle name="Гиперссылка 10" xfId="23706" hidden="1"/>
    <cellStyle name="Гиперссылка 10" xfId="23773" hidden="1"/>
    <cellStyle name="Гиперссылка 10" xfId="23851" hidden="1"/>
    <cellStyle name="Гиперссылка 10" xfId="24337" hidden="1"/>
    <cellStyle name="Гиперссылка 10" xfId="24391" hidden="1"/>
    <cellStyle name="Гиперссылка 10" xfId="24445" hidden="1"/>
    <cellStyle name="Гиперссылка 10" xfId="24497" hidden="1"/>
    <cellStyle name="Гиперссылка 10" xfId="24550" hidden="1"/>
    <cellStyle name="Гиперссылка 10" xfId="24600" hidden="1"/>
    <cellStyle name="Гиперссылка 10" xfId="24651" hidden="1"/>
    <cellStyle name="Гиперссылка 10" xfId="24702" hidden="1"/>
    <cellStyle name="Гиперссылка 10" xfId="25148" hidden="1"/>
    <cellStyle name="Гиперссылка 10" xfId="25118" hidden="1"/>
    <cellStyle name="Гиперссылка 10" xfId="25082" hidden="1"/>
    <cellStyle name="Гиперссылка 10" xfId="25046" hidden="1"/>
    <cellStyle name="Гиперссылка 10" xfId="25010" hidden="1"/>
    <cellStyle name="Гиперссылка 10" xfId="24974" hidden="1"/>
    <cellStyle name="Гиперссылка 10" xfId="24938" hidden="1"/>
    <cellStyle name="Гиперссылка 10" xfId="24903" hidden="1"/>
    <cellStyle name="Гиперссылка 10" xfId="24867" hidden="1"/>
    <cellStyle name="Гиперссылка 10" xfId="24504" hidden="1"/>
    <cellStyle name="Гиперссылка 10" xfId="22593" hidden="1"/>
    <cellStyle name="Гиперссылка 10" xfId="24824" hidden="1"/>
    <cellStyle name="Гиперссылка 10" xfId="24795" hidden="1"/>
    <cellStyle name="Гиперссылка 10" xfId="24761" hidden="1"/>
    <cellStyle name="Гиперссылка 10" xfId="24728" hidden="1"/>
    <cellStyle name="Гиперссылка 10" xfId="24694" hidden="1"/>
    <cellStyle name="Гиперссылка 10" xfId="24660" hidden="1"/>
    <cellStyle name="Гиперссылка 10" xfId="24626" hidden="1"/>
    <cellStyle name="Гиперссылка 10" xfId="24593" hidden="1"/>
    <cellStyle name="Гиперссылка 10" xfId="24559" hidden="1"/>
    <cellStyle name="Гиперссылка 10" xfId="24525" hidden="1"/>
    <cellStyle name="Гиперссылка 10" xfId="22688" hidden="1"/>
    <cellStyle name="Гиперссылка 10" xfId="24487" hidden="1"/>
    <cellStyle name="Гиперссылка 10" xfId="24456" hidden="1"/>
    <cellStyle name="Гиперссылка 10" xfId="24420" hidden="1"/>
    <cellStyle name="Гиперссылка 10" xfId="24384" hidden="1"/>
    <cellStyle name="Гиперссылка 10" xfId="24348" hidden="1"/>
    <cellStyle name="Гиперссылка 10" xfId="23283" hidden="1"/>
    <cellStyle name="Гиперссылка 10" xfId="23242" hidden="1"/>
    <cellStyle name="Гиперссылка 10" xfId="19735" hidden="1"/>
    <cellStyle name="Гиперссылка 10" xfId="21960" hidden="1"/>
    <cellStyle name="Гиперссылка 10" xfId="21931" hidden="1"/>
    <cellStyle name="Гиперссылка 10" xfId="20319" hidden="1"/>
    <cellStyle name="Гиперссылка 10" xfId="21625" hidden="1"/>
    <cellStyle name="Гиперссылка 10" xfId="23355" hidden="1"/>
    <cellStyle name="Гиперссылка 10" xfId="19692" hidden="1"/>
    <cellStyle name="Гиперссылка 10" xfId="23123" hidden="1"/>
    <cellStyle name="Гиперссылка 10" xfId="22219" hidden="1"/>
    <cellStyle name="Гиперссылка 10" xfId="19718" hidden="1"/>
    <cellStyle name="Гиперссылка 10" xfId="23311" hidden="1"/>
    <cellStyle name="Гиперссылка 10" xfId="23365" hidden="1"/>
    <cellStyle name="Гиперссылка 10" xfId="23093" hidden="1"/>
    <cellStyle name="Гиперссылка 10" xfId="21682" hidden="1"/>
    <cellStyle name="Гиперссылка 10" xfId="22602" hidden="1"/>
    <cellStyle name="Гиперссылка 10" xfId="13497" hidden="1"/>
    <cellStyle name="Гиперссылка 10" xfId="15648" hidden="1"/>
    <cellStyle name="Гиперссылка 10" xfId="16770" hidden="1"/>
    <cellStyle name="Гиперссылка 10" xfId="17506" hidden="1"/>
    <cellStyle name="Гиперссылка 10" xfId="18082" hidden="1"/>
    <cellStyle name="Гиперссылка 10" xfId="18507" hidden="1"/>
    <cellStyle name="Гиперссылка 10" xfId="18897" hidden="1"/>
    <cellStyle name="Гиперссылка 10" xfId="19120" hidden="1"/>
    <cellStyle name="Гиперссылка 10" xfId="19486" hidden="1"/>
    <cellStyle name="Гиперссылка 10" xfId="19808" hidden="1"/>
    <cellStyle name="Гиперссылка 10" xfId="19974" hidden="1"/>
    <cellStyle name="Гиперссылка 10" xfId="20717" hidden="1"/>
    <cellStyle name="Гиперссылка 10" xfId="20792" hidden="1"/>
    <cellStyle name="Гиперссылка 10" xfId="20937" hidden="1"/>
    <cellStyle name="Гиперссылка 10" xfId="21075" hidden="1"/>
    <cellStyle name="Гиперссылка 10" xfId="21183" hidden="1"/>
    <cellStyle name="Гиперссылка 10" xfId="21322" hidden="1"/>
    <cellStyle name="Гиперссылка 10" xfId="21706" hidden="1"/>
    <cellStyle name="Гиперссылка 10" xfId="21823" hidden="1"/>
    <cellStyle name="Гиперссылка 10" xfId="21995" hidden="1"/>
    <cellStyle name="Гиперссылка 10" xfId="22097" hidden="1"/>
    <cellStyle name="Гиперссылка 10" xfId="22202" hidden="1"/>
    <cellStyle name="Гиперссылка 10" xfId="22884" hidden="1"/>
    <cellStyle name="Гиперссылка 10" xfId="22948" hidden="1"/>
    <cellStyle name="Гиперссылка 10" xfId="23027" hidden="1"/>
    <cellStyle name="Гиперссылка 10" xfId="23504" hidden="1"/>
    <cellStyle name="Гиперссылка 10" xfId="23558" hidden="1"/>
    <cellStyle name="Гиперссылка 10" xfId="23612" hidden="1"/>
    <cellStyle name="Гиперссылка 10" xfId="23664" hidden="1"/>
    <cellStyle name="Гиперссылка 10" xfId="23717" hidden="1"/>
    <cellStyle name="Гиперссылка 10" xfId="23767" hidden="1"/>
    <cellStyle name="Гиперссылка 10" xfId="23818" hidden="1"/>
    <cellStyle name="Гиперссылка 10" xfId="23869" hidden="1"/>
    <cellStyle name="Гиперссылка 10" xfId="24317" hidden="1"/>
    <cellStyle name="Гиперссылка 10" xfId="24286" hidden="1"/>
    <cellStyle name="Гиперссылка 10" xfId="24250" hidden="1"/>
    <cellStyle name="Гиперссылка 10" xfId="24214" hidden="1"/>
    <cellStyle name="Гиперссылка 10" xfId="24178" hidden="1"/>
    <cellStyle name="Гиперссылка 10" xfId="24142" hidden="1"/>
    <cellStyle name="Гиперссылка 10" xfId="24107" hidden="1"/>
    <cellStyle name="Гиперссылка 10" xfId="24071" hidden="1"/>
    <cellStyle name="Гиперссылка 10" xfId="24035" hidden="1"/>
    <cellStyle name="Гиперссылка 10" xfId="23671" hidden="1"/>
    <cellStyle name="Гиперссылка 10" xfId="21720" hidden="1"/>
    <cellStyle name="Гиперссылка 10" xfId="23992" hidden="1"/>
    <cellStyle name="Гиперссылка 10" xfId="23963" hidden="1"/>
    <cellStyle name="Гиперссылка 10" xfId="23929" hidden="1"/>
    <cellStyle name="Гиперссылка 10" xfId="23895" hidden="1"/>
    <cellStyle name="Гиперссылка 10" xfId="23861" hidden="1"/>
    <cellStyle name="Гиперссылка 10" xfId="23827" hidden="1"/>
    <cellStyle name="Гиперссылка 10" xfId="23793" hidden="1"/>
    <cellStyle name="Гиперссылка 10" xfId="23759" hidden="1"/>
    <cellStyle name="Гиперссылка 10" xfId="23726" hidden="1"/>
    <cellStyle name="Гиперссылка 10" xfId="23692" hidden="1"/>
    <cellStyle name="Гиперссылка 10" xfId="21819" hidden="1"/>
    <cellStyle name="Гиперссылка 10" xfId="23654" hidden="1"/>
    <cellStyle name="Гиперссылка 10" xfId="23623" hidden="1"/>
    <cellStyle name="Гиперссылка 10" xfId="23587" hidden="1"/>
    <cellStyle name="Гиперссылка 10" xfId="23551" hidden="1"/>
    <cellStyle name="Гиперссылка 10" xfId="23515" hidden="1"/>
    <cellStyle name="Гиперссылка 10" xfId="23479" hidden="1"/>
    <cellStyle name="Гиперссылка 10" xfId="22405" hidden="1"/>
    <cellStyle name="Гиперссылка 10" xfId="22375" hidden="1"/>
    <cellStyle name="Гиперссылка 10" xfId="22429" hidden="1"/>
    <cellStyle name="Гиперссылка 10" xfId="21109" hidden="1"/>
    <cellStyle name="Гиперссылка 10" xfId="19467" hidden="1"/>
    <cellStyle name="Гиперссылка 10" xfId="22567" hidden="1"/>
    <cellStyle name="Гиперссылка 10" xfId="20657" hidden="1"/>
    <cellStyle name="Гиперссылка 10" xfId="22525" hidden="1"/>
    <cellStyle name="Гиперссылка 10" xfId="22306" hidden="1"/>
    <cellStyle name="Гиперссылка 10" xfId="22270" hidden="1"/>
    <cellStyle name="Гиперссылка 10" xfId="18899" hidden="1"/>
    <cellStyle name="Гиперссылка 10" xfId="22477" hidden="1"/>
    <cellStyle name="Гиперссылка 10" xfId="22531" hidden="1"/>
    <cellStyle name="Гиперссылка 10" xfId="22259" hidden="1"/>
    <cellStyle name="Гиперссылка 10" xfId="20852" hidden="1"/>
    <cellStyle name="Гиперссылка 10" xfId="21731" hidden="1"/>
    <cellStyle name="Гиперссылка 10" xfId="12683" hidden="1"/>
    <cellStyle name="Гиперссылка 10" xfId="14789" hidden="1"/>
    <cellStyle name="Гиперссылка 10" xfId="15977" hidden="1"/>
    <cellStyle name="Гиперссылка 10" xfId="16633" hidden="1"/>
    <cellStyle name="Гиперссылка 10" xfId="17244" hidden="1"/>
    <cellStyle name="Гиперссылка 10" xfId="17677" hidden="1"/>
    <cellStyle name="Гиперссылка 10" xfId="18053" hidden="1"/>
    <cellStyle name="Гиперссылка 10" xfId="18267" hidden="1"/>
    <cellStyle name="Гиперссылка 10" xfId="18601" hidden="1"/>
    <cellStyle name="Гиперссылка 10" xfId="18996" hidden="1"/>
    <cellStyle name="Гиперссылка 10" xfId="19152" hidden="1"/>
    <cellStyle name="Гиперссылка 10" xfId="19802" hidden="1"/>
    <cellStyle name="Гиперссылка 10" xfId="19900" hidden="1"/>
    <cellStyle name="Гиперссылка 10" xfId="20020" hidden="1"/>
    <cellStyle name="Гиперссылка 10" xfId="20165" hidden="1"/>
    <cellStyle name="Гиперссылка 10" xfId="20304" hidden="1"/>
    <cellStyle name="Гиперссылка 10" xfId="20449" hidden="1"/>
    <cellStyle name="Гиперссылка 10" xfId="20616" hidden="1"/>
    <cellStyle name="Гиперссылка 10" xfId="20973" hidden="1"/>
    <cellStyle name="Гиперссылка 10" xfId="21080" hidden="1"/>
    <cellStyle name="Гиперссылка 10" xfId="21242" hidden="1"/>
    <cellStyle name="Гиперссылка 10" xfId="21354" hidden="1"/>
    <cellStyle name="Гиперссылка 10" xfId="22015" hidden="1"/>
    <cellStyle name="Гиперссылка 10" xfId="22083" hidden="1"/>
    <cellStyle name="Гиперссылка 10" xfId="22161" hidden="1"/>
    <cellStyle name="Гиперссылка 10" xfId="22648" hidden="1"/>
    <cellStyle name="Гиперссылка 10" xfId="22702" hidden="1"/>
    <cellStyle name="Гиперссылка 10" xfId="22756" hidden="1"/>
    <cellStyle name="Гиперссылка 10" xfId="22808" hidden="1"/>
    <cellStyle name="Гиперссылка 10" xfId="22861" hidden="1"/>
    <cellStyle name="Гиперссылка 10" xfId="22911" hidden="1"/>
    <cellStyle name="Гиперссылка 10" xfId="22962" hidden="1"/>
    <cellStyle name="Гиперссылка 10" xfId="23013" hidden="1"/>
    <cellStyle name="Гиперссылка 10" xfId="23461" hidden="1"/>
    <cellStyle name="Гиперссылка 10" xfId="23430" hidden="1"/>
    <cellStyle name="Гиперссылка 10" xfId="23394" hidden="1"/>
    <cellStyle name="Гиперссылка 10" xfId="23358" hidden="1"/>
    <cellStyle name="Гиперссылка 10" xfId="23322" hidden="1"/>
    <cellStyle name="Гиперссылка 10" xfId="23286" hidden="1"/>
    <cellStyle name="Гиперссылка 10" xfId="23250" hidden="1"/>
    <cellStyle name="Гиперссылка 10" xfId="23215" hidden="1"/>
    <cellStyle name="Гиперссылка 10" xfId="23179" hidden="1"/>
    <cellStyle name="Гиперссылка 10" xfId="22815" hidden="1"/>
    <cellStyle name="Гиперссылка 10" xfId="20900" hidden="1"/>
    <cellStyle name="Гиперссылка 10" xfId="23136" hidden="1"/>
    <cellStyle name="Гиперссылка 10" xfId="23107" hidden="1"/>
    <cellStyle name="Гиперссылка 10" xfId="23073" hidden="1"/>
    <cellStyle name="Гиперссылка 10" xfId="23039" hidden="1"/>
    <cellStyle name="Гиперссылка 10" xfId="23005" hidden="1"/>
    <cellStyle name="Гиперссылка 10" xfId="22971" hidden="1"/>
    <cellStyle name="Гиперссылка 10" xfId="22937" hidden="1"/>
    <cellStyle name="Гиперссылка 10" xfId="22904" hidden="1"/>
    <cellStyle name="Гиперссылка 10" xfId="22870" hidden="1"/>
    <cellStyle name="Гиперссылка 10" xfId="22836" hidden="1"/>
    <cellStyle name="Гиперссылка 10" xfId="20995" hidden="1"/>
    <cellStyle name="Гиперссылка 10" xfId="22798" hidden="1"/>
    <cellStyle name="Гиперссылка 10" xfId="22767" hidden="1"/>
    <cellStyle name="Гиперссылка 10" xfId="22731" hidden="1"/>
    <cellStyle name="Гиперссылка 10" xfId="22695" hidden="1"/>
    <cellStyle name="Гиперссылка 10" xfId="22659" hidden="1"/>
    <cellStyle name="Гиперссылка 10" xfId="21592" hidden="1"/>
    <cellStyle name="Гиперссылка 10" xfId="21550" hidden="1"/>
    <cellStyle name="Гиперссылка 10" xfId="18041" hidden="1"/>
    <cellStyle name="Гиперссылка 10" xfId="20266" hidden="1"/>
    <cellStyle name="Гиперссылка 10" xfId="20237" hidden="1"/>
    <cellStyle name="Гиперссылка 10" xfId="18625" hidden="1"/>
    <cellStyle name="Гиперссылка 10" xfId="19931" hidden="1"/>
    <cellStyle name="Гиперссылка 10" xfId="21664" hidden="1"/>
    <cellStyle name="Гиперссылка 10" xfId="17998" hidden="1"/>
    <cellStyle name="Гиперссылка 10" xfId="21431" hidden="1"/>
    <cellStyle name="Гиперссылка 10" xfId="20525" hidden="1"/>
    <cellStyle name="Гиперссылка 10" xfId="18024" hidden="1"/>
    <cellStyle name="Гиперссылка 10" xfId="21620" hidden="1"/>
    <cellStyle name="Гиперссылка 10" xfId="21674" hidden="1"/>
    <cellStyle name="Гиперссылка 10" xfId="21401" hidden="1"/>
    <cellStyle name="Гиперссылка 10" xfId="19988" hidden="1"/>
    <cellStyle name="Гиперссылка 10" xfId="20909" hidden="1"/>
    <cellStyle name="Гиперссылка 10" xfId="11803" hidden="1"/>
    <cellStyle name="Гиперссылка 10" xfId="13954" hidden="1"/>
    <cellStyle name="Гиперссылка 10" xfId="15076" hidden="1"/>
    <cellStyle name="Гиперссылка 10" xfId="15812" hidden="1"/>
    <cellStyle name="Гиперссылка 10" xfId="16388" hidden="1"/>
    <cellStyle name="Гиперссылка 10" xfId="16813" hidden="1"/>
    <cellStyle name="Гиперссылка 10" xfId="17203" hidden="1"/>
    <cellStyle name="Гиперссылка 10" xfId="17426" hidden="1"/>
    <cellStyle name="Гиперссылка 10" xfId="17792" hidden="1"/>
    <cellStyle name="Гиперссылка 10" xfId="18114" hidden="1"/>
    <cellStyle name="Гиперссылка 10" xfId="18280" hidden="1"/>
    <cellStyle name="Гиперссылка 10" xfId="19023" hidden="1"/>
    <cellStyle name="Гиперссылка 10" xfId="19098" hidden="1"/>
    <cellStyle name="Гиперссылка 10" xfId="19243" hidden="1"/>
    <cellStyle name="Гиперссылка 10" xfId="19381" hidden="1"/>
    <cellStyle name="Гиперссылка 10" xfId="19489" hidden="1"/>
    <cellStyle name="Гиперссылка 10" xfId="19628" hidden="1"/>
    <cellStyle name="Гиперссылка 10" xfId="20012" hidden="1"/>
    <cellStyle name="Гиперссылка 10" xfId="20129" hidden="1"/>
    <cellStyle name="Гиперссылка 10" xfId="20301" hidden="1"/>
    <cellStyle name="Гиперссылка 10" xfId="20403" hidden="1"/>
    <cellStyle name="Гиперссылка 10" xfId="20508" hidden="1"/>
    <cellStyle name="Гиперссылка 10" xfId="21191" hidden="1"/>
    <cellStyle name="Гиперссылка 10" xfId="21256" hidden="1"/>
    <cellStyle name="Гиперссылка 10" xfId="21335" hidden="1"/>
    <cellStyle name="Гиперссылка 10" xfId="21813" hidden="1"/>
    <cellStyle name="Гиперссылка 10" xfId="21867" hidden="1"/>
    <cellStyle name="Гиперссылка 10" xfId="21921" hidden="1"/>
    <cellStyle name="Гиперссылка 10" xfId="21973" hidden="1"/>
    <cellStyle name="Гиперссылка 10" xfId="22026" hidden="1"/>
    <cellStyle name="Гиперссылка 10" xfId="22077" hidden="1"/>
    <cellStyle name="Гиперссылка 10" xfId="22128" hidden="1"/>
    <cellStyle name="Гиперссылка 10" xfId="22179" hidden="1"/>
    <cellStyle name="Гиперссылка 10" xfId="22627" hidden="1"/>
    <cellStyle name="Гиперссылка 10" xfId="22596" hidden="1"/>
    <cellStyle name="Гиперссылка 10" xfId="22560" hidden="1"/>
    <cellStyle name="Гиперссылка 10" xfId="22524" hidden="1"/>
    <cellStyle name="Гиперссылка 10" xfId="22488" hidden="1"/>
    <cellStyle name="Гиперссылка 10" xfId="22452" hidden="1"/>
    <cellStyle name="Гиперссылка 10" xfId="22417" hidden="1"/>
    <cellStyle name="Гиперссылка 10" xfId="22381" hidden="1"/>
    <cellStyle name="Гиперссылка 10" xfId="22345" hidden="1"/>
    <cellStyle name="Гиперссылка 10" xfId="21980" hidden="1"/>
    <cellStyle name="Гиперссылка 10" xfId="20026" hidden="1"/>
    <cellStyle name="Гиперссылка 10" xfId="22302" hidden="1"/>
    <cellStyle name="Гиперссылка 10" xfId="22273" hidden="1"/>
    <cellStyle name="Гиперссылка 10" xfId="22239" hidden="1"/>
    <cellStyle name="Гиперссылка 10" xfId="22205" hidden="1"/>
    <cellStyle name="Гиперссылка 10" xfId="22171" hidden="1"/>
    <cellStyle name="Гиперссылка 10" xfId="22137" hidden="1"/>
    <cellStyle name="Гиперссылка 10" xfId="22103" hidden="1"/>
    <cellStyle name="Гиперссылка 10" xfId="22069" hidden="1"/>
    <cellStyle name="Гиперссылка 10" xfId="22035" hidden="1"/>
    <cellStyle name="Гиперссылка 10" xfId="22001" hidden="1"/>
    <cellStyle name="Гиперссылка 10" xfId="20125" hidden="1"/>
    <cellStyle name="Гиперссылка 10" xfId="21963" hidden="1"/>
    <cellStyle name="Гиперссылка 10" xfId="21932" hidden="1"/>
    <cellStyle name="Гиперссылка 10" xfId="21896" hidden="1"/>
    <cellStyle name="Гиперссылка 10" xfId="21860" hidden="1"/>
    <cellStyle name="Гиперссылка 10" xfId="21824" hidden="1"/>
    <cellStyle name="Гиперссылка 10" xfId="21788" hidden="1"/>
    <cellStyle name="Гиперссылка 10" xfId="20711" hidden="1"/>
    <cellStyle name="Гиперссылка 10" xfId="20681" hidden="1"/>
    <cellStyle name="Гиперссылка 10" xfId="20736" hidden="1"/>
    <cellStyle name="Гиперссылка 10" xfId="19415" hidden="1"/>
    <cellStyle name="Гиперссылка 10" xfId="17773" hidden="1"/>
    <cellStyle name="Гиперссылка 10" xfId="20874" hidden="1"/>
    <cellStyle name="Гиперссылка 10" xfId="18963" hidden="1"/>
    <cellStyle name="Гиперссылка 10" xfId="20832" hidden="1"/>
    <cellStyle name="Гиперссылка 10" xfId="20612" hidden="1"/>
    <cellStyle name="Гиперссылка 10" xfId="20576" hidden="1"/>
    <cellStyle name="Гиперссылка 10" xfId="17205" hidden="1"/>
    <cellStyle name="Гиперссылка 10" xfId="20784" hidden="1"/>
    <cellStyle name="Гиперссылка 10" xfId="20838" hidden="1"/>
    <cellStyle name="Гиперссылка 10" xfId="20565" hidden="1"/>
    <cellStyle name="Гиперссылка 10" xfId="19158" hidden="1"/>
    <cellStyle name="Гиперссылка 10" xfId="20037" hidden="1"/>
    <cellStyle name="Гиперссылка 10" xfId="10989" hidden="1"/>
    <cellStyle name="Гиперссылка 10" xfId="13095" hidden="1"/>
    <cellStyle name="Гиперссылка 10" xfId="14283" hidden="1"/>
    <cellStyle name="Гиперссылка 10" xfId="14939" hidden="1"/>
    <cellStyle name="Гиперссылка 10" xfId="15550" hidden="1"/>
    <cellStyle name="Гиперссылка 10" xfId="15983" hidden="1"/>
    <cellStyle name="Гиперссылка 10" xfId="16359" hidden="1"/>
    <cellStyle name="Гиперссылка 10" xfId="16573" hidden="1"/>
    <cellStyle name="Гиперссылка 10" xfId="16907" hidden="1"/>
    <cellStyle name="Гиперссылка 10" xfId="17302" hidden="1"/>
    <cellStyle name="Гиперссылка 10" xfId="17458" hidden="1"/>
    <cellStyle name="Гиперссылка 10" xfId="18108" hidden="1"/>
    <cellStyle name="Гиперссылка 10" xfId="18206" hidden="1"/>
    <cellStyle name="Гиперссылка 10" xfId="18326" hidden="1"/>
    <cellStyle name="Гиперссылка 10" xfId="18471" hidden="1"/>
    <cellStyle name="Гиперссылка 10" xfId="18610" hidden="1"/>
    <cellStyle name="Гиперссылка 10" xfId="18755" hidden="1"/>
    <cellStyle name="Гиперссылка 10" xfId="18922" hidden="1"/>
    <cellStyle name="Гиперссылка 10" xfId="19279" hidden="1"/>
    <cellStyle name="Гиперссылка 10" xfId="19386" hidden="1"/>
    <cellStyle name="Гиперссылка 10" xfId="19548" hidden="1"/>
    <cellStyle name="Гиперссылка 10" xfId="19660" hidden="1"/>
    <cellStyle name="Гиперссылка 10" xfId="20321" hidden="1"/>
    <cellStyle name="Гиперссылка 10" xfId="20389" hidden="1"/>
    <cellStyle name="Гиперссылка 10" xfId="20467" hidden="1"/>
    <cellStyle name="Гиперссылка 10" xfId="20955" hidden="1"/>
    <cellStyle name="Гиперссылка 10" xfId="21009" hidden="1"/>
    <cellStyle name="Гиперссылка 10" xfId="21063" hidden="1"/>
    <cellStyle name="Гиперссылка 10" xfId="21115" hidden="1"/>
    <cellStyle name="Гиперссылка 10" xfId="21168" hidden="1"/>
    <cellStyle name="Гиперссылка 10" xfId="21219" hidden="1"/>
    <cellStyle name="Гиперссылка 10" xfId="21270" hidden="1"/>
    <cellStyle name="Гиперссылка 10" xfId="21321" hidden="1"/>
    <cellStyle name="Гиперссылка 10" xfId="21770" hidden="1"/>
    <cellStyle name="Гиперссылка 10" xfId="21739" hidden="1"/>
    <cellStyle name="Гиперссылка 10" xfId="21703" hidden="1"/>
    <cellStyle name="Гиперссылка 10" xfId="21667" hidden="1"/>
    <cellStyle name="Гиперссылка 10" xfId="21631" hidden="1"/>
    <cellStyle name="Гиперссылка 10" xfId="21595" hidden="1"/>
    <cellStyle name="Гиперссылка 10" xfId="21559" hidden="1"/>
    <cellStyle name="Гиперссылка 10" xfId="21523" hidden="1"/>
    <cellStyle name="Гиперссылка 10" xfId="21487" hidden="1"/>
    <cellStyle name="Гиперссылка 10" xfId="21122" hidden="1"/>
    <cellStyle name="Гиперссылка 10" xfId="19206" hidden="1"/>
    <cellStyle name="Гиперссылка 10" xfId="21444" hidden="1"/>
    <cellStyle name="Гиперссылка 10" xfId="21415" hidden="1"/>
    <cellStyle name="Гиперссылка 10" xfId="21381" hidden="1"/>
    <cellStyle name="Гиперссылка 10" xfId="21347" hidden="1"/>
    <cellStyle name="Гиперссылка 10" xfId="21313" hidden="1"/>
    <cellStyle name="Гиперссылка 10" xfId="21279" hidden="1"/>
    <cellStyle name="Гиперссылка 10" xfId="21245" hidden="1"/>
    <cellStyle name="Гиперссылка 10" xfId="21211" hidden="1"/>
    <cellStyle name="Гиперссылка 10" xfId="21177" hidden="1"/>
    <cellStyle name="Гиперссылка 10" xfId="21143" hidden="1"/>
    <cellStyle name="Гиперссылка 10" xfId="19301" hidden="1"/>
    <cellStyle name="Гиперссылка 10" xfId="21105" hidden="1"/>
    <cellStyle name="Гиперссылка 10" xfId="21074" hidden="1"/>
    <cellStyle name="Гиперссылка 10" xfId="21038" hidden="1"/>
    <cellStyle name="Гиперссылка 10" xfId="21002" hidden="1"/>
    <cellStyle name="Гиперссылка 10" xfId="20966" hidden="1"/>
    <cellStyle name="Гиперссылка 10" xfId="19898" hidden="1"/>
    <cellStyle name="Гиперссылка 10" xfId="19856" hidden="1"/>
    <cellStyle name="Гиперссылка 10" xfId="16347" hidden="1"/>
    <cellStyle name="Гиперссылка 10" xfId="18572" hidden="1"/>
    <cellStyle name="Гиперссылка 10" xfId="18543" hidden="1"/>
    <cellStyle name="Гиперссылка 10" xfId="16931" hidden="1"/>
    <cellStyle name="Гиперссылка 10" xfId="18237" hidden="1"/>
    <cellStyle name="Гиперссылка 10" xfId="19970" hidden="1"/>
    <cellStyle name="Гиперссылка 10" xfId="16304" hidden="1"/>
    <cellStyle name="Гиперссылка 10" xfId="19737" hidden="1"/>
    <cellStyle name="Гиперссылка 10" xfId="18831" hidden="1"/>
    <cellStyle name="Гиперссылка 10" xfId="16330" hidden="1"/>
    <cellStyle name="Гиперссылка 10" xfId="19926" hidden="1"/>
    <cellStyle name="Гиперссылка 10" xfId="19980" hidden="1"/>
    <cellStyle name="Гиперссылка 10" xfId="19707" hidden="1"/>
    <cellStyle name="Гиперссылка 10" xfId="18294" hidden="1"/>
    <cellStyle name="Гиперссылка 10" xfId="19215" hidden="1"/>
    <cellStyle name="Гиперссылка 10" xfId="10109" hidden="1"/>
    <cellStyle name="Гиперссылка 10" xfId="12260" hidden="1"/>
    <cellStyle name="Гиперссылка 10" xfId="13382" hidden="1"/>
    <cellStyle name="Гиперссылка 10" xfId="14118" hidden="1"/>
    <cellStyle name="Гиперссылка 10" xfId="14694" hidden="1"/>
    <cellStyle name="Гиперссылка 10" xfId="15119" hidden="1"/>
    <cellStyle name="Гиперссылка 10" xfId="15509" hidden="1"/>
    <cellStyle name="Гиперссылка 10" xfId="15732" hidden="1"/>
    <cellStyle name="Гиперссылка 10" xfId="16098" hidden="1"/>
    <cellStyle name="Гиперссылка 10" xfId="16420" hidden="1"/>
    <cellStyle name="Гиперссылка 10" xfId="16586" hidden="1"/>
    <cellStyle name="Гиперссылка 10" xfId="17329" hidden="1"/>
    <cellStyle name="Гиперссылка 10" xfId="17404" hidden="1"/>
    <cellStyle name="Гиперссылка 10" xfId="17549" hidden="1"/>
    <cellStyle name="Гиперссылка 10" xfId="17687" hidden="1"/>
    <cellStyle name="Гиперссылка 10" xfId="17795" hidden="1"/>
    <cellStyle name="Гиперссылка 10" xfId="17934" hidden="1"/>
    <cellStyle name="Гиперссылка 10" xfId="18318" hidden="1"/>
    <cellStyle name="Гиперссылка 10" xfId="18435" hidden="1"/>
    <cellStyle name="Гиперссылка 10" xfId="18607" hidden="1"/>
    <cellStyle name="Гиперссылка 10" xfId="18709" hidden="1"/>
    <cellStyle name="Гиперссылка 10" xfId="18814" hidden="1"/>
    <cellStyle name="Гиперссылка 10" xfId="19497" hidden="1"/>
    <cellStyle name="Гиперссылка 10" xfId="19562" hidden="1"/>
    <cellStyle name="Гиперссылка 10" xfId="19641" hidden="1"/>
    <cellStyle name="Гиперссылка 10" xfId="20119" hidden="1"/>
    <cellStyle name="Гиперссылка 10" xfId="20173" hidden="1"/>
    <cellStyle name="Гиперссылка 10" xfId="20227" hidden="1"/>
    <cellStyle name="Гиперссылка 10" xfId="20279" hidden="1"/>
    <cellStyle name="Гиперссылка 10" xfId="20332" hidden="1"/>
    <cellStyle name="Гиперссылка 10" xfId="20383" hidden="1"/>
    <cellStyle name="Гиперссылка 10" xfId="20434" hidden="1"/>
    <cellStyle name="Гиперссылка 10" xfId="20485" hidden="1"/>
    <cellStyle name="Гиперссылка 10" xfId="20934" hidden="1"/>
    <cellStyle name="Гиперссылка 10" xfId="20903" hidden="1"/>
    <cellStyle name="Гиперссылка 10" xfId="20867" hidden="1"/>
    <cellStyle name="Гиперссылка 10" xfId="20831" hidden="1"/>
    <cellStyle name="Гиперссылка 10" xfId="20795" hidden="1"/>
    <cellStyle name="Гиперссылка 10" xfId="20759" hidden="1"/>
    <cellStyle name="Гиперссылка 10" xfId="20723" hidden="1"/>
    <cellStyle name="Гиперссылка 10" xfId="20687" hidden="1"/>
    <cellStyle name="Гиперссылка 10" xfId="20651" hidden="1"/>
    <cellStyle name="Гиперссылка 10" xfId="20286" hidden="1"/>
    <cellStyle name="Гиперссылка 10" xfId="18332" hidden="1"/>
    <cellStyle name="Гиперссылка 10" xfId="20608" hidden="1"/>
    <cellStyle name="Гиперссылка 10" xfId="20579" hidden="1"/>
    <cellStyle name="Гиперссылка 10" xfId="20545" hidden="1"/>
    <cellStyle name="Гиперссылка 10" xfId="20511" hidden="1"/>
    <cellStyle name="Гиперссылка 10" xfId="20477" hidden="1"/>
    <cellStyle name="Гиперссылка 10" xfId="20443" hidden="1"/>
    <cellStyle name="Гиперссылка 10" xfId="20409" hidden="1"/>
    <cellStyle name="Гиперссылка 10" xfId="20375" hidden="1"/>
    <cellStyle name="Гиперссылка 10" xfId="20341" hidden="1"/>
    <cellStyle name="Гиперссылка 10" xfId="20307" hidden="1"/>
    <cellStyle name="Гиперссылка 10" xfId="18431" hidden="1"/>
    <cellStyle name="Гиперссылка 10" xfId="20269" hidden="1"/>
    <cellStyle name="Гиперссылка 10" xfId="20238" hidden="1"/>
    <cellStyle name="Гиперссылка 10" xfId="20202" hidden="1"/>
    <cellStyle name="Гиперссылка 10" xfId="20166" hidden="1"/>
    <cellStyle name="Гиперссылка 10" xfId="20130" hidden="1"/>
    <cellStyle name="Гиперссылка 10" xfId="20094" hidden="1"/>
    <cellStyle name="Гиперссылка 10" xfId="19017" hidden="1"/>
    <cellStyle name="Гиперссылка 10" xfId="18987" hidden="1"/>
    <cellStyle name="Гиперссылка 10" xfId="19042" hidden="1"/>
    <cellStyle name="Гиперссылка 10" xfId="17721" hidden="1"/>
    <cellStyle name="Гиперссылка 10" xfId="16079" hidden="1"/>
    <cellStyle name="Гиперссылка 10" xfId="19180" hidden="1"/>
    <cellStyle name="Гиперссылка 10" xfId="17269" hidden="1"/>
    <cellStyle name="Гиперссылка 10" xfId="19138" hidden="1"/>
    <cellStyle name="Гиперссылка 10" xfId="18918" hidden="1"/>
    <cellStyle name="Гиперссылка 10" xfId="18882" hidden="1"/>
    <cellStyle name="Гиперссылка 10" xfId="15511" hidden="1"/>
    <cellStyle name="Гиперссылка 10" xfId="19090" hidden="1"/>
    <cellStyle name="Гиперссылка 10" xfId="19144" hidden="1"/>
    <cellStyle name="Гиперссылка 10" xfId="18871" hidden="1"/>
    <cellStyle name="Гиперссылка 10" xfId="17464" hidden="1"/>
    <cellStyle name="Гиперссылка 10" xfId="18343" hidden="1"/>
    <cellStyle name="Гиперссылка 10" xfId="9295" hidden="1"/>
    <cellStyle name="Гиперссылка 10" xfId="11401" hidden="1"/>
    <cellStyle name="Гиперссылка 10" xfId="12589" hidden="1"/>
    <cellStyle name="Гиперссылка 10" xfId="13245" hidden="1"/>
    <cellStyle name="Гиперссылка 10" xfId="13856" hidden="1"/>
    <cellStyle name="Гиперссылка 10" xfId="14289" hidden="1"/>
    <cellStyle name="Гиперссылка 10" xfId="14665" hidden="1"/>
    <cellStyle name="Гиперссылка 10" xfId="14879" hidden="1"/>
    <cellStyle name="Гиперссылка 10" xfId="15213" hidden="1"/>
    <cellStyle name="Гиперссылка 10" xfId="15608" hidden="1"/>
    <cellStyle name="Гиперссылка 10" xfId="15764" hidden="1"/>
    <cellStyle name="Гиперссылка 10" xfId="16414" hidden="1"/>
    <cellStyle name="Гиперссылка 10" xfId="16512" hidden="1"/>
    <cellStyle name="Гиперссылка 10" xfId="16632" hidden="1"/>
    <cellStyle name="Гиперссылка 10" xfId="16777" hidden="1"/>
    <cellStyle name="Гиперссылка 10" xfId="16916" hidden="1"/>
    <cellStyle name="Гиперссылка 10" xfId="17061" hidden="1"/>
    <cellStyle name="Гиперссылка 10" xfId="17228" hidden="1"/>
    <cellStyle name="Гиперссылка 10" xfId="17585" hidden="1"/>
    <cellStyle name="Гиперссылка 10" xfId="17692" hidden="1"/>
    <cellStyle name="Гиперссылка 10" xfId="17854" hidden="1"/>
    <cellStyle name="Гиперссылка 10" xfId="17966" hidden="1"/>
    <cellStyle name="Гиперссылка 10" xfId="18627" hidden="1"/>
    <cellStyle name="Гиперссылка 10" xfId="18695" hidden="1"/>
    <cellStyle name="Гиперссылка 10" xfId="18773" hidden="1"/>
    <cellStyle name="Гиперссылка 10" xfId="19261" hidden="1"/>
    <cellStyle name="Гиперссылка 10" xfId="19315" hidden="1"/>
    <cellStyle name="Гиперссылка 10" xfId="19369" hidden="1"/>
    <cellStyle name="Гиперссылка 10" xfId="19421" hidden="1"/>
    <cellStyle name="Гиперссылка 10" xfId="19474" hidden="1"/>
    <cellStyle name="Гиперссылка 10" xfId="19525" hidden="1"/>
    <cellStyle name="Гиперссылка 10" xfId="19576" hidden="1"/>
    <cellStyle name="Гиперссылка 10" xfId="19627" hidden="1"/>
    <cellStyle name="Гиперссылка 10" xfId="20076" hidden="1"/>
    <cellStyle name="Гиперссылка 10" xfId="20045" hidden="1"/>
    <cellStyle name="Гиперссылка 10" xfId="20009" hidden="1"/>
    <cellStyle name="Гиперссылка 10" xfId="19973" hidden="1"/>
    <cellStyle name="Гиперссылка 10" xfId="19937" hidden="1"/>
    <cellStyle name="Гиперссылка 10" xfId="19901" hidden="1"/>
    <cellStyle name="Гиперссылка 10" xfId="19865" hidden="1"/>
    <cellStyle name="Гиперссылка 10" xfId="19829" hidden="1"/>
    <cellStyle name="Гиперссылка 10" xfId="19793" hidden="1"/>
    <cellStyle name="Гиперссылка 10" xfId="19428" hidden="1"/>
    <cellStyle name="Гиперссылка 10" xfId="17512" hidden="1"/>
    <cellStyle name="Гиперссылка 10" xfId="19750" hidden="1"/>
    <cellStyle name="Гиперссылка 10" xfId="19721" hidden="1"/>
    <cellStyle name="Гиперссылка 10" xfId="19687" hidden="1"/>
    <cellStyle name="Гиперссылка 10" xfId="19653" hidden="1"/>
    <cellStyle name="Гиперссылка 10" xfId="19619" hidden="1"/>
    <cellStyle name="Гиперссылка 10" xfId="19585" hidden="1"/>
    <cellStyle name="Гиперссылка 10" xfId="19551" hidden="1"/>
    <cellStyle name="Гиперссылка 10" xfId="19517" hidden="1"/>
    <cellStyle name="Гиперссылка 10" xfId="19483" hidden="1"/>
    <cellStyle name="Гиперссылка 10" xfId="19449" hidden="1"/>
    <cellStyle name="Гиперссылка 10" xfId="17607" hidden="1"/>
    <cellStyle name="Гиперссылка 10" xfId="19411" hidden="1"/>
    <cellStyle name="Гиперссылка 10" xfId="19380" hidden="1"/>
    <cellStyle name="Гиперссылка 10" xfId="19344" hidden="1"/>
    <cellStyle name="Гиперссылка 10" xfId="19308" hidden="1"/>
    <cellStyle name="Гиперссылка 10" xfId="19272" hidden="1"/>
    <cellStyle name="Гиперссылка 10" xfId="18204" hidden="1"/>
    <cellStyle name="Гиперссылка 10" xfId="18162" hidden="1"/>
    <cellStyle name="Гиперссылка 10" xfId="14653" hidden="1"/>
    <cellStyle name="Гиперссылка 10" xfId="16878" hidden="1"/>
    <cellStyle name="Гиперссылка 10" xfId="16849" hidden="1"/>
    <cellStyle name="Гиперссылка 10" xfId="15237" hidden="1"/>
    <cellStyle name="Гиперссылка 10" xfId="16543" hidden="1"/>
    <cellStyle name="Гиперссылка 10" xfId="18276" hidden="1"/>
    <cellStyle name="Гиперссылка 10" xfId="14610" hidden="1"/>
    <cellStyle name="Гиперссылка 10" xfId="18043" hidden="1"/>
    <cellStyle name="Гиперссылка 10" xfId="17137" hidden="1"/>
    <cellStyle name="Гиперссылка 10" xfId="14636" hidden="1"/>
    <cellStyle name="Гиперссылка 10" xfId="18232" hidden="1"/>
    <cellStyle name="Гиперссылка 10" xfId="18286" hidden="1"/>
    <cellStyle name="Гиперссылка 10" xfId="18013" hidden="1"/>
    <cellStyle name="Гиперссылка 10" xfId="16600" hidden="1"/>
    <cellStyle name="Гиперссылка 10" xfId="17521" hidden="1"/>
    <cellStyle name="Гиперссылка 10" xfId="8415" hidden="1"/>
    <cellStyle name="Гиперссылка 10" xfId="10566" hidden="1"/>
    <cellStyle name="Гиперссылка 10" xfId="11688" hidden="1"/>
    <cellStyle name="Гиперссылка 10" xfId="12424" hidden="1"/>
    <cellStyle name="Гиперссылка 10" xfId="13000" hidden="1"/>
    <cellStyle name="Гиперссылка 10" xfId="13425" hidden="1"/>
    <cellStyle name="Гиперссылка 10" xfId="13815" hidden="1"/>
    <cellStyle name="Гиперссылка 10" xfId="14038" hidden="1"/>
    <cellStyle name="Гиперссылка 10" xfId="14404" hidden="1"/>
    <cellStyle name="Гиперссылка 10" xfId="14726" hidden="1"/>
    <cellStyle name="Гиперссылка 10" xfId="14892" hidden="1"/>
    <cellStyle name="Гиперссылка 10" xfId="15635" hidden="1"/>
    <cellStyle name="Гиперссылка 10" xfId="15710" hidden="1"/>
    <cellStyle name="Гиперссылка 10" xfId="15855" hidden="1"/>
    <cellStyle name="Гиперссылка 10" xfId="15993" hidden="1"/>
    <cellStyle name="Гиперссылка 10" xfId="16101" hidden="1"/>
    <cellStyle name="Гиперссылка 10" xfId="16240" hidden="1"/>
    <cellStyle name="Гиперссылка 10" xfId="16624" hidden="1"/>
    <cellStyle name="Гиперссылка 10" xfId="16741" hidden="1"/>
    <cellStyle name="Гиперссылка 10" xfId="16913" hidden="1"/>
    <cellStyle name="Гиперссылка 10" xfId="17015" hidden="1"/>
    <cellStyle name="Гиперссылка 10" xfId="17120" hidden="1"/>
    <cellStyle name="Гиперссылка 10" xfId="17803" hidden="1"/>
    <cellStyle name="Гиперссылка 10" xfId="17868" hidden="1"/>
    <cellStyle name="Гиперссылка 10" xfId="17947" hidden="1"/>
    <cellStyle name="Гиперссылка 10" xfId="18425" hidden="1"/>
    <cellStyle name="Гиперссылка 10" xfId="18479" hidden="1"/>
    <cellStyle name="Гиперссылка 10" xfId="18533" hidden="1"/>
    <cellStyle name="Гиперссылка 10" xfId="18585" hidden="1"/>
    <cellStyle name="Гиперссылка 10" xfId="18638" hidden="1"/>
    <cellStyle name="Гиперссылка 10" xfId="18689" hidden="1"/>
    <cellStyle name="Гиперссылка 10" xfId="18740" hidden="1"/>
    <cellStyle name="Гиперссылка 10" xfId="18791" hidden="1"/>
    <cellStyle name="Гиперссылка 10" xfId="19240" hidden="1"/>
    <cellStyle name="Гиперссылка 10" xfId="19209" hidden="1"/>
    <cellStyle name="Гиперссылка 10" xfId="19173" hidden="1"/>
    <cellStyle name="Гиперссылка 10" xfId="19137" hidden="1"/>
    <cellStyle name="Гиперссылка 10" xfId="19101" hidden="1"/>
    <cellStyle name="Гиперссылка 10" xfId="19065" hidden="1"/>
    <cellStyle name="Гиперссылка 10" xfId="19029" hidden="1"/>
    <cellStyle name="Гиперссылка 10" xfId="18993" hidden="1"/>
    <cellStyle name="Гиперссылка 10" xfId="18957" hidden="1"/>
    <cellStyle name="Гиперссылка 10" xfId="18592" hidden="1"/>
    <cellStyle name="Гиперссылка 10" xfId="16638" hidden="1"/>
    <cellStyle name="Гиперссылка 10" xfId="18914" hidden="1"/>
    <cellStyle name="Гиперссылка 10" xfId="18885" hidden="1"/>
    <cellStyle name="Гиперссылка 10" xfId="18851" hidden="1"/>
    <cellStyle name="Гиперссылка 10" xfId="18817" hidden="1"/>
    <cellStyle name="Гиперссылка 10" xfId="18783" hidden="1"/>
    <cellStyle name="Гиперссылка 10" xfId="18749" hidden="1"/>
    <cellStyle name="Гиперссылка 10" xfId="18715" hidden="1"/>
    <cellStyle name="Гиперссылка 10" xfId="18681" hidden="1"/>
    <cellStyle name="Гиперссылка 10" xfId="18647" hidden="1"/>
    <cellStyle name="Гиперссылка 10" xfId="18613" hidden="1"/>
    <cellStyle name="Гиперссылка 10" xfId="16737" hidden="1"/>
    <cellStyle name="Гиперссылка 10" xfId="18575" hidden="1"/>
    <cellStyle name="Гиперссылка 10" xfId="18544" hidden="1"/>
    <cellStyle name="Гиперссылка 10" xfId="18508" hidden="1"/>
    <cellStyle name="Гиперссылка 10" xfId="18472" hidden="1"/>
    <cellStyle name="Гиперссылка 10" xfId="18436" hidden="1"/>
    <cellStyle name="Гиперссылка 10" xfId="18400" hidden="1"/>
    <cellStyle name="Гиперссылка 10" xfId="17323" hidden="1"/>
    <cellStyle name="Гиперссылка 10" xfId="17293" hidden="1"/>
    <cellStyle name="Гиперссылка 10" xfId="17348" hidden="1"/>
    <cellStyle name="Гиперссылка 10" xfId="16027" hidden="1"/>
    <cellStyle name="Гиперссылка 10" xfId="14385" hidden="1"/>
    <cellStyle name="Гиперссылка 10" xfId="17486" hidden="1"/>
    <cellStyle name="Гиперссылка 10" xfId="15575" hidden="1"/>
    <cellStyle name="Гиперссылка 10" xfId="17444" hidden="1"/>
    <cellStyle name="Гиперссылка 10" xfId="17224" hidden="1"/>
    <cellStyle name="Гиперссылка 10" xfId="17188" hidden="1"/>
    <cellStyle name="Гиперссылка 10" xfId="13817" hidden="1"/>
    <cellStyle name="Гиперссылка 10" xfId="17396" hidden="1"/>
    <cellStyle name="Гиперссылка 10" xfId="17450" hidden="1"/>
    <cellStyle name="Гиперссылка 10" xfId="17177" hidden="1"/>
    <cellStyle name="Гиперссылка 10" xfId="15770" hidden="1"/>
    <cellStyle name="Гиперссылка 10" xfId="16649" hidden="1"/>
    <cellStyle name="Гиперссылка 10" xfId="7601" hidden="1"/>
    <cellStyle name="Гиперссылка 10" xfId="9707" hidden="1"/>
    <cellStyle name="Гиперссылка 10" xfId="10895" hidden="1"/>
    <cellStyle name="Гиперссылка 10" xfId="11551" hidden="1"/>
    <cellStyle name="Гиперссылка 10" xfId="12162" hidden="1"/>
    <cellStyle name="Гиперссылка 10" xfId="12595" hidden="1"/>
    <cellStyle name="Гиперссылка 10" xfId="12971" hidden="1"/>
    <cellStyle name="Гиперссылка 10" xfId="13185" hidden="1"/>
    <cellStyle name="Гиперссылка 10" xfId="13519" hidden="1"/>
    <cellStyle name="Гиперссылка 10" xfId="13914" hidden="1"/>
    <cellStyle name="Гиперссылка 10" xfId="14070" hidden="1"/>
    <cellStyle name="Гиперссылка 10" xfId="14720" hidden="1"/>
    <cellStyle name="Гиперссылка 10" xfId="14818" hidden="1"/>
    <cellStyle name="Гиперссылка 10" xfId="14938" hidden="1"/>
    <cellStyle name="Гиперссылка 10" xfId="15083" hidden="1"/>
    <cellStyle name="Гиперссылка 10" xfId="15222" hidden="1"/>
    <cellStyle name="Гиперссылка 10" xfId="15367" hidden="1"/>
    <cellStyle name="Гиперссылка 10" xfId="15534" hidden="1"/>
    <cellStyle name="Гиперссылка 10" xfId="15891" hidden="1"/>
    <cellStyle name="Гиперссылка 10" xfId="15998" hidden="1"/>
    <cellStyle name="Гиперссылка 10" xfId="16160" hidden="1"/>
    <cellStyle name="Гиперссылка 10" xfId="16272" hidden="1"/>
    <cellStyle name="Гиперссылка 10" xfId="16933" hidden="1"/>
    <cellStyle name="Гиперссылка 10" xfId="17001" hidden="1"/>
    <cellStyle name="Гиперссылка 10" xfId="17079" hidden="1"/>
    <cellStyle name="Гиперссылка 10" xfId="17567" hidden="1"/>
    <cellStyle name="Гиперссылка 10" xfId="17621" hidden="1"/>
    <cellStyle name="Гиперссылка 10" xfId="17675" hidden="1"/>
    <cellStyle name="Гиперссылка 10" xfId="17727" hidden="1"/>
    <cellStyle name="Гиперссылка 10" xfId="17780" hidden="1"/>
    <cellStyle name="Гиперссылка 10" xfId="17831" hidden="1"/>
    <cellStyle name="Гиперссылка 10" xfId="17882" hidden="1"/>
    <cellStyle name="Гиперссылка 10" xfId="17933" hidden="1"/>
    <cellStyle name="Гиперссылка 10" xfId="18382" hidden="1"/>
    <cellStyle name="Гиперссылка 10" xfId="18351" hidden="1"/>
    <cellStyle name="Гиперссылка 10" xfId="18315" hidden="1"/>
    <cellStyle name="Гиперссылка 10" xfId="18279" hidden="1"/>
    <cellStyle name="Гиперссылка 10" xfId="18243" hidden="1"/>
    <cellStyle name="Гиперссылка 10" xfId="18207" hidden="1"/>
    <cellStyle name="Гиперссылка 10" xfId="18171" hidden="1"/>
    <cellStyle name="Гиперссылка 10" xfId="18135" hidden="1"/>
    <cellStyle name="Гиперссылка 10" xfId="18099" hidden="1"/>
    <cellStyle name="Гиперссылка 10" xfId="17734" hidden="1"/>
    <cellStyle name="Гиперссылка 10" xfId="15818" hidden="1"/>
    <cellStyle name="Гиперссылка 10" xfId="18056" hidden="1"/>
    <cellStyle name="Гиперссылка 10" xfId="18027" hidden="1"/>
    <cellStyle name="Гиперссылка 10" xfId="17993" hidden="1"/>
    <cellStyle name="Гиперссылка 10" xfId="17959" hidden="1"/>
    <cellStyle name="Гиперссылка 10" xfId="17925" hidden="1"/>
    <cellStyle name="Гиперссылка 10" xfId="17891" hidden="1"/>
    <cellStyle name="Гиперссылка 10" xfId="17857" hidden="1"/>
    <cellStyle name="Гиперссылка 10" xfId="17823" hidden="1"/>
    <cellStyle name="Гиперссылка 10" xfId="17789" hidden="1"/>
    <cellStyle name="Гиперссылка 10" xfId="17755" hidden="1"/>
    <cellStyle name="Гиперссылка 10" xfId="15913" hidden="1"/>
    <cellStyle name="Гиперссылка 10" xfId="17717" hidden="1"/>
    <cellStyle name="Гиперссылка 10" xfId="17686" hidden="1"/>
    <cellStyle name="Гиперссылка 10" xfId="17650" hidden="1"/>
    <cellStyle name="Гиперссылка 10" xfId="17614" hidden="1"/>
    <cellStyle name="Гиперссылка 10" xfId="17578" hidden="1"/>
    <cellStyle name="Гиперссылка 10" xfId="16510" hidden="1"/>
    <cellStyle name="Гиперссылка 10" xfId="16468" hidden="1"/>
    <cellStyle name="Гиперссылка 10" xfId="12959" hidden="1"/>
    <cellStyle name="Гиперссылка 10" xfId="15184" hidden="1"/>
    <cellStyle name="Гиперссылка 10" xfId="15155" hidden="1"/>
    <cellStyle name="Гиперссылка 10" xfId="13543" hidden="1"/>
    <cellStyle name="Гиперссылка 10" xfId="14849" hidden="1"/>
    <cellStyle name="Гиперссылка 10" xfId="16582" hidden="1"/>
    <cellStyle name="Гиперссылка 10" xfId="12916" hidden="1"/>
    <cellStyle name="Гиперссылка 10" xfId="16349" hidden="1"/>
    <cellStyle name="Гиперссылка 10" xfId="15443" hidden="1"/>
    <cellStyle name="Гиперссылка 10" xfId="12942" hidden="1"/>
    <cellStyle name="Гиперссылка 10" xfId="16538" hidden="1"/>
    <cellStyle name="Гиперссылка 10" xfId="16592" hidden="1"/>
    <cellStyle name="Гиперссылка 10" xfId="16319" hidden="1"/>
    <cellStyle name="Гиперссылка 10" xfId="14906" hidden="1"/>
    <cellStyle name="Гиперссылка 10" xfId="15827" hidden="1"/>
    <cellStyle name="Гиперссылка 10" xfId="6721" hidden="1"/>
    <cellStyle name="Гиперссылка 10" xfId="8872" hidden="1"/>
    <cellStyle name="Гиперссылка 10" xfId="9994" hidden="1"/>
    <cellStyle name="Гиперссылка 10" xfId="10730" hidden="1"/>
    <cellStyle name="Гиперссылка 10" xfId="11306" hidden="1"/>
    <cellStyle name="Гиперссылка 10" xfId="11731" hidden="1"/>
    <cellStyle name="Гиперссылка 10" xfId="12121" hidden="1"/>
    <cellStyle name="Гиперссылка 10" xfId="12344" hidden="1"/>
    <cellStyle name="Гиперссылка 10" xfId="12710" hidden="1"/>
    <cellStyle name="Гиперссылка 10" xfId="13032" hidden="1"/>
    <cellStyle name="Гиперссылка 10" xfId="13198" hidden="1"/>
    <cellStyle name="Гиперссылка 10" xfId="13941" hidden="1"/>
    <cellStyle name="Гиперссылка 10" xfId="14016" hidden="1"/>
    <cellStyle name="Гиперссылка 10" xfId="14161" hidden="1"/>
    <cellStyle name="Гиперссылка 10" xfId="14299" hidden="1"/>
    <cellStyle name="Гиперссылка 10" xfId="14407" hidden="1"/>
    <cellStyle name="Гиперссылка 10" xfId="14546" hidden="1"/>
    <cellStyle name="Гиперссылка 10" xfId="14930" hidden="1"/>
    <cellStyle name="Гиперссылка 10" xfId="15047" hidden="1"/>
    <cellStyle name="Гиперссылка 10" xfId="15219" hidden="1"/>
    <cellStyle name="Гиперссылка 10" xfId="15321" hidden="1"/>
    <cellStyle name="Гиперссылка 10" xfId="15426" hidden="1"/>
    <cellStyle name="Гиперссылка 10" xfId="16109" hidden="1"/>
    <cellStyle name="Гиперссылка 10" xfId="16174" hidden="1"/>
    <cellStyle name="Гиперссылка 10" xfId="16253" hidden="1"/>
    <cellStyle name="Гиперссылка 10" xfId="16731" hidden="1"/>
    <cellStyle name="Гиперссылка 10" xfId="16785" hidden="1"/>
    <cellStyle name="Гиперссылка 10" xfId="16839" hidden="1"/>
    <cellStyle name="Гиперссылка 10" xfId="16891" hidden="1"/>
    <cellStyle name="Гиперссылка 10" xfId="16944" hidden="1"/>
    <cellStyle name="Гиперссылка 10" xfId="16995" hidden="1"/>
    <cellStyle name="Гиперссылка 10" xfId="17046" hidden="1"/>
    <cellStyle name="Гиперссылка 10" xfId="17097" hidden="1"/>
    <cellStyle name="Гиперссылка 10" xfId="17546" hidden="1"/>
    <cellStyle name="Гиперссылка 10" xfId="17515" hidden="1"/>
    <cellStyle name="Гиперссылка 10" xfId="17479" hidden="1"/>
    <cellStyle name="Гиперссылка 10" xfId="17443" hidden="1"/>
    <cellStyle name="Гиперссылка 10" xfId="17407" hidden="1"/>
    <cellStyle name="Гиперссылка 10" xfId="17371" hidden="1"/>
    <cellStyle name="Гиперссылка 10" xfId="17335" hidden="1"/>
    <cellStyle name="Гиперссылка 10" xfId="17299" hidden="1"/>
    <cellStyle name="Гиперссылка 10" xfId="17263" hidden="1"/>
    <cellStyle name="Гиперссылка 10" xfId="16898" hidden="1"/>
    <cellStyle name="Гиперссылка 10" xfId="14944" hidden="1"/>
    <cellStyle name="Гиперссылка 10" xfId="17220" hidden="1"/>
    <cellStyle name="Гиперссылка 10" xfId="17191" hidden="1"/>
    <cellStyle name="Гиперссылка 10" xfId="17157" hidden="1"/>
    <cellStyle name="Гиперссылка 10" xfId="17123" hidden="1"/>
    <cellStyle name="Гиперссылка 10" xfId="17089" hidden="1"/>
    <cellStyle name="Гиперссылка 10" xfId="17055" hidden="1"/>
    <cellStyle name="Гиперссылка 10" xfId="17021" hidden="1"/>
    <cellStyle name="Гиперссылка 10" xfId="16987" hidden="1"/>
    <cellStyle name="Гиперссылка 10" xfId="16953" hidden="1"/>
    <cellStyle name="Гиперссылка 10" xfId="16919" hidden="1"/>
    <cellStyle name="Гиперссылка 10" xfId="15043" hidden="1"/>
    <cellStyle name="Гиперссылка 10" xfId="16881" hidden="1"/>
    <cellStyle name="Гиперссылка 10" xfId="16850" hidden="1"/>
    <cellStyle name="Гиперссылка 10" xfId="16814" hidden="1"/>
    <cellStyle name="Гиперссылка 10" xfId="16778" hidden="1"/>
    <cellStyle name="Гиперссылка 10" xfId="16742" hidden="1"/>
    <cellStyle name="Гиперссылка 10" xfId="16706" hidden="1"/>
    <cellStyle name="Гиперссылка 10" xfId="15629" hidden="1"/>
    <cellStyle name="Гиперссылка 10" xfId="15599" hidden="1"/>
    <cellStyle name="Гиперссылка 10" xfId="15654" hidden="1"/>
    <cellStyle name="Гиперссылка 10" xfId="14333" hidden="1"/>
    <cellStyle name="Гиперссылка 10" xfId="12691" hidden="1"/>
    <cellStyle name="Гиперссылка 10" xfId="15792" hidden="1"/>
    <cellStyle name="Гиперссылка 10" xfId="13881" hidden="1"/>
    <cellStyle name="Гиперссылка 10" xfId="15750" hidden="1"/>
    <cellStyle name="Гиперссылка 10" xfId="15530" hidden="1"/>
    <cellStyle name="Гиперссылка 10" xfId="15494" hidden="1"/>
    <cellStyle name="Гиперссылка 10" xfId="12123" hidden="1"/>
    <cellStyle name="Гиперссылка 10" xfId="15702" hidden="1"/>
    <cellStyle name="Гиперссылка 10" xfId="15756" hidden="1"/>
    <cellStyle name="Гиперссылка 10" xfId="15483" hidden="1"/>
    <cellStyle name="Гиперссылка 10" xfId="14076" hidden="1"/>
    <cellStyle name="Гиперссылка 10" xfId="14955" hidden="1"/>
    <cellStyle name="Гиперссылка 10" xfId="5907" hidden="1"/>
    <cellStyle name="Гиперссылка 10" xfId="8013" hidden="1"/>
    <cellStyle name="Гиперссылка 10" xfId="9201" hidden="1"/>
    <cellStyle name="Гиперссылка 10" xfId="9857" hidden="1"/>
    <cellStyle name="Гиперссылка 10" xfId="10468" hidden="1"/>
    <cellStyle name="Гиперссылка 10" xfId="10901" hidden="1"/>
    <cellStyle name="Гиперссылка 10" xfId="11277" hidden="1"/>
    <cellStyle name="Гиперссылка 10" xfId="11491" hidden="1"/>
    <cellStyle name="Гиперссылка 10" xfId="11825" hidden="1"/>
    <cellStyle name="Гиперссылка 10" xfId="12220" hidden="1"/>
    <cellStyle name="Гиперссылка 10" xfId="12376" hidden="1"/>
    <cellStyle name="Гиперссылка 10" xfId="13026" hidden="1"/>
    <cellStyle name="Гиперссылка 10" xfId="13124" hidden="1"/>
    <cellStyle name="Гиперссылка 10" xfId="13244" hidden="1"/>
    <cellStyle name="Гиперссылка 10" xfId="13389" hidden="1"/>
    <cellStyle name="Гиперссылка 10" xfId="13528" hidden="1"/>
    <cellStyle name="Гиперссылка 10" xfId="13673" hidden="1"/>
    <cellStyle name="Гиперссылка 10" xfId="13840" hidden="1"/>
    <cellStyle name="Гиперссылка 10" xfId="14197" hidden="1"/>
    <cellStyle name="Гиперссылка 10" xfId="14304" hidden="1"/>
    <cellStyle name="Гиперссылка 10" xfId="14466" hidden="1"/>
    <cellStyle name="Гиперссылка 10" xfId="14578" hidden="1"/>
    <cellStyle name="Гиперссылка 10" xfId="15239" hidden="1"/>
    <cellStyle name="Гиперссылка 10" xfId="15307" hidden="1"/>
    <cellStyle name="Гиперссылка 10" xfId="15385" hidden="1"/>
    <cellStyle name="Гиперссылка 10" xfId="15873" hidden="1"/>
    <cellStyle name="Гиперссылка 10" xfId="15927" hidden="1"/>
    <cellStyle name="Гиперссылка 10" xfId="15981" hidden="1"/>
    <cellStyle name="Гиперссылка 10" xfId="16033" hidden="1"/>
    <cellStyle name="Гиперссылка 10" xfId="16086" hidden="1"/>
    <cellStyle name="Гиперссылка 10" xfId="16137" hidden="1"/>
    <cellStyle name="Гиперссылка 10" xfId="16188" hidden="1"/>
    <cellStyle name="Гиперссылка 10" xfId="16239" hidden="1"/>
    <cellStyle name="Гиперссылка 10" xfId="16688" hidden="1"/>
    <cellStyle name="Гиперссылка 10" xfId="16657" hidden="1"/>
    <cellStyle name="Гиперссылка 10" xfId="16621" hidden="1"/>
    <cellStyle name="Гиперссылка 10" xfId="16585" hidden="1"/>
    <cellStyle name="Гиперссылка 10" xfId="16549" hidden="1"/>
    <cellStyle name="Гиперссылка 10" xfId="16513" hidden="1"/>
    <cellStyle name="Гиперссылка 10" xfId="16477" hidden="1"/>
    <cellStyle name="Гиперссылка 10" xfId="16441" hidden="1"/>
    <cellStyle name="Гиперссылка 10" xfId="16405" hidden="1"/>
    <cellStyle name="Гиперссылка 10" xfId="16040" hidden="1"/>
    <cellStyle name="Гиперссылка 10" xfId="14124" hidden="1"/>
    <cellStyle name="Гиперссылка 10" xfId="16362" hidden="1"/>
    <cellStyle name="Гиперссылка 10" xfId="16333" hidden="1"/>
    <cellStyle name="Гиперссылка 10" xfId="16299" hidden="1"/>
    <cellStyle name="Гиперссылка 10" xfId="16265" hidden="1"/>
    <cellStyle name="Гиперссылка 10" xfId="16231" hidden="1"/>
    <cellStyle name="Гиперссылка 10" xfId="16197" hidden="1"/>
    <cellStyle name="Гиперссылка 10" xfId="16163" hidden="1"/>
    <cellStyle name="Гиперссылка 10" xfId="16129" hidden="1"/>
    <cellStyle name="Гиперссылка 10" xfId="16095" hidden="1"/>
    <cellStyle name="Гиперссылка 10" xfId="16061" hidden="1"/>
    <cellStyle name="Гиперссылка 10" xfId="14219" hidden="1"/>
    <cellStyle name="Гиперссылка 10" xfId="16023" hidden="1"/>
    <cellStyle name="Гиперссылка 10" xfId="15992" hidden="1"/>
    <cellStyle name="Гиперссылка 10" xfId="15956" hidden="1"/>
    <cellStyle name="Гиперссылка 10" xfId="15920" hidden="1"/>
    <cellStyle name="Гиперссылка 10" xfId="15884" hidden="1"/>
    <cellStyle name="Гиперссылка 10" xfId="14816" hidden="1"/>
    <cellStyle name="Гиперссылка 10" xfId="14774" hidden="1"/>
    <cellStyle name="Гиперссылка 10" xfId="11265" hidden="1"/>
    <cellStyle name="Гиперссылка 10" xfId="13490" hidden="1"/>
    <cellStyle name="Гиперссылка 10" xfId="13461" hidden="1"/>
    <cellStyle name="Гиперссылка 10" xfId="11849" hidden="1"/>
    <cellStyle name="Гиперссылка 10" xfId="13155" hidden="1"/>
    <cellStyle name="Гиперссылка 10" xfId="14888" hidden="1"/>
    <cellStyle name="Гиперссылка 10" xfId="11222" hidden="1"/>
    <cellStyle name="Гиперссылка 10" xfId="14655" hidden="1"/>
    <cellStyle name="Гиперссылка 10" xfId="13749" hidden="1"/>
    <cellStyle name="Гиперссылка 10" xfId="11248" hidden="1"/>
    <cellStyle name="Гиперссылка 10" xfId="14844" hidden="1"/>
    <cellStyle name="Гиперссылка 10" xfId="14898" hidden="1"/>
    <cellStyle name="Гиперссылка 10" xfId="14625" hidden="1"/>
    <cellStyle name="Гиперссылка 10" xfId="13212" hidden="1"/>
    <cellStyle name="Гиперссылка 10" xfId="14133" hidden="1"/>
    <cellStyle name="Гиперссылка 10" xfId="5027" hidden="1"/>
    <cellStyle name="Гиперссылка 10" xfId="7178" hidden="1"/>
    <cellStyle name="Гиперссылка 10" xfId="8300" hidden="1"/>
    <cellStyle name="Гиперссылка 10" xfId="9036" hidden="1"/>
    <cellStyle name="Гиперссылка 10" xfId="9612" hidden="1"/>
    <cellStyle name="Гиперссылка 10" xfId="10037" hidden="1"/>
    <cellStyle name="Гиперссылка 10" xfId="10427" hidden="1"/>
    <cellStyle name="Гиперссылка 10" xfId="10650" hidden="1"/>
    <cellStyle name="Гиперссылка 10" xfId="11016" hidden="1"/>
    <cellStyle name="Гиперссылка 10" xfId="11338" hidden="1"/>
    <cellStyle name="Гиперссылка 10" xfId="11504" hidden="1"/>
    <cellStyle name="Гиперссылка 10" xfId="12247" hidden="1"/>
    <cellStyle name="Гиперссылка 10" xfId="12322" hidden="1"/>
    <cellStyle name="Гиперссылка 10" xfId="12467" hidden="1"/>
    <cellStyle name="Гиперссылка 10" xfId="12605" hidden="1"/>
    <cellStyle name="Гиперссылка 10" xfId="12713" hidden="1"/>
    <cellStyle name="Гиперссылка 10" xfId="12852" hidden="1"/>
    <cellStyle name="Гиперссылка 10" xfId="13236" hidden="1"/>
    <cellStyle name="Гиперссылка 10" xfId="13353" hidden="1"/>
    <cellStyle name="Гиперссылка 10" xfId="13525" hidden="1"/>
    <cellStyle name="Гиперссылка 10" xfId="13627" hidden="1"/>
    <cellStyle name="Гиперссылка 10" xfId="13732" hidden="1"/>
    <cellStyle name="Гиперссылка 10" xfId="14415" hidden="1"/>
    <cellStyle name="Гиперссылка 10" xfId="14480" hidden="1"/>
    <cellStyle name="Гиперссылка 10" xfId="14559" hidden="1"/>
    <cellStyle name="Гиперссылка 10" xfId="15037" hidden="1"/>
    <cellStyle name="Гиперссылка 10" xfId="15091" hidden="1"/>
    <cellStyle name="Гиперссылка 10" xfId="15145" hidden="1"/>
    <cellStyle name="Гиперссылка 10" xfId="15197" hidden="1"/>
    <cellStyle name="Гиперссылка 10" xfId="15250" hidden="1"/>
    <cellStyle name="Гиперссылка 10" xfId="15301" hidden="1"/>
    <cellStyle name="Гиперссылка 10" xfId="15352" hidden="1"/>
    <cellStyle name="Гиперссылка 10" xfId="15403" hidden="1"/>
    <cellStyle name="Гиперссылка 10" xfId="15852" hidden="1"/>
    <cellStyle name="Гиперссылка 10" xfId="15821" hidden="1"/>
    <cellStyle name="Гиперссылка 10" xfId="15785" hidden="1"/>
    <cellStyle name="Гиперссылка 10" xfId="15749" hidden="1"/>
    <cellStyle name="Гиперссылка 10" xfId="15713" hidden="1"/>
    <cellStyle name="Гиперссылка 10" xfId="15677" hidden="1"/>
    <cellStyle name="Гиперссылка 10" xfId="15641" hidden="1"/>
    <cellStyle name="Гиперссылка 10" xfId="15605" hidden="1"/>
    <cellStyle name="Гиперссылка 10" xfId="15569" hidden="1"/>
    <cellStyle name="Гиперссылка 10" xfId="15204" hidden="1"/>
    <cellStyle name="Гиперссылка 10" xfId="13250" hidden="1"/>
    <cellStyle name="Гиперссылка 10" xfId="15526" hidden="1"/>
    <cellStyle name="Гиперссылка 10" xfId="15497" hidden="1"/>
    <cellStyle name="Гиперссылка 10" xfId="15463" hidden="1"/>
    <cellStyle name="Гиперссылка 10" xfId="15429" hidden="1"/>
    <cellStyle name="Гиперссылка 10" xfId="15395" hidden="1"/>
    <cellStyle name="Гиперссылка 10" xfId="15361" hidden="1"/>
    <cellStyle name="Гиперссылка 10" xfId="15327" hidden="1"/>
    <cellStyle name="Гиперссылка 10" xfId="15293" hidden="1"/>
    <cellStyle name="Гиперссылка 10" xfId="15259" hidden="1"/>
    <cellStyle name="Гиперссылка 10" xfId="15225" hidden="1"/>
    <cellStyle name="Гиперссылка 10" xfId="13349" hidden="1"/>
    <cellStyle name="Гиперссылка 10" xfId="15187" hidden="1"/>
    <cellStyle name="Гиперссылка 10" xfId="15156" hidden="1"/>
    <cellStyle name="Гиперссылка 10" xfId="15120" hidden="1"/>
    <cellStyle name="Гиперссылка 10" xfId="15084" hidden="1"/>
    <cellStyle name="Гиперссылка 10" xfId="15048" hidden="1"/>
    <cellStyle name="Гиперссылка 10" xfId="15012" hidden="1"/>
    <cellStyle name="Гиперссылка 10" xfId="13935" hidden="1"/>
    <cellStyle name="Гиперссылка 10" xfId="13905" hidden="1"/>
    <cellStyle name="Гиперссылка 10" xfId="13960" hidden="1"/>
    <cellStyle name="Гиперссылка 10" xfId="12639" hidden="1"/>
    <cellStyle name="Гиперссылка 10" xfId="10997" hidden="1"/>
    <cellStyle name="Гиперссылка 10" xfId="14098" hidden="1"/>
    <cellStyle name="Гиперссылка 10" xfId="12187" hidden="1"/>
    <cellStyle name="Гиперссылка 10" xfId="14056" hidden="1"/>
    <cellStyle name="Гиперссылка 10" xfId="13836" hidden="1"/>
    <cellStyle name="Гиперссылка 10" xfId="13800" hidden="1"/>
    <cellStyle name="Гиперссылка 10" xfId="10429" hidden="1"/>
    <cellStyle name="Гиперссылка 10" xfId="14008" hidden="1"/>
    <cellStyle name="Гиперссылка 10" xfId="14062" hidden="1"/>
    <cellStyle name="Гиперссылка 10" xfId="13789" hidden="1"/>
    <cellStyle name="Гиперссылка 10" xfId="12382" hidden="1"/>
    <cellStyle name="Гиперссылка 10" xfId="13261" hidden="1"/>
    <cellStyle name="Гиперссылка 10" xfId="4298" hidden="1"/>
    <cellStyle name="Гиперссылка 10" xfId="6319" hidden="1"/>
    <cellStyle name="Гиперссылка 10" xfId="7507" hidden="1"/>
    <cellStyle name="Гиперссылка 10" xfId="8163" hidden="1"/>
    <cellStyle name="Гиперссылка 10" xfId="8774" hidden="1"/>
    <cellStyle name="Гиперссылка 10" xfId="9207" hidden="1"/>
    <cellStyle name="Гиперссылка 10" xfId="9583" hidden="1"/>
    <cellStyle name="Гиперссылка 10" xfId="9797" hidden="1"/>
    <cellStyle name="Гиперссылка 10" xfId="10131" hidden="1"/>
    <cellStyle name="Гиперссылка 10" xfId="10526" hidden="1"/>
    <cellStyle name="Гиперссылка 10" xfId="10682" hidden="1"/>
    <cellStyle name="Гиперссылка 10" xfId="11332" hidden="1"/>
    <cellStyle name="Гиперссылка 10" xfId="11430" hidden="1"/>
    <cellStyle name="Гиперссылка 10" xfId="11550" hidden="1"/>
    <cellStyle name="Гиперссылка 10" xfId="11695" hidden="1"/>
    <cellStyle name="Гиперссылка 10" xfId="11834" hidden="1"/>
    <cellStyle name="Гиперссылка 10" xfId="11979" hidden="1"/>
    <cellStyle name="Гиперссылка 10" xfId="12146" hidden="1"/>
    <cellStyle name="Гиперссылка 10" xfId="12503" hidden="1"/>
    <cellStyle name="Гиперссылка 10" xfId="12610" hidden="1"/>
    <cellStyle name="Гиперссылка 10" xfId="12772" hidden="1"/>
    <cellStyle name="Гиперссылка 10" xfId="12884" hidden="1"/>
    <cellStyle name="Гиперссылка 10" xfId="13545" hidden="1"/>
    <cellStyle name="Гиперссылка 10" xfId="13613" hidden="1"/>
    <cellStyle name="Гиперссылка 10" xfId="13691" hidden="1"/>
    <cellStyle name="Гиперссылка 10" xfId="14179" hidden="1"/>
    <cellStyle name="Гиперссылка 10" xfId="14233" hidden="1"/>
    <cellStyle name="Гиперссылка 10" xfId="14287" hidden="1"/>
    <cellStyle name="Гиперссылка 10" xfId="14339" hidden="1"/>
    <cellStyle name="Гиперссылка 10" xfId="14392" hidden="1"/>
    <cellStyle name="Гиперссылка 10" xfId="14443" hidden="1"/>
    <cellStyle name="Гиперссылка 10" xfId="14494" hidden="1"/>
    <cellStyle name="Гиперссылка 10" xfId="14545" hidden="1"/>
    <cellStyle name="Гиперссылка 10" xfId="14994" hidden="1"/>
    <cellStyle name="Гиперссылка 10" xfId="14963" hidden="1"/>
    <cellStyle name="Гиперссылка 10" xfId="14927" hidden="1"/>
    <cellStyle name="Гиперссылка 10" xfId="14891" hidden="1"/>
    <cellStyle name="Гиперссылка 10" xfId="14855" hidden="1"/>
    <cellStyle name="Гиперссылка 10" xfId="14819" hidden="1"/>
    <cellStyle name="Гиперссылка 10" xfId="14783" hidden="1"/>
    <cellStyle name="Гиперссылка 10" xfId="14747" hidden="1"/>
    <cellStyle name="Гиперссылка 10" xfId="14711" hidden="1"/>
    <cellStyle name="Гиперссылка 10" xfId="14346" hidden="1"/>
    <cellStyle name="Гиперссылка 10" xfId="12430" hidden="1"/>
    <cellStyle name="Гиперссылка 10" xfId="14668" hidden="1"/>
    <cellStyle name="Гиперссылка 10" xfId="14639" hidden="1"/>
    <cellStyle name="Гиперссылка 10" xfId="14605" hidden="1"/>
    <cellStyle name="Гиперссылка 10" xfId="14571" hidden="1"/>
    <cellStyle name="Гиперссылка 10" xfId="14537" hidden="1"/>
    <cellStyle name="Гиперссылка 10" xfId="14503" hidden="1"/>
    <cellStyle name="Гиперссылка 10" xfId="14469" hidden="1"/>
    <cellStyle name="Гиперссылка 10" xfId="14435" hidden="1"/>
    <cellStyle name="Гиперссылка 10" xfId="14401" hidden="1"/>
    <cellStyle name="Гиперссылка 10" xfId="14367" hidden="1"/>
    <cellStyle name="Гиперссылка 10" xfId="12525" hidden="1"/>
    <cellStyle name="Гиперссылка 10" xfId="14329" hidden="1"/>
    <cellStyle name="Гиперссылка 10" xfId="14298" hidden="1"/>
    <cellStyle name="Гиперссылка 10" xfId="14262" hidden="1"/>
    <cellStyle name="Гиперссылка 10" xfId="14226" hidden="1"/>
    <cellStyle name="Гиперссылка 10" xfId="14190" hidden="1"/>
    <cellStyle name="Гиперссылка 10" xfId="13122" hidden="1"/>
    <cellStyle name="Гиперссылка 10" xfId="13080" hidden="1"/>
    <cellStyle name="Гиперссылка 10" xfId="9571" hidden="1"/>
    <cellStyle name="Гиперссылка 10" xfId="11796" hidden="1"/>
    <cellStyle name="Гиперссылка 10" xfId="11767" hidden="1"/>
    <cellStyle name="Гиперссылка 10" xfId="10155" hidden="1"/>
    <cellStyle name="Гиперссылка 10" xfId="11461" hidden="1"/>
    <cellStyle name="Гиперссылка 10" xfId="13194" hidden="1"/>
    <cellStyle name="Гиперссылка 10" xfId="9528" hidden="1"/>
    <cellStyle name="Гиперссылка 10" xfId="12961" hidden="1"/>
    <cellStyle name="Гиперссылка 10" xfId="12055" hidden="1"/>
    <cellStyle name="Гиперссылка 10" xfId="9554" hidden="1"/>
    <cellStyle name="Гиперссылка 10" xfId="13150" hidden="1"/>
    <cellStyle name="Гиперссылка 10" xfId="13204" hidden="1"/>
    <cellStyle name="Гиперссылка 10" xfId="12931" hidden="1"/>
    <cellStyle name="Гиперссылка 10" xfId="11518" hidden="1"/>
    <cellStyle name="Гиперссылка 10" xfId="12439" hidden="1"/>
    <cellStyle name="Гиперссылка 10" xfId="3541" hidden="1"/>
    <cellStyle name="Гиперссылка 10" xfId="5484" hidden="1"/>
    <cellStyle name="Гиперссылка 10" xfId="6606" hidden="1"/>
    <cellStyle name="Гиперссылка 10" xfId="7342" hidden="1"/>
    <cellStyle name="Гиперссылка 10" xfId="7918" hidden="1"/>
    <cellStyle name="Гиперссылка 10" xfId="8343" hidden="1"/>
    <cellStyle name="Гиперссылка 10" xfId="8733" hidden="1"/>
    <cellStyle name="Гиперссылка 10" xfId="8956" hidden="1"/>
    <cellStyle name="Гиперссылка 10" xfId="9322" hidden="1"/>
    <cellStyle name="Гиперссылка 10" xfId="9644" hidden="1"/>
    <cellStyle name="Гиперссылка 10" xfId="9810" hidden="1"/>
    <cellStyle name="Гиперссылка 10" xfId="10553" hidden="1"/>
    <cellStyle name="Гиперссылка 10" xfId="10628" hidden="1"/>
    <cellStyle name="Гиперссылка 10" xfId="10773" hidden="1"/>
    <cellStyle name="Гиперссылка 10" xfId="10911" hidden="1"/>
    <cellStyle name="Гиперссылка 10" xfId="11019" hidden="1"/>
    <cellStyle name="Гиперссылка 10" xfId="11158" hidden="1"/>
    <cellStyle name="Гиперссылка 10" xfId="11542" hidden="1"/>
    <cellStyle name="Гиперссылка 10" xfId="11659" hidden="1"/>
    <cellStyle name="Гиперссылка 10" xfId="11831" hidden="1"/>
    <cellStyle name="Гиперссылка 10" xfId="11933" hidden="1"/>
    <cellStyle name="Гиперссылка 10" xfId="12038" hidden="1"/>
    <cellStyle name="Гиперссылка 10" xfId="12721" hidden="1"/>
    <cellStyle name="Гиперссылка 10" xfId="12786" hidden="1"/>
    <cellStyle name="Гиперссылка 10" xfId="12865" hidden="1"/>
    <cellStyle name="Гиперссылка 10" xfId="13343" hidden="1"/>
    <cellStyle name="Гиперссылка 10" xfId="13397" hidden="1"/>
    <cellStyle name="Гиперссылка 10" xfId="13451" hidden="1"/>
    <cellStyle name="Гиперссылка 10" xfId="13503" hidden="1"/>
    <cellStyle name="Гиперссылка 10" xfId="13556" hidden="1"/>
    <cellStyle name="Гиперссылка 10" xfId="13607" hidden="1"/>
    <cellStyle name="Гиперссылка 10" xfId="13658" hidden="1"/>
    <cellStyle name="Гиперссылка 10" xfId="13709" hidden="1"/>
    <cellStyle name="Гиперссылка 10" xfId="14158" hidden="1"/>
    <cellStyle name="Гиперссылка 10" xfId="14127" hidden="1"/>
    <cellStyle name="Гиперссылка 10" xfId="14091" hidden="1"/>
    <cellStyle name="Гиперссылка 10" xfId="14055" hidden="1"/>
    <cellStyle name="Гиперссылка 10" xfId="14019" hidden="1"/>
    <cellStyle name="Гиперссылка 10" xfId="13983" hidden="1"/>
    <cellStyle name="Гиперссылка 10" xfId="13947" hidden="1"/>
    <cellStyle name="Гиперссылка 10" xfId="13911" hidden="1"/>
    <cellStyle name="Гиперссылка 10" xfId="13875" hidden="1"/>
    <cellStyle name="Гиперссылка 10" xfId="13510" hidden="1"/>
    <cellStyle name="Гиперссылка 10" xfId="11556" hidden="1"/>
    <cellStyle name="Гиперссылка 10" xfId="13832" hidden="1"/>
    <cellStyle name="Гиперссылка 10" xfId="13803" hidden="1"/>
    <cellStyle name="Гиперссылка 10" xfId="13769" hidden="1"/>
    <cellStyle name="Гиперссылка 10" xfId="13735" hidden="1"/>
    <cellStyle name="Гиперссылка 10" xfId="13701" hidden="1"/>
    <cellStyle name="Гиперссылка 10" xfId="13667" hidden="1"/>
    <cellStyle name="Гиперссылка 10" xfId="13633" hidden="1"/>
    <cellStyle name="Гиперссылка 10" xfId="13599" hidden="1"/>
    <cellStyle name="Гиперссылка 10" xfId="13565" hidden="1"/>
    <cellStyle name="Гиперссылка 10" xfId="13531" hidden="1"/>
    <cellStyle name="Гиперссылка 10" xfId="11655" hidden="1"/>
    <cellStyle name="Гиперссылка 10" xfId="13493" hidden="1"/>
    <cellStyle name="Гиперссылка 10" xfId="13462" hidden="1"/>
    <cellStyle name="Гиперссылка 10" xfId="13426" hidden="1"/>
    <cellStyle name="Гиперссылка 10" xfId="13390" hidden="1"/>
    <cellStyle name="Гиперссылка 10" xfId="13354" hidden="1"/>
    <cellStyle name="Гиперссылка 10" xfId="13318" hidden="1"/>
    <cellStyle name="Гиперссылка 10" xfId="12241" hidden="1"/>
    <cellStyle name="Гиперссылка 10" xfId="12211" hidden="1"/>
    <cellStyle name="Гиперссылка 10" xfId="12266" hidden="1"/>
    <cellStyle name="Гиперссылка 10" xfId="10945" hidden="1"/>
    <cellStyle name="Гиперссылка 10" xfId="9303" hidden="1"/>
    <cellStyle name="Гиперссылка 10" xfId="12404" hidden="1"/>
    <cellStyle name="Гиперссылка 10" xfId="10493" hidden="1"/>
    <cellStyle name="Гиперссылка 10" xfId="12362" hidden="1"/>
    <cellStyle name="Гиперссылка 10" xfId="12142" hidden="1"/>
    <cellStyle name="Гиперссылка 10" xfId="12106" hidden="1"/>
    <cellStyle name="Гиперссылка 10" xfId="8735" hidden="1"/>
    <cellStyle name="Гиперссылка 10" xfId="12314" hidden="1"/>
    <cellStyle name="Гиперссылка 10" xfId="12368" hidden="1"/>
    <cellStyle name="Гиперссылка 10" xfId="12095" hidden="1"/>
    <cellStyle name="Гиперссылка 10" xfId="10688" hidden="1"/>
    <cellStyle name="Гиперссылка 10" xfId="11567" hidden="1"/>
    <cellStyle name="Гиперссылка 10" xfId="3005" hidden="1"/>
    <cellStyle name="Гиперссылка 10" xfId="4625" hidden="1"/>
    <cellStyle name="Гиперссылка 10" xfId="5813" hidden="1"/>
    <cellStyle name="Гиперссылка 10" xfId="6469" hidden="1"/>
    <cellStyle name="Гиперссылка 10" xfId="7080" hidden="1"/>
    <cellStyle name="Гиперссылка 10" xfId="7513" hidden="1"/>
    <cellStyle name="Гиперссылка 10" xfId="7889" hidden="1"/>
    <cellStyle name="Гиперссылка 10" xfId="8103" hidden="1"/>
    <cellStyle name="Гиперссылка 10" xfId="8437" hidden="1"/>
    <cellStyle name="Гиперссылка 10" xfId="8832" hidden="1"/>
    <cellStyle name="Гиперссылка 10" xfId="8988" hidden="1"/>
    <cellStyle name="Гиперссылка 10" xfId="9638" hidden="1"/>
    <cellStyle name="Гиперссылка 10" xfId="9736" hidden="1"/>
    <cellStyle name="Гиперссылка 10" xfId="9856" hidden="1"/>
    <cellStyle name="Гиперссылка 10" xfId="10001" hidden="1"/>
    <cellStyle name="Гиперссылка 10" xfId="10140" hidden="1"/>
    <cellStyle name="Гиперссылка 10" xfId="10285" hidden="1"/>
    <cellStyle name="Гиперссылка 10" xfId="10452" hidden="1"/>
    <cellStyle name="Гиперссылка 10" xfId="10809" hidden="1"/>
    <cellStyle name="Гиперссылка 10" xfId="10916" hidden="1"/>
    <cellStyle name="Гиперссылка 10" xfId="11078" hidden="1"/>
    <cellStyle name="Гиперссылка 10" xfId="11190" hidden="1"/>
    <cellStyle name="Гиперссылка 10" xfId="11851" hidden="1"/>
    <cellStyle name="Гиперссылка 10" xfId="11919" hidden="1"/>
    <cellStyle name="Гиперссылка 10" xfId="11997" hidden="1"/>
    <cellStyle name="Гиперссылка 10" xfId="12485" hidden="1"/>
    <cellStyle name="Гиперссылка 10" xfId="12539" hidden="1"/>
    <cellStyle name="Гиперссылка 10" xfId="12593" hidden="1"/>
    <cellStyle name="Гиперссылка 10" xfId="12645" hidden="1"/>
    <cellStyle name="Гиперссылка 10" xfId="12698" hidden="1"/>
    <cellStyle name="Гиперссылка 10" xfId="12749" hidden="1"/>
    <cellStyle name="Гиперссылка 10" xfId="12800" hidden="1"/>
    <cellStyle name="Гиперссылка 10" xfId="12851" hidden="1"/>
    <cellStyle name="Гиперссылка 10" xfId="13300" hidden="1"/>
    <cellStyle name="Гиперссылка 10" xfId="13269" hidden="1"/>
    <cellStyle name="Гиперссылка 10" xfId="13233" hidden="1"/>
    <cellStyle name="Гиперссылка 10" xfId="13197" hidden="1"/>
    <cellStyle name="Гиперссылка 10" xfId="13161" hidden="1"/>
    <cellStyle name="Гиперссылка 10" xfId="13125" hidden="1"/>
    <cellStyle name="Гиперссылка 10" xfId="13089" hidden="1"/>
    <cellStyle name="Гиперссылка 10" xfId="13053" hidden="1"/>
    <cellStyle name="Гиперссылка 10" xfId="13017" hidden="1"/>
    <cellStyle name="Гиперссылка 10" xfId="12652" hidden="1"/>
    <cellStyle name="Гиперссылка 10" xfId="10736" hidden="1"/>
    <cellStyle name="Гиперссылка 10" xfId="12974" hidden="1"/>
    <cellStyle name="Гиперссылка 10" xfId="12945" hidden="1"/>
    <cellStyle name="Гиперссылка 10" xfId="12911" hidden="1"/>
    <cellStyle name="Гиперссылка 10" xfId="12877" hidden="1"/>
    <cellStyle name="Гиперссылка 10" xfId="12843" hidden="1"/>
    <cellStyle name="Гиперссылка 10" xfId="12809" hidden="1"/>
    <cellStyle name="Гиперссылка 10" xfId="12775" hidden="1"/>
    <cellStyle name="Гиперссылка 10" xfId="12741" hidden="1"/>
    <cellStyle name="Гиперссылка 10" xfId="12707" hidden="1"/>
    <cellStyle name="Гиперссылка 10" xfId="12673" hidden="1"/>
    <cellStyle name="Гиперссылка 10" xfId="10831" hidden="1"/>
    <cellStyle name="Гиперссылка 10" xfId="12635" hidden="1"/>
    <cellStyle name="Гиперссылка 10" xfId="12604" hidden="1"/>
    <cellStyle name="Гиперссылка 10" xfId="12568" hidden="1"/>
    <cellStyle name="Гиперссылка 10" xfId="12532" hidden="1"/>
    <cellStyle name="Гиперссылка 10" xfId="12496" hidden="1"/>
    <cellStyle name="Гиперссылка 10" xfId="11428" hidden="1"/>
    <cellStyle name="Гиперссылка 10" xfId="11386" hidden="1"/>
    <cellStyle name="Гиперссылка 10" xfId="7877" hidden="1"/>
    <cellStyle name="Гиперссылка 10" xfId="10102" hidden="1"/>
    <cellStyle name="Гиперссылка 10" xfId="10073" hidden="1"/>
    <cellStyle name="Гиперссылка 10" xfId="8461" hidden="1"/>
    <cellStyle name="Гиперссылка 10" xfId="9767" hidden="1"/>
    <cellStyle name="Гиперссылка 10" xfId="11500" hidden="1"/>
    <cellStyle name="Гиперссылка 10" xfId="7834" hidden="1"/>
    <cellStyle name="Гиперссылка 10" xfId="11267" hidden="1"/>
    <cellStyle name="Гиперссылка 10" xfId="10361" hidden="1"/>
    <cellStyle name="Гиперссылка 10" xfId="7860" hidden="1"/>
    <cellStyle name="Гиперссылка 10" xfId="11456" hidden="1"/>
    <cellStyle name="Гиперссылка 10" xfId="11510" hidden="1"/>
    <cellStyle name="Гиперссылка 10" xfId="11237" hidden="1"/>
    <cellStyle name="Гиперссылка 10" xfId="9824" hidden="1"/>
    <cellStyle name="Гиперссылка 10" xfId="10745" hidden="1"/>
    <cellStyle name="Гиперссылка 10" xfId="2514" hidden="1"/>
    <cellStyle name="Гиперссылка 10" xfId="3923" hidden="1"/>
    <cellStyle name="Гиперссылка 10" xfId="4912" hidden="1"/>
    <cellStyle name="Гиперссылка 10" xfId="5648" hidden="1"/>
    <cellStyle name="Гиперссылка 10" xfId="6224" hidden="1"/>
    <cellStyle name="Гиперссылка 10" xfId="6649" hidden="1"/>
    <cellStyle name="Гиперссылка 10" xfId="7039" hidden="1"/>
    <cellStyle name="Гиперссылка 10" xfId="7262" hidden="1"/>
    <cellStyle name="Гиперссылка 10" xfId="7628" hidden="1"/>
    <cellStyle name="Гиперссылка 10" xfId="7950" hidden="1"/>
    <cellStyle name="Гиперссылка 10" xfId="8116" hidden="1"/>
    <cellStyle name="Гиперссылка 10" xfId="8859" hidden="1"/>
    <cellStyle name="Гиперссылка 10" xfId="8934" hidden="1"/>
    <cellStyle name="Гиперссылка 10" xfId="9079" hidden="1"/>
    <cellStyle name="Гиперссылка 10" xfId="9217" hidden="1"/>
    <cellStyle name="Гиперссылка 10" xfId="9325" hidden="1"/>
    <cellStyle name="Гиперссылка 10" xfId="9464" hidden="1"/>
    <cellStyle name="Гиперссылка 10" xfId="9848" hidden="1"/>
    <cellStyle name="Гиперссылка 10" xfId="9965" hidden="1"/>
    <cellStyle name="Гиперссылка 10" xfId="10137" hidden="1"/>
    <cellStyle name="Гиперссылка 10" xfId="10239" hidden="1"/>
    <cellStyle name="Гиперссылка 10" xfId="10344" hidden="1"/>
    <cellStyle name="Гиперссылка 10" xfId="11027" hidden="1"/>
    <cellStyle name="Гиперссылка 10" xfId="11092" hidden="1"/>
    <cellStyle name="Гиперссылка 10" xfId="11171" hidden="1"/>
    <cellStyle name="Гиперссылка 10" xfId="11649" hidden="1"/>
    <cellStyle name="Гиперссылка 10" xfId="11703" hidden="1"/>
    <cellStyle name="Гиперссылка 10" xfId="11757" hidden="1"/>
    <cellStyle name="Гиперссылка 10" xfId="11809" hidden="1"/>
    <cellStyle name="Гиперссылка 10" xfId="11862" hidden="1"/>
    <cellStyle name="Гиперссылка 10" xfId="11913" hidden="1"/>
    <cellStyle name="Гиперссылка 10" xfId="11964" hidden="1"/>
    <cellStyle name="Гиперссылка 10" xfId="12015" hidden="1"/>
    <cellStyle name="Гиперссылка 10" xfId="12464" hidden="1"/>
    <cellStyle name="Гиперссылка 10" xfId="12433" hidden="1"/>
    <cellStyle name="Гиперссылка 10" xfId="12397" hidden="1"/>
    <cellStyle name="Гиперссылка 10" xfId="12361" hidden="1"/>
    <cellStyle name="Гиперссылка 10" xfId="12325" hidden="1"/>
    <cellStyle name="Гиперссылка 10" xfId="12289" hidden="1"/>
    <cellStyle name="Гиперссылка 10" xfId="12253" hidden="1"/>
    <cellStyle name="Гиперссылка 10" xfId="12217" hidden="1"/>
    <cellStyle name="Гиперссылка 10" xfId="12181" hidden="1"/>
    <cellStyle name="Гиперссылка 10" xfId="11816" hidden="1"/>
    <cellStyle name="Гиперссылка 10" xfId="9862" hidden="1"/>
    <cellStyle name="Гиперссылка 10" xfId="12138" hidden="1"/>
    <cellStyle name="Гиперссылка 10" xfId="12109" hidden="1"/>
    <cellStyle name="Гиперссылка 10" xfId="12075" hidden="1"/>
    <cellStyle name="Гиперссылка 10" xfId="12041" hidden="1"/>
    <cellStyle name="Гиперссылка 10" xfId="12007" hidden="1"/>
    <cellStyle name="Гиперссылка 10" xfId="11973" hidden="1"/>
    <cellStyle name="Гиперссылка 10" xfId="11939" hidden="1"/>
    <cellStyle name="Гиперссылка 10" xfId="11905" hidden="1"/>
    <cellStyle name="Гиперссылка 10" xfId="11871" hidden="1"/>
    <cellStyle name="Гиперссылка 10" xfId="11837" hidden="1"/>
    <cellStyle name="Гиперссылка 10" xfId="9961" hidden="1"/>
    <cellStyle name="Гиперссылка 10" xfId="11799" hidden="1"/>
    <cellStyle name="Гиперссылка 10" xfId="11768" hidden="1"/>
    <cellStyle name="Гиперссылка 10" xfId="11732" hidden="1"/>
    <cellStyle name="Гиперссылка 10" xfId="11696" hidden="1"/>
    <cellStyle name="Гиперссылка 10" xfId="11660" hidden="1"/>
    <cellStyle name="Гиперссылка 10" xfId="11624" hidden="1"/>
    <cellStyle name="Гиперссылка 10" xfId="10547" hidden="1"/>
    <cellStyle name="Гиперссылка 10" xfId="10517" hidden="1"/>
    <cellStyle name="Гиперссылка 10" xfId="10572" hidden="1"/>
    <cellStyle name="Гиперссылка 10" xfId="9251" hidden="1"/>
    <cellStyle name="Гиперссылка 10" xfId="7609" hidden="1"/>
    <cellStyle name="Гиперссылка 10" xfId="10710" hidden="1"/>
    <cellStyle name="Гиперссылка 10" xfId="8799" hidden="1"/>
    <cellStyle name="Гиперссылка 10" xfId="10668" hidden="1"/>
    <cellStyle name="Гиперссылка 10" xfId="10448" hidden="1"/>
    <cellStyle name="Гиперссылка 10" xfId="10412" hidden="1"/>
    <cellStyle name="Гиперссылка 10" xfId="7041" hidden="1"/>
    <cellStyle name="Гиперссылка 10" xfId="10620" hidden="1"/>
    <cellStyle name="Гиперссылка 10" xfId="10674" hidden="1"/>
    <cellStyle name="Гиперссылка 10" xfId="10401" hidden="1"/>
    <cellStyle name="Гиперссылка 10" xfId="8994" hidden="1"/>
    <cellStyle name="Гиперссылка 10" xfId="9873" hidden="1"/>
    <cellStyle name="Гиперссылка 10" xfId="1996" hidden="1"/>
    <cellStyle name="Гиперссылка 10" xfId="3269" hidden="1"/>
    <cellStyle name="Гиперссылка 10" xfId="4211" hidden="1"/>
    <cellStyle name="Гиперссылка 10" xfId="4782" hidden="1"/>
    <cellStyle name="Гиперссылка 10" xfId="5386" hidden="1"/>
    <cellStyle name="Гиперссылка 10" xfId="5819" hidden="1"/>
    <cellStyle name="Гиперссылка 10" xfId="6195" hidden="1"/>
    <cellStyle name="Гиперссылка 10" xfId="6409" hidden="1"/>
    <cellStyle name="Гиперссылка 10" xfId="6743" hidden="1"/>
    <cellStyle name="Гиперссылка 10" xfId="7138" hidden="1"/>
    <cellStyle name="Гиперссылка 10" xfId="7294" hidden="1"/>
    <cellStyle name="Гиперссылка 10" xfId="7944" hidden="1"/>
    <cellStyle name="Гиперссылка 10" xfId="8042" hidden="1"/>
    <cellStyle name="Гиперссылка 10" xfId="8162" hidden="1"/>
    <cellStyle name="Гиперссылка 10" xfId="8307" hidden="1"/>
    <cellStyle name="Гиперссылка 10" xfId="8446" hidden="1"/>
    <cellStyle name="Гиперссылка 10" xfId="8591" hidden="1"/>
    <cellStyle name="Гиперссылка 10" xfId="8758" hidden="1"/>
    <cellStyle name="Гиперссылка 10" xfId="9115" hidden="1"/>
    <cellStyle name="Гиперссылка 10" xfId="9222" hidden="1"/>
    <cellStyle name="Гиперссылка 10" xfId="9384" hidden="1"/>
    <cellStyle name="Гиперссылка 10" xfId="9496" hidden="1"/>
    <cellStyle name="Гиперссылка 10" xfId="10157" hidden="1"/>
    <cellStyle name="Гиперссылка 10" xfId="10225" hidden="1"/>
    <cellStyle name="Гиперссылка 10" xfId="10303" hidden="1"/>
    <cellStyle name="Гиперссылка 10" xfId="10791" hidden="1"/>
    <cellStyle name="Гиперссылка 10" xfId="10845" hidden="1"/>
    <cellStyle name="Гиперссылка 10" xfId="10899" hidden="1"/>
    <cellStyle name="Гиперссылка 10" xfId="10951" hidden="1"/>
    <cellStyle name="Гиперссылка 10" xfId="11004" hidden="1"/>
    <cellStyle name="Гиперссылка 10" xfId="11055" hidden="1"/>
    <cellStyle name="Гиперссылка 10" xfId="11106" hidden="1"/>
    <cellStyle name="Гиперссылка 10" xfId="11157" hidden="1"/>
    <cellStyle name="Гиперссылка 10" xfId="11606" hidden="1"/>
    <cellStyle name="Гиперссылка 10" xfId="11575" hidden="1"/>
    <cellStyle name="Гиперссылка 10" xfId="11539" hidden="1"/>
    <cellStyle name="Гиперссылка 10" xfId="11503" hidden="1"/>
    <cellStyle name="Гиперссылка 10" xfId="11467" hidden="1"/>
    <cellStyle name="Гиперссылка 10" xfId="11431" hidden="1"/>
    <cellStyle name="Гиперссылка 10" xfId="11395" hidden="1"/>
    <cellStyle name="Гиперссылка 10" xfId="11359" hidden="1"/>
    <cellStyle name="Гиперссылка 10" xfId="11323" hidden="1"/>
    <cellStyle name="Гиперссылка 10" xfId="10958" hidden="1"/>
    <cellStyle name="Гиперссылка 10" xfId="9042" hidden="1"/>
    <cellStyle name="Гиперссылка 10" xfId="11280" hidden="1"/>
    <cellStyle name="Гиперссылка 10" xfId="11251" hidden="1"/>
    <cellStyle name="Гиперссылка 10" xfId="11217" hidden="1"/>
    <cellStyle name="Гиперссылка 10" xfId="11183" hidden="1"/>
    <cellStyle name="Гиперссылка 10" xfId="11149" hidden="1"/>
    <cellStyle name="Гиперссылка 10" xfId="11115" hidden="1"/>
    <cellStyle name="Гиперссылка 10" xfId="11081" hidden="1"/>
    <cellStyle name="Гиперссылка 10" xfId="11047" hidden="1"/>
    <cellStyle name="Гиперссылка 10" xfId="11013" hidden="1"/>
    <cellStyle name="Гиперссылка 10" xfId="10979" hidden="1"/>
    <cellStyle name="Гиперссылка 10" xfId="9137" hidden="1"/>
    <cellStyle name="Гиперссылка 10" xfId="10941" hidden="1"/>
    <cellStyle name="Гиперссылка 10" xfId="10910" hidden="1"/>
    <cellStyle name="Гиперссылка 10" xfId="10874" hidden="1"/>
    <cellStyle name="Гиперссылка 10" xfId="10838" hidden="1"/>
    <cellStyle name="Гиперссылка 10" xfId="10802" hidden="1"/>
    <cellStyle name="Гиперссылка 10" xfId="9734" hidden="1"/>
    <cellStyle name="Гиперссылка 10" xfId="9692" hidden="1"/>
    <cellStyle name="Гиперссылка 10" xfId="6183" hidden="1"/>
    <cellStyle name="Гиперссылка 10" xfId="8408" hidden="1"/>
    <cellStyle name="Гиперссылка 10" xfId="8379" hidden="1"/>
    <cellStyle name="Гиперссылка 10" xfId="6767" hidden="1"/>
    <cellStyle name="Гиперссылка 10" xfId="8073" hidden="1"/>
    <cellStyle name="Гиперссылка 10" xfId="9806" hidden="1"/>
    <cellStyle name="Гиперссылка 10" xfId="6140" hidden="1"/>
    <cellStyle name="Гиперссылка 10" xfId="9573" hidden="1"/>
    <cellStyle name="Гиперссылка 10" xfId="8667" hidden="1"/>
    <cellStyle name="Гиперссылка 10" xfId="6166" hidden="1"/>
    <cellStyle name="Гиперссылка 10" xfId="9762" hidden="1"/>
    <cellStyle name="Гиперссылка 10" xfId="9816" hidden="1"/>
    <cellStyle name="Гиперссылка 10" xfId="9543" hidden="1"/>
    <cellStyle name="Гиперссылка 10" xfId="8130" hidden="1"/>
    <cellStyle name="Гиперссылка 10" xfId="9051" hidden="1"/>
    <cellStyle name="Гиперссылка 10" xfId="1797" hidden="1"/>
    <cellStyle name="Гиперссылка 10" xfId="2731" hidden="1"/>
    <cellStyle name="Гиперссылка 10" xfId="3469" hidden="1"/>
    <cellStyle name="Гиперссылка 10" xfId="4072" hidden="1"/>
    <cellStyle name="Гиперссылка 10" xfId="4557" hidden="1"/>
    <cellStyle name="Гиперссылка 10" xfId="4955" hidden="1"/>
    <cellStyle name="Гиперссылка 10" xfId="5345" hidden="1"/>
    <cellStyle name="Гиперссылка 10" xfId="5568" hidden="1"/>
    <cellStyle name="Гиперссылка 10" xfId="5934" hidden="1"/>
    <cellStyle name="Гиперссылка 10" xfId="6256" hidden="1"/>
    <cellStyle name="Гиперссылка 10" xfId="6422" hidden="1"/>
    <cellStyle name="Гиперссылка 10" xfId="7165" hidden="1"/>
    <cellStyle name="Гиперссылка 10" xfId="7240" hidden="1"/>
    <cellStyle name="Гиперссылка 10" xfId="7385" hidden="1"/>
    <cellStyle name="Гиперссылка 10" xfId="7523" hidden="1"/>
    <cellStyle name="Гиперссылка 10" xfId="7631" hidden="1"/>
    <cellStyle name="Гиперссылка 10" xfId="7770" hidden="1"/>
    <cellStyle name="Гиперссылка 10" xfId="8154" hidden="1"/>
    <cellStyle name="Гиперссылка 10" xfId="8271" hidden="1"/>
    <cellStyle name="Гиперссылка 10" xfId="8443" hidden="1"/>
    <cellStyle name="Гиперссылка 10" xfId="8545" hidden="1"/>
    <cellStyle name="Гиперссылка 10" xfId="8650" hidden="1"/>
    <cellStyle name="Гиперссылка 10" xfId="9333" hidden="1"/>
    <cellStyle name="Гиперссылка 10" xfId="9398" hidden="1"/>
    <cellStyle name="Гиперссылка 10" xfId="9477" hidden="1"/>
    <cellStyle name="Гиперссылка 10" xfId="9955" hidden="1"/>
    <cellStyle name="Гиперссылка 10" xfId="10009" hidden="1"/>
    <cellStyle name="Гиперссылка 10" xfId="10063" hidden="1"/>
    <cellStyle name="Гиперссылка 10" xfId="10115" hidden="1"/>
    <cellStyle name="Гиперссылка 10" xfId="10168" hidden="1"/>
    <cellStyle name="Гиперссылка 10" xfId="10219" hidden="1"/>
    <cellStyle name="Гиперссылка 10" xfId="10270" hidden="1"/>
    <cellStyle name="Гиперссылка 10" xfId="10321" hidden="1"/>
    <cellStyle name="Гиперссылка 10" xfId="10770" hidden="1"/>
    <cellStyle name="Гиперссылка 10" xfId="10739" hidden="1"/>
    <cellStyle name="Гиперссылка 10" xfId="10703" hidden="1"/>
    <cellStyle name="Гиперссылка 10" xfId="10667" hidden="1"/>
    <cellStyle name="Гиперссылка 10" xfId="10631" hidden="1"/>
    <cellStyle name="Гиперссылка 10" xfId="10595" hidden="1"/>
    <cellStyle name="Гиперссылка 10" xfId="10559" hidden="1"/>
    <cellStyle name="Гиперссылка 10" xfId="10523" hidden="1"/>
    <cellStyle name="Гиперссылка 10" xfId="10487" hidden="1"/>
    <cellStyle name="Гиперссылка 10" xfId="10122" hidden="1"/>
    <cellStyle name="Гиперссылка 10" xfId="8168" hidden="1"/>
    <cellStyle name="Гиперссылка 10" xfId="10444" hidden="1"/>
    <cellStyle name="Гиперссылка 10" xfId="10415" hidden="1"/>
    <cellStyle name="Гиперссылка 10" xfId="10381" hidden="1"/>
    <cellStyle name="Гиперссылка 10" xfId="10347" hidden="1"/>
    <cellStyle name="Гиперссылка 10" xfId="10313" hidden="1"/>
    <cellStyle name="Гиперссылка 10" xfId="10279" hidden="1"/>
    <cellStyle name="Гиперссылка 10" xfId="10245" hidden="1"/>
    <cellStyle name="Гиперссылка 10" xfId="10211" hidden="1"/>
    <cellStyle name="Гиперссылка 10" xfId="10177" hidden="1"/>
    <cellStyle name="Гиперссылка 10" xfId="10143" hidden="1"/>
    <cellStyle name="Гиперссылка 10" xfId="8267" hidden="1"/>
    <cellStyle name="Гиперссылка 10" xfId="10105" hidden="1"/>
    <cellStyle name="Гиперссылка 10" xfId="10074" hidden="1"/>
    <cellStyle name="Гиперссылка 10" xfId="10038" hidden="1"/>
    <cellStyle name="Гиперссылка 10" xfId="10002" hidden="1"/>
    <cellStyle name="Гиперссылка 10" xfId="9966" hidden="1"/>
    <cellStyle name="Гиперссылка 10" xfId="9930" hidden="1"/>
    <cellStyle name="Гиперссылка 10" xfId="8853" hidden="1"/>
    <cellStyle name="Гиперссылка 10" xfId="8823" hidden="1"/>
    <cellStyle name="Гиперссылка 10" xfId="8878" hidden="1"/>
    <cellStyle name="Гиперссылка 10" xfId="7557" hidden="1"/>
    <cellStyle name="Гиперссылка 10" xfId="5915" hidden="1"/>
    <cellStyle name="Гиперссылка 10" xfId="9016" hidden="1"/>
    <cellStyle name="Гиперссылка 10" xfId="7105" hidden="1"/>
    <cellStyle name="Гиперссылка 10" xfId="8974" hidden="1"/>
    <cellStyle name="Гиперссылка 10" xfId="8754" hidden="1"/>
    <cellStyle name="Гиперссылка 10" xfId="8718" hidden="1"/>
    <cellStyle name="Гиперссылка 10" xfId="5347" hidden="1"/>
    <cellStyle name="Гиперссылка 10" xfId="8926" hidden="1"/>
    <cellStyle name="Гиперссылка 10" xfId="8980" hidden="1"/>
    <cellStyle name="Гиперссылка 10" xfId="8707" hidden="1"/>
    <cellStyle name="Гиперссылка 10" xfId="7300" hidden="1"/>
    <cellStyle name="Гиперссылка 10" xfId="8179" hidden="1"/>
    <cellStyle name="Гиперссылка 10" xfId="1653" hidden="1"/>
    <cellStyle name="Гиперссылка 10" xfId="2326" hidden="1"/>
    <cellStyle name="Гиперссылка 10" xfId="2947" hidden="1"/>
    <cellStyle name="Гиперссылка 10" xfId="3382" hidden="1"/>
    <cellStyle name="Гиперссылка 10" xfId="3841" hidden="1"/>
    <cellStyle name="Гиперссылка 10" xfId="4217" hidden="1"/>
    <cellStyle name="Гиперссылка 10" xfId="4522" hidden="1"/>
    <cellStyle name="Гиперссылка 10" xfId="4713" hidden="1"/>
    <cellStyle name="Гиперссылка 10" xfId="5049" hidden="1"/>
    <cellStyle name="Гиперссылка 10" xfId="5444" hidden="1"/>
    <cellStyle name="Гиперссылка 10" xfId="5600" hidden="1"/>
    <cellStyle name="Гиперссылка 10" xfId="6250" hidden="1"/>
    <cellStyle name="Гиперссылка 10" xfId="6348" hidden="1"/>
    <cellStyle name="Гиперссылка 10" xfId="6468" hidden="1"/>
    <cellStyle name="Гиперссылка 10" xfId="6613" hidden="1"/>
    <cellStyle name="Гиперссылка 10" xfId="6752" hidden="1"/>
    <cellStyle name="Гиперссылка 10" xfId="6897" hidden="1"/>
    <cellStyle name="Гиперссылка 10" xfId="7064" hidden="1"/>
    <cellStyle name="Гиперссылка 10" xfId="7421" hidden="1"/>
    <cellStyle name="Гиперссылка 10" xfId="7528" hidden="1"/>
    <cellStyle name="Гиперссылка 10" xfId="7690" hidden="1"/>
    <cellStyle name="Гиперссылка 10" xfId="7802" hidden="1"/>
    <cellStyle name="Гиперссылка 10" xfId="8463" hidden="1"/>
    <cellStyle name="Гиперссылка 10" xfId="8531" hidden="1"/>
    <cellStyle name="Гиперссылка 10" xfId="8609" hidden="1"/>
    <cellStyle name="Гиперссылка 10" xfId="9097" hidden="1"/>
    <cellStyle name="Гиперссылка 10" xfId="9151" hidden="1"/>
    <cellStyle name="Гиперссылка 10" xfId="9205" hidden="1"/>
    <cellStyle name="Гиперссылка 10" xfId="9257" hidden="1"/>
    <cellStyle name="Гиперссылка 10" xfId="9310" hidden="1"/>
    <cellStyle name="Гиперссылка 10" xfId="9361" hidden="1"/>
    <cellStyle name="Гиперссылка 10" xfId="9412" hidden="1"/>
    <cellStyle name="Гиперссылка 10" xfId="9463" hidden="1"/>
    <cellStyle name="Гиперссылка 10" xfId="9912" hidden="1"/>
    <cellStyle name="Гиперссылка 10" xfId="9881" hidden="1"/>
    <cellStyle name="Гиперссылка 10" xfId="9845" hidden="1"/>
    <cellStyle name="Гиперссылка 10" xfId="9809" hidden="1"/>
    <cellStyle name="Гиперссылка 10" xfId="9773" hidden="1"/>
    <cellStyle name="Гиперссылка 10" xfId="9737" hidden="1"/>
    <cellStyle name="Гиперссылка 10" xfId="9701" hidden="1"/>
    <cellStyle name="Гиперссылка 10" xfId="9665" hidden="1"/>
    <cellStyle name="Гиперссылка 10" xfId="9629" hidden="1"/>
    <cellStyle name="Гиперссылка 10" xfId="9264" hidden="1"/>
    <cellStyle name="Гиперссылка 10" xfId="7348" hidden="1"/>
    <cellStyle name="Гиперссылка 10" xfId="9586" hidden="1"/>
    <cellStyle name="Гиперссылка 10" xfId="9557" hidden="1"/>
    <cellStyle name="Гиперссылка 10" xfId="9523" hidden="1"/>
    <cellStyle name="Гиперссылка 10" xfId="9489" hidden="1"/>
    <cellStyle name="Гиперссылка 10" xfId="9455" hidden="1"/>
    <cellStyle name="Гиперссылка 10" xfId="9421" hidden="1"/>
    <cellStyle name="Гиперссылка 10" xfId="9387" hidden="1"/>
    <cellStyle name="Гиперссылка 10" xfId="9353" hidden="1"/>
    <cellStyle name="Гиперссылка 10" xfId="9319" hidden="1"/>
    <cellStyle name="Гиперссылка 10" xfId="9285" hidden="1"/>
    <cellStyle name="Гиперссылка 10" xfId="7443" hidden="1"/>
    <cellStyle name="Гиперссылка 10" xfId="9247" hidden="1"/>
    <cellStyle name="Гиперссылка 10" xfId="9216" hidden="1"/>
    <cellStyle name="Гиперссылка 10" xfId="9180" hidden="1"/>
    <cellStyle name="Гиперссылка 10" xfId="9144" hidden="1"/>
    <cellStyle name="Гиперссылка 10" xfId="9108" hidden="1"/>
    <cellStyle name="Гиперссылка 10" xfId="8040" hidden="1"/>
    <cellStyle name="Гиперссылка 10" xfId="7998" hidden="1"/>
    <cellStyle name="Гиперссылка 10" xfId="4508" hidden="1"/>
    <cellStyle name="Гиперссылка 10" xfId="6714" hidden="1"/>
    <cellStyle name="Гиперссылка 10" xfId="6685" hidden="1"/>
    <cellStyle name="Гиперссылка 10" xfId="5073" hidden="1"/>
    <cellStyle name="Гиперссылка 10" xfId="6379" hidden="1"/>
    <cellStyle name="Гиперссылка 10" xfId="8112" hidden="1"/>
    <cellStyle name="Гиперссылка 10" xfId="4476" hidden="1"/>
    <cellStyle name="Гиперссылка 10" xfId="7879" hidden="1"/>
    <cellStyle name="Гиперссылка 10" xfId="6973" hidden="1"/>
    <cellStyle name="Гиперссылка 10" xfId="4484" hidden="1"/>
    <cellStyle name="Гиперссылка 10" xfId="8068" hidden="1"/>
    <cellStyle name="Гиперссылка 10" xfId="8122" hidden="1"/>
    <cellStyle name="Гиперссылка 10" xfId="7849" hidden="1"/>
    <cellStyle name="Гиперссылка 10" xfId="6436" hidden="1"/>
    <cellStyle name="Гиперссылка 10" xfId="7357" hidden="1"/>
    <cellStyle name="Гиперссылка 10" xfId="1569" hidden="1"/>
    <cellStyle name="Гиперссылка 10" xfId="1899" hidden="1"/>
    <cellStyle name="Гиперссылка 10" xfId="2492" hidden="1"/>
    <cellStyle name="Гиперссылка 10" xfId="2855" hidden="1"/>
    <cellStyle name="Гиперссылка 10" xfId="3213" hidden="1"/>
    <cellStyle name="Гиперссылка 10" xfId="3498" hidden="1"/>
    <cellStyle name="Гиперссылка 10" xfId="3797" hidden="1"/>
    <cellStyle name="Гиперссылка 10" xfId="4003" hidden="1"/>
    <cellStyle name="Гиперссылка 10" xfId="4326" hidden="1"/>
    <cellStyle name="Гиперссылка 10" xfId="4574" hidden="1"/>
    <cellStyle name="Гиперссылка 10" xfId="4729" hidden="1"/>
    <cellStyle name="Гиперссылка 10" xfId="5471" hidden="1"/>
    <cellStyle name="Гиперссылка 10" xfId="5546" hidden="1"/>
    <cellStyle name="Гиперссылка 10" xfId="5691" hidden="1"/>
    <cellStyle name="Гиперссылка 10" xfId="5829" hidden="1"/>
    <cellStyle name="Гиперссылка 10" xfId="5937" hidden="1"/>
    <cellStyle name="Гиперссылка 10" xfId="6076" hidden="1"/>
    <cellStyle name="Гиперссылка 10" xfId="6460" hidden="1"/>
    <cellStyle name="Гиперссылка 10" xfId="6577" hidden="1"/>
    <cellStyle name="Гиперссылка 10" xfId="6749" hidden="1"/>
    <cellStyle name="Гиперссылка 10" xfId="6851" hidden="1"/>
    <cellStyle name="Гиперссылка 10" xfId="6956" hidden="1"/>
    <cellStyle name="Гиперссылка 10" xfId="7639" hidden="1"/>
    <cellStyle name="Гиперссылка 10" xfId="7704" hidden="1"/>
    <cellStyle name="Гиперссылка 10" xfId="7783" hidden="1"/>
    <cellStyle name="Гиперссылка 10" xfId="8261" hidden="1"/>
    <cellStyle name="Гиперссылка 10" xfId="8315" hidden="1"/>
    <cellStyle name="Гиперссылка 10" xfId="8369" hidden="1"/>
    <cellStyle name="Гиперссылка 10" xfId="8421" hidden="1"/>
    <cellStyle name="Гиперссылка 10" xfId="8474" hidden="1"/>
    <cellStyle name="Гиперссылка 10" xfId="8525" hidden="1"/>
    <cellStyle name="Гиперссылка 10" xfId="8576" hidden="1"/>
    <cellStyle name="Гиперссылка 10" xfId="8627" hidden="1"/>
    <cellStyle name="Гиперссылка 10" xfId="9076" hidden="1"/>
    <cellStyle name="Гиперссылка 10" xfId="9045" hidden="1"/>
    <cellStyle name="Гиперссылка 10" xfId="9009" hidden="1"/>
    <cellStyle name="Гиперссылка 10" xfId="8973" hidden="1"/>
    <cellStyle name="Гиперссылка 10" xfId="8937" hidden="1"/>
    <cellStyle name="Гиперссылка 10" xfId="8901" hidden="1"/>
    <cellStyle name="Гиперссылка 10" xfId="8865" hidden="1"/>
    <cellStyle name="Гиперссылка 10" xfId="8829" hidden="1"/>
    <cellStyle name="Гиперссылка 10" xfId="8793" hidden="1"/>
    <cellStyle name="Гиперссылка 10" xfId="8428" hidden="1"/>
    <cellStyle name="Гиперссылка 10" xfId="6474" hidden="1"/>
    <cellStyle name="Гиперссылка 10" xfId="8750" hidden="1"/>
    <cellStyle name="Гиперссылка 10" xfId="8721" hidden="1"/>
    <cellStyle name="Гиперссылка 10" xfId="8687" hidden="1"/>
    <cellStyle name="Гиперссылка 10" xfId="8653" hidden="1"/>
    <cellStyle name="Гиперссылка 10" xfId="8619" hidden="1"/>
    <cellStyle name="Гиперссылка 10" xfId="8585" hidden="1"/>
    <cellStyle name="Гиперссылка 10" xfId="8551" hidden="1"/>
    <cellStyle name="Гиперссылка 10" xfId="8517" hidden="1"/>
    <cellStyle name="Гиперссылка 10" xfId="8483" hidden="1"/>
    <cellStyle name="Гиперссылка 10" xfId="8449" hidden="1"/>
    <cellStyle name="Гиперссылка 10" xfId="6573" hidden="1"/>
    <cellStyle name="Гиперссылка 10" xfId="8411" hidden="1"/>
    <cellStyle name="Гиперссылка 10" xfId="8380" hidden="1"/>
    <cellStyle name="Гиперссылка 10" xfId="8344" hidden="1"/>
    <cellStyle name="Гиперссылка 10" xfId="8308" hidden="1"/>
    <cellStyle name="Гиперссылка 10" xfId="8272" hidden="1"/>
    <cellStyle name="Гиперссылка 10" xfId="8236" hidden="1"/>
    <cellStyle name="Гиперссылка 10" xfId="7159" hidden="1"/>
    <cellStyle name="Гиперссылка 10" xfId="7129" hidden="1"/>
    <cellStyle name="Гиперссылка 10" xfId="7184" hidden="1"/>
    <cellStyle name="Гиперссылка 10" xfId="5863" hidden="1"/>
    <cellStyle name="Гиперссылка 10" xfId="4312" hidden="1"/>
    <cellStyle name="Гиперссылка 10" xfId="7322" hidden="1"/>
    <cellStyle name="Гиперссылка 10" xfId="5411" hidden="1"/>
    <cellStyle name="Гиперссылка 10" xfId="7280" hidden="1"/>
    <cellStyle name="Гиперссылка 10" xfId="7060" hidden="1"/>
    <cellStyle name="Гиперссылка 10" xfId="7024" hidden="1"/>
    <cellStyle name="Гиперссылка 10" xfId="3807" hidden="1"/>
    <cellStyle name="Гиперссылка 10" xfId="7232" hidden="1"/>
    <cellStyle name="Гиперссылка 10" xfId="7286" hidden="1"/>
    <cellStyle name="Гиперссылка 10" xfId="7013" hidden="1"/>
    <cellStyle name="Гиперссылка 10" xfId="5606" hidden="1"/>
    <cellStyle name="Гиперссылка 10" xfId="6485" hidden="1"/>
    <cellStyle name="Гиперссылка 10" xfId="1526" hidden="1"/>
    <cellStyle name="Гиперссылка 10" xfId="1725" hidden="1"/>
    <cellStyle name="Гиперссылка 10" xfId="1977" hidden="1"/>
    <cellStyle name="Гиперссылка 10" xfId="2410" hidden="1"/>
    <cellStyle name="Гиперссылка 10" xfId="2646" hidden="1"/>
    <cellStyle name="Гиперссылка 10" xfId="2951" hidden="1"/>
    <cellStyle name="Гиперссылка 10" xfId="3187" hidden="1"/>
    <cellStyle name="Гиперссылка 10" xfId="3331" hidden="1"/>
    <cellStyle name="Гиперссылка 10" xfId="3554" hidden="1"/>
    <cellStyle name="Гиперссылка 10" xfId="3893" hidden="1"/>
    <cellStyle name="Гиперссылка 10" xfId="4025" hidden="1"/>
    <cellStyle name="Гиперссылка 10" xfId="4572" hidden="1"/>
    <cellStyle name="Гиперссылка 10" xfId="4650" hidden="1"/>
    <cellStyle name="Гиперссылка 10" xfId="4777" hidden="1"/>
    <cellStyle name="Гиперссылка 10" xfId="4919" hidden="1"/>
    <cellStyle name="Гиперссылка 10" xfId="5058" hidden="1"/>
    <cellStyle name="Гиперссылка 10" xfId="5203" hidden="1"/>
    <cellStyle name="Гиперссылка 10" xfId="5370" hidden="1"/>
    <cellStyle name="Гиперссылка 10" xfId="5727" hidden="1"/>
    <cellStyle name="Гиперссылка 10" xfId="5834" hidden="1"/>
    <cellStyle name="Гиперссылка 10" xfId="5996" hidden="1"/>
    <cellStyle name="Гиперссылка 10" xfId="6108" hidden="1"/>
    <cellStyle name="Гиперссылка 10" xfId="6769" hidden="1"/>
    <cellStyle name="Гиперссылка 10" xfId="6837" hidden="1"/>
    <cellStyle name="Гиперссылка 10" xfId="6915" hidden="1"/>
    <cellStyle name="Гиперссылка 10" xfId="7403" hidden="1"/>
    <cellStyle name="Гиперссылка 10" xfId="7457" hidden="1"/>
    <cellStyle name="Гиперссылка 10" xfId="7511" hidden="1"/>
    <cellStyle name="Гиперссылка 10" xfId="7563" hidden="1"/>
    <cellStyle name="Гиперссылка 10" xfId="7616" hidden="1"/>
    <cellStyle name="Гиперссылка 10" xfId="7667" hidden="1"/>
    <cellStyle name="Гиперссылка 10" xfId="7718" hidden="1"/>
    <cellStyle name="Гиперссылка 10" xfId="7769" hidden="1"/>
    <cellStyle name="Гиперссылка 10" xfId="8218" hidden="1"/>
    <cellStyle name="Гиперссылка 10" xfId="8187" hidden="1"/>
    <cellStyle name="Гиперссылка 10" xfId="8151" hidden="1"/>
    <cellStyle name="Гиперссылка 10" xfId="8115" hidden="1"/>
    <cellStyle name="Гиперссылка 10" xfId="8079" hidden="1"/>
    <cellStyle name="Гиперссылка 10" xfId="8043" hidden="1"/>
    <cellStyle name="Гиперссылка 10" xfId="8007" hidden="1"/>
    <cellStyle name="Гиперссылка 10" xfId="7971" hidden="1"/>
    <cellStyle name="Гиперссылка 10" xfId="7935" hidden="1"/>
    <cellStyle name="Гиперссылка 10" xfId="7570" hidden="1"/>
    <cellStyle name="Гиперссылка 10" xfId="5654" hidden="1"/>
    <cellStyle name="Гиперссылка 10" xfId="7892" hidden="1"/>
    <cellStyle name="Гиперссылка 10" xfId="7863" hidden="1"/>
    <cellStyle name="Гиперссылка 10" xfId="7829" hidden="1"/>
    <cellStyle name="Гиперссылка 10" xfId="7795" hidden="1"/>
    <cellStyle name="Гиперссылка 10" xfId="7761" hidden="1"/>
    <cellStyle name="Гиперссылка 10" xfId="7727" hidden="1"/>
    <cellStyle name="Гиперссылка 10" xfId="7693" hidden="1"/>
    <cellStyle name="Гиперссылка 10" xfId="7659" hidden="1"/>
    <cellStyle name="Гиперссылка 10" xfId="7625" hidden="1"/>
    <cellStyle name="Гиперссылка 10" xfId="7591" hidden="1"/>
    <cellStyle name="Гиперссылка 10" xfId="5749" hidden="1"/>
    <cellStyle name="Гиперссылка 10" xfId="7553" hidden="1"/>
    <cellStyle name="Гиперссылка 10" xfId="7522" hidden="1"/>
    <cellStyle name="Гиперссылка 10" xfId="7486" hidden="1"/>
    <cellStyle name="Гиперссылка 10" xfId="7450" hidden="1"/>
    <cellStyle name="Гиперссылка 10" xfId="7414" hidden="1"/>
    <cellStyle name="Гиперссылка 10" xfId="6346" hidden="1"/>
    <cellStyle name="Гиперссылка 10" xfId="6304" hidden="1"/>
    <cellStyle name="Гиперссылка 10" xfId="3180" hidden="1"/>
    <cellStyle name="Гиперссылка 10" xfId="5020" hidden="1"/>
    <cellStyle name="Гиперссылка 10" xfId="4991" hidden="1"/>
    <cellStyle name="Гиперссылка 10" xfId="3577" hidden="1"/>
    <cellStyle name="Гиперссылка 10" xfId="4633" hidden="1"/>
    <cellStyle name="Гиперссылка 10" xfId="6418" hidden="1"/>
    <cellStyle name="Гиперссылка 10" xfId="3151" hidden="1"/>
    <cellStyle name="Гиперссылка 10" xfId="6185" hidden="1"/>
    <cellStyle name="Гиперссылка 10" xfId="5279" hidden="1"/>
    <cellStyle name="Гиперссылка 10" xfId="3165" hidden="1"/>
    <cellStyle name="Гиперссылка 10" xfId="6374" hidden="1"/>
    <cellStyle name="Гиперссылка 10" xfId="6428" hidden="1"/>
    <cellStyle name="Гиперссылка 10" xfId="6155" hidden="1"/>
    <cellStyle name="Гиперссылка 10" xfId="4728" hidden="1"/>
    <cellStyle name="Гиперссылка 10" xfId="5663" hidden="1"/>
    <cellStyle name="Гиперссылка 10" xfId="1499" hidden="1"/>
    <cellStyle name="Гиперссылка 10" xfId="1604" hidden="1"/>
    <cellStyle name="Гиперссылка 10" xfId="1779" hidden="1"/>
    <cellStyle name="Гиперссылка 10" xfId="1942" hidden="1"/>
    <cellStyle name="Гиперссылка 10" xfId="2149" hidden="1"/>
    <cellStyle name="Гиперссылка 10" xfId="2496" hidden="1"/>
    <cellStyle name="Гиперссылка 10" xfId="2622" hidden="1"/>
    <cellStyle name="Гиперссылка 10" xfId="2814" hidden="1"/>
    <cellStyle name="Гиперссылка 10" xfId="3031" hidden="1"/>
    <cellStyle name="Гиперссылка 10" xfId="3230" hidden="1"/>
    <cellStyle name="Гиперссылка 10" xfId="3347" hidden="1"/>
    <cellStyle name="Гиперссылка 10" xfId="3901" hidden="1"/>
    <cellStyle name="Гиперссылка 10" xfId="3978" hidden="1"/>
    <cellStyle name="Гиперссылка 10" xfId="4110" hidden="1"/>
    <cellStyle name="Гиперссылка 10" xfId="4227" hidden="1"/>
    <cellStyle name="Гиперссылка 10" xfId="4346" hidden="1"/>
    <cellStyle name="Гиперссылка 10" xfId="4659" hidden="1"/>
    <cellStyle name="Гиперссылка 10" xfId="4767" hidden="1"/>
    <cellStyle name="Гиперссылка 10" xfId="4883" hidden="1"/>
    <cellStyle name="Гиперссылка 10" xfId="5055" hidden="1"/>
    <cellStyle name="Гиперссылка 10" xfId="5157" hidden="1"/>
    <cellStyle name="Гиперссылка 10" xfId="5262" hidden="1"/>
    <cellStyle name="Гиперссылка 10" xfId="5945" hidden="1"/>
    <cellStyle name="Гиперссылка 10" xfId="6010" hidden="1"/>
    <cellStyle name="Гиперссылка 10" xfId="6089" hidden="1"/>
    <cellStyle name="Гиперссылка 10" xfId="6567" hidden="1"/>
    <cellStyle name="Гиперссылка 10" xfId="6621" hidden="1"/>
    <cellStyle name="Гиперссылка 10" xfId="6675" hidden="1"/>
    <cellStyle name="Гиперссылка 10" xfId="6727" hidden="1"/>
    <cellStyle name="Гиперссылка 10" xfId="6780" hidden="1"/>
    <cellStyle name="Гиперссылка 10" xfId="6831" hidden="1"/>
    <cellStyle name="Гиперссылка 10" xfId="6882" hidden="1"/>
    <cellStyle name="Гиперссылка 10" xfId="6933" hidden="1"/>
    <cellStyle name="Гиперссылка 10" xfId="7382" hidden="1"/>
    <cellStyle name="Гиперссылка 10" xfId="7351" hidden="1"/>
    <cellStyle name="Гиперссылка 10" xfId="7315" hidden="1"/>
    <cellStyle name="Гиперссылка 10" xfId="7279" hidden="1"/>
    <cellStyle name="Гиперссылка 10" xfId="7243" hidden="1"/>
    <cellStyle name="Гиперссылка 10" xfId="7207" hidden="1"/>
    <cellStyle name="Гиперссылка 10" xfId="7171" hidden="1"/>
    <cellStyle name="Гиперссылка 10" xfId="7135" hidden="1"/>
    <cellStyle name="Гиперссылка 10" xfId="7099" hidden="1"/>
    <cellStyle name="Гиперссылка 10" xfId="6734" hidden="1"/>
    <cellStyle name="Гиперссылка 10" xfId="4775" hidden="1"/>
    <cellStyle name="Гиперссылка 10" xfId="7056" hidden="1"/>
    <cellStyle name="Гиперссылка 10" xfId="7027" hidden="1"/>
    <cellStyle name="Гиперссылка 10" xfId="6993" hidden="1"/>
    <cellStyle name="Гиперссылка 10" xfId="6959" hidden="1"/>
    <cellStyle name="Гиперссылка 10" xfId="6925" hidden="1"/>
    <cellStyle name="Гиперссылка 10" xfId="6891" hidden="1"/>
    <cellStyle name="Гиперссылка 10" xfId="6857" hidden="1"/>
    <cellStyle name="Гиперссылка 10" xfId="6823" hidden="1"/>
    <cellStyle name="Гиперссылка 10" xfId="6789" hidden="1"/>
    <cellStyle name="Гиперссылка 10" xfId="6755" hidden="1"/>
    <cellStyle name="Гиперссылка 10" xfId="4879" hidden="1"/>
    <cellStyle name="Гиперссылка 10" xfId="6717" hidden="1"/>
    <cellStyle name="Гиперссылка 10" xfId="6686" hidden="1"/>
    <cellStyle name="Гиперссылка 10" xfId="6650" hidden="1"/>
    <cellStyle name="Гиперссылка 10" xfId="6614" hidden="1"/>
    <cellStyle name="Гиперссылка 10" xfId="6578" hidden="1"/>
    <cellStyle name="Гиперссылка 10" xfId="6542" hidden="1"/>
    <cellStyle name="Гиперссылка 10" xfId="5465" hidden="1"/>
    <cellStyle name="Гиперссылка 10" xfId="5435" hidden="1"/>
    <cellStyle name="Гиперссылка 10" xfId="5490" hidden="1"/>
    <cellStyle name="Гиперссылка 10" xfId="4669" hidden="1"/>
    <cellStyle name="Гиперссылка 10" xfId="3014" hidden="1"/>
    <cellStyle name="Гиперссылка 10" xfId="5628" hidden="1"/>
    <cellStyle name="Гиперссылка 10" xfId="3868" hidden="1"/>
    <cellStyle name="Гиперссылка 10" xfId="5586" hidden="1"/>
    <cellStyle name="Гиперссылка 10" xfId="5366" hidden="1"/>
    <cellStyle name="Гиперссылка 10" xfId="5330" hidden="1"/>
    <cellStyle name="Гиперссылка 10" xfId="2611" hidden="1"/>
    <cellStyle name="Гиперссылка 10" xfId="5538" hidden="1"/>
    <cellStyle name="Гиперссылка 10" xfId="5592" hidden="1"/>
    <cellStyle name="Гиперссылка 10" xfId="5319" hidden="1"/>
    <cellStyle name="Гиперссылка 10" xfId="4069" hidden="1"/>
    <cellStyle name="Гиперссылка 10" xfId="4785" hidden="1"/>
    <cellStyle name="Гиперссылка 10" xfId="1480" hidden="1"/>
    <cellStyle name="Гиперссылка 10" xfId="1549" hidden="1"/>
    <cellStyle name="Гиперссылка 10" xfId="1647" hidden="1"/>
    <cellStyle name="Гиперссылка 10" xfId="1758" hidden="1"/>
    <cellStyle name="Гиперссылка 10" xfId="1869" hidden="1"/>
    <cellStyle name="Гиперссылка 10" xfId="1979" hidden="1"/>
    <cellStyle name="Гиперссылка 10" xfId="2124" hidden="1"/>
    <cellStyle name="Гиперссылка 10" xfId="2380" hidden="1"/>
    <cellStyle name="Гиперссылка 10" xfId="2526" hidden="1"/>
    <cellStyle name="Гиперссылка 10" xfId="2680" hidden="1"/>
    <cellStyle name="Гиперссылка 10" xfId="2835" hidden="1"/>
    <cellStyle name="Гиперссылка 10" xfId="3228" hidden="1"/>
    <cellStyle name="Гиперссылка 10" xfId="3288" hidden="1"/>
    <cellStyle name="Гиперссылка 10" xfId="3375" hidden="1"/>
    <cellStyle name="Гиперссылка 10" xfId="3479" hidden="1"/>
    <cellStyle name="Гиперссылка 10" xfId="3562" hidden="1"/>
    <cellStyle name="Гиперссылка 10" xfId="3677" hidden="1"/>
    <cellStyle name="Гиперссылка 10" xfId="3792" hidden="1"/>
    <cellStyle name="Гиперссылка 10" xfId="4148" hidden="1"/>
    <cellStyle name="Гиперссылка 10" xfId="4218" hidden="1"/>
    <cellStyle name="Гиперссылка 10" xfId="4299" hidden="1"/>
    <cellStyle name="Гиперссылка 10" xfId="4376" hidden="1"/>
    <cellStyle name="Гиперссылка 10" xfId="5075" hidden="1"/>
    <cellStyle name="Гиперссылка 10" xfId="5143" hidden="1"/>
    <cellStyle name="Гиперссылка 10" xfId="5221" hidden="1"/>
    <cellStyle name="Гиперссылка 10" xfId="5709" hidden="1"/>
    <cellStyle name="Гиперссылка 10" xfId="5763" hidden="1"/>
    <cellStyle name="Гиперссылка 10" xfId="5817" hidden="1"/>
    <cellStyle name="Гиперссылка 10" xfId="5869" hidden="1"/>
    <cellStyle name="Гиперссылка 10" xfId="5922" hidden="1"/>
    <cellStyle name="Гиперссылка 10" xfId="5973" hidden="1"/>
    <cellStyle name="Гиперссылка 10" xfId="6024" hidden="1"/>
    <cellStyle name="Гиперссылка 10" xfId="6075" hidden="1"/>
    <cellStyle name="Гиперссылка 10" xfId="6524" hidden="1"/>
    <cellStyle name="Гиперссылка 10" xfId="6493" hidden="1"/>
    <cellStyle name="Гиперссылка 10" xfId="6457" hidden="1"/>
    <cellStyle name="Гиперссылка 10" xfId="6421" hidden="1"/>
    <cellStyle name="Гиперссылка 10" xfId="6385" hidden="1"/>
    <cellStyle name="Гиперссылка 10" xfId="6349" hidden="1"/>
    <cellStyle name="Гиперссылка 10" xfId="6313" hidden="1"/>
    <cellStyle name="Гиперссылка 10" xfId="6277" hidden="1"/>
    <cellStyle name="Гиперссылка 10" xfId="6241" hidden="1"/>
    <cellStyle name="Гиперссылка 10" xfId="5876" hidden="1"/>
    <cellStyle name="Гиперссылка 10" xfId="4107" hidden="1"/>
    <cellStyle name="Гиперссылка 10" xfId="6198" hidden="1"/>
    <cellStyle name="Гиперссылка 10" xfId="6169" hidden="1"/>
    <cellStyle name="Гиперссылка 10" xfId="6135" hidden="1"/>
    <cellStyle name="Гиперссылка 10" xfId="6101" hidden="1"/>
    <cellStyle name="Гиперссылка 10" xfId="6067" hidden="1"/>
    <cellStyle name="Гиперссылка 10" xfId="6033" hidden="1"/>
    <cellStyle name="Гиперссылка 10" xfId="5999" hidden="1"/>
    <cellStyle name="Гиперссылка 10" xfId="5965" hidden="1"/>
    <cellStyle name="Гиперссылка 10" xfId="5931" hidden="1"/>
    <cellStyle name="Гиперссылка 10" xfId="5897" hidden="1"/>
    <cellStyle name="Гиперссылка 10" xfId="4597" hidden="1"/>
    <cellStyle name="Гиперссылка 10" xfId="5859" hidden="1"/>
    <cellStyle name="Гиперссылка 10" xfId="5828" hidden="1"/>
    <cellStyle name="Гиперссылка 10" xfId="5792" hidden="1"/>
    <cellStyle name="Гиперссылка 10" xfId="5756" hidden="1"/>
    <cellStyle name="Гиперссылка 10" xfId="5720" hidden="1"/>
    <cellStyle name="Гиперссылка 10" xfId="4358" hidden="1"/>
    <cellStyle name="Гиперссылка 10" xfId="4316" hidden="1"/>
    <cellStyle name="Гиперссылка 10" xfId="2519" hidden="1"/>
    <cellStyle name="Гиперссылка 10" xfId="3533" hidden="1"/>
    <cellStyle name="Гиперссылка 10" xfId="3517" hidden="1"/>
    <cellStyle name="Гиперссылка 10" xfId="2465" hidden="1"/>
    <cellStyle name="Гиперссылка 10" xfId="3311" hidden="1"/>
    <cellStyle name="Гиперссылка 10" xfId="4430" hidden="1"/>
    <cellStyle name="Гиперссылка 10" xfId="2503" hidden="1"/>
    <cellStyle name="Гиперссылка 10" xfId="4197" hidden="1"/>
    <cellStyle name="Гиперссылка 10" xfId="3708" hidden="1"/>
    <cellStyle name="Гиперссылка 10" xfId="2508" hidden="1"/>
    <cellStyle name="Гиперссылка 10" xfId="4386" hidden="1"/>
    <cellStyle name="Гиперссылка 10" xfId="4440" hidden="1"/>
    <cellStyle name="Гиперссылка 10" xfId="4167" hidden="1"/>
    <cellStyle name="Гиперссылка 10" xfId="3351" hidden="1"/>
    <cellStyle name="Гиперссылка 10" xfId="4122" hidden="1"/>
    <cellStyle name="Гиперссылка 10" xfId="1466" hidden="1"/>
    <cellStyle name="Гиперссылка 10" xfId="1517" hidden="1"/>
    <cellStyle name="Гиперссылка 10" xfId="1565" hidden="1"/>
    <cellStyle name="Гиперссылка 10" xfId="1622" hidden="1"/>
    <cellStyle name="Гиперссылка 10" xfId="1706" hidden="1"/>
    <cellStyle name="Гиперссылка 10" xfId="1780" hidden="1"/>
    <cellStyle name="Гиперссылка 10" xfId="1854" hidden="1"/>
    <cellStyle name="Гиперссылка 10" xfId="1927" hidden="1"/>
    <cellStyle name="Гиперссылка 10" xfId="2005" hidden="1"/>
    <cellStyle name="Гиперссылка 10" xfId="2110" hidden="1"/>
    <cellStyle name="Гиперссылка 10" xfId="2318" hidden="1"/>
    <cellStyle name="Гиперссылка 10" xfId="2683" hidden="1"/>
    <cellStyle name="Гиперссылка 10" xfId="2784" hidden="1"/>
    <cellStyle name="Гиперссылка 10" xfId="2868" hidden="1"/>
    <cellStyle name="Гиперссылка 10" xfId="2949" hidden="1"/>
    <cellStyle name="Гиперссылка 10" xfId="3030" hidden="1"/>
    <cellStyle name="Гиперссылка 10" xfId="3111" hidden="1"/>
    <cellStyle name="Гиперссылка 10" xfId="3368" hidden="1"/>
    <cellStyle name="Гиперссылка 10" xfId="3453" hidden="1"/>
    <cellStyle name="Гиперссылка 10" xfId="3561" hidden="1"/>
    <cellStyle name="Гиперссылка 10" xfId="3645" hidden="1"/>
    <cellStyle name="Гиперссылка 10" xfId="3725" hidden="1"/>
    <cellStyle name="Гиперссылка 10" xfId="4717" hidden="1"/>
    <cellStyle name="Гиперссылка 10" xfId="4765" hidden="1"/>
    <cellStyle name="Гиперссылка 10" xfId="4819" hidden="1"/>
    <cellStyle name="Гиперссылка 10" xfId="1752" hidden="1"/>
    <cellStyle name="Гиперссылка 10" xfId="1770" hidden="1"/>
    <cellStyle name="Гиперссылка 10" xfId="1788" hidden="1"/>
    <cellStyle name="Гиперссылка 10" xfId="1824" hidden="1"/>
    <cellStyle name="Гиперссылка 10" xfId="1842" hidden="1"/>
    <cellStyle name="Гиперссылка 10" xfId="1860" hidden="1"/>
    <cellStyle name="Гиперссылка 10" xfId="1896" hidden="1"/>
    <cellStyle name="Гиперссылка 10" xfId="1914" hidden="1"/>
    <cellStyle name="Гиперссылка 10" xfId="1932" hidden="1"/>
    <cellStyle name="Гиперссылка 10" xfId="1968" hidden="1"/>
    <cellStyle name="Гиперссылка 10" xfId="1986" hidden="1"/>
    <cellStyle name="Гиперссылка 10" xfId="2002" hidden="1"/>
    <cellStyle name="Гиперссылка 10" xfId="2311" hidden="1"/>
    <cellStyle name="Гиперссылка 10" xfId="2329" hidden="1"/>
    <cellStyle name="Гиперссылка 10" xfId="2347" hidden="1"/>
    <cellStyle name="Гиперссылка 10" xfId="2383" hidden="1"/>
    <cellStyle name="Гиперссылка 10" xfId="2401" hidden="1"/>
    <cellStyle name="Гиперссылка 10" xfId="2419" hidden="1"/>
    <cellStyle name="Гиперссылка 10" xfId="2455" hidden="1"/>
    <cellStyle name="Гиперссылка 10" xfId="2473" hidden="1"/>
    <cellStyle name="Гиперссылка 10" xfId="2491" hidden="1"/>
    <cellStyle name="Гиперссылка 10" xfId="2527" hidden="1"/>
    <cellStyle name="Гиперссылка 10" xfId="2545" hidden="1"/>
    <cellStyle name="Гиперссылка 10" xfId="2563" hidden="1"/>
    <cellStyle name="Гиперссылка 10" xfId="2599" hidden="1"/>
    <cellStyle name="Гиперссылка 10" xfId="2617" hidden="1"/>
    <cellStyle name="Гиперссылка 10" xfId="2635" hidden="1"/>
    <cellStyle name="Гиперссылка 10" xfId="2669" hidden="1"/>
    <cellStyle name="Гиперссылка 10" xfId="2684" hidden="1"/>
    <cellStyle name="Гиперссылка 10" xfId="2804" hidden="1"/>
    <cellStyle name="Гиперссылка 10" xfId="2840" hidden="1"/>
    <cellStyle name="Гиперссылка 10" xfId="2858" hidden="1"/>
    <cellStyle name="Гиперссылка 10" xfId="2876" hidden="1"/>
    <cellStyle name="Гиперссылка 10" xfId="2912" hidden="1"/>
    <cellStyle name="Гиперссылка 10" xfId="2930" hidden="1"/>
    <cellStyle name="Гиперссылка 10" xfId="2948" hidden="1"/>
    <cellStyle name="Гиперссылка 10" xfId="2984" hidden="1"/>
    <cellStyle name="Гиперссылка 10" xfId="3002" hidden="1"/>
    <cellStyle name="Гиперссылка 10" xfId="3020" hidden="1"/>
    <cellStyle name="Гиперссылка 10" xfId="3056" hidden="1"/>
    <cellStyle name="Гиперссылка 10" xfId="3074" hidden="1"/>
    <cellStyle name="Гиперссылка 10" xfId="3092" hidden="1"/>
    <cellStyle name="Гиперссылка 10" xfId="3128" hidden="1"/>
    <cellStyle name="Гиперссылка 10" xfId="3146" hidden="1"/>
    <cellStyle name="Гиперссылка 10" xfId="3162" hidden="1"/>
    <cellStyle name="Гиперссылка 10" xfId="2077" hidden="1"/>
    <cellStyle name="Гиперссылка 10" xfId="2147" hidden="1"/>
    <cellStyle name="Гиперссылка 10" xfId="3206" hidden="1"/>
    <cellStyle name="Гиперссылка 10" xfId="3240" hidden="1"/>
    <cellStyle name="Гиперссылка 10" xfId="3257" hidden="1"/>
    <cellStyle name="Гиперссылка 10" xfId="3274" hidden="1"/>
    <cellStyle name="Гиперссылка 10" xfId="3308" hidden="1"/>
    <cellStyle name="Гиперссылка 10" xfId="3325" hidden="1"/>
    <cellStyle name="Гиперссылка 10" xfId="3342" hidden="1"/>
    <cellStyle name="Гиперссылка 10" xfId="3376" hidden="1"/>
    <cellStyle name="Гиперссылка 10" xfId="3393" hidden="1"/>
    <cellStyle name="Гиперссылка 10" xfId="3410" hidden="1"/>
    <cellStyle name="Гиперссылка 10" xfId="3444" hidden="1"/>
    <cellStyle name="Гиперссылка 10" xfId="3461" hidden="1"/>
    <cellStyle name="Гиперссылка 10" xfId="3478" hidden="1"/>
    <cellStyle name="Гиперссылка 10" xfId="3510" hidden="1"/>
    <cellStyle name="Гиперссылка 10" xfId="3524" hidden="1"/>
    <cellStyle name="Гиперссылка 10" xfId="2776" hidden="1"/>
    <cellStyle name="Гиперссылка 10" xfId="2790" hidden="1"/>
    <cellStyle name="Гиперссылка 10" xfId="3202" hidden="1"/>
    <cellStyle name="Гиперссылка 10" xfId="3570" hidden="1"/>
    <cellStyle name="Гиперссылка 10" xfId="3606" hidden="1"/>
    <cellStyle name="Гиперссылка 10" xfId="3624" hidden="1"/>
    <cellStyle name="Гиперссылка 10" xfId="3642" hidden="1"/>
    <cellStyle name="Гиперссылка 10" xfId="3678" hidden="1"/>
    <cellStyle name="Гиперссылка 10" xfId="3696" hidden="1"/>
    <cellStyle name="Гиперссылка 10" xfId="3714" hidden="1"/>
    <cellStyle name="Гиперссылка 10" xfId="3750" hidden="1"/>
    <cellStyle name="Гиперссылка 10" xfId="3768" hidden="1"/>
    <cellStyle name="Гиперссылка 10" xfId="3786" hidden="1"/>
    <cellStyle name="Гиперссылка 10" xfId="3822" hidden="1"/>
    <cellStyle name="Гиперссылка 10" xfId="3840" hidden="1"/>
    <cellStyle name="Гиперссылка 10" xfId="3856" hidden="1"/>
    <cellStyle name="Гиперссылка 10" xfId="3196" hidden="1"/>
    <cellStyle name="Гиперссылка 10" xfId="2106" hidden="1"/>
    <cellStyle name="Гиперссылка 10" xfId="3892" hidden="1"/>
    <cellStyle name="Гиперссылка 10" xfId="3926" hidden="1"/>
    <cellStyle name="Гиперссылка 10" xfId="3943" hidden="1"/>
    <cellStyle name="Гиперссылка 10" xfId="3960" hidden="1"/>
    <cellStyle name="Гиперссылка 10" xfId="3994" hidden="1"/>
    <cellStyle name="Гиперссылка 10" xfId="4011" hidden="1"/>
    <cellStyle name="Гиперссылка 10" xfId="4028" hidden="1"/>
    <cellStyle name="Гиперссылка 10" xfId="4062" hidden="1"/>
    <cellStyle name="Гиперссылка 10" xfId="4079" hidden="1"/>
    <cellStyle name="Гиперссылка 10" xfId="4096" hidden="1"/>
    <cellStyle name="Гиперссылка 10" xfId="4130" hidden="1"/>
    <cellStyle name="Гиперссылка 10" xfId="4147" hidden="1"/>
    <cellStyle name="Гиперссылка 10" xfId="4164" hidden="1"/>
    <cellStyle name="Гиперссылка 10" xfId="4196" hidden="1"/>
    <cellStyle name="Гиперссылка 10" xfId="4210" hidden="1"/>
    <cellStyle name="Гиперссылка 10" xfId="2766" hidden="1"/>
    <cellStyle name="Гиперссылка 10" xfId="2771" hidden="1"/>
    <cellStyle name="Гиперссылка 10" xfId="3888" hidden="1"/>
    <cellStyle name="Гиперссылка 10" xfId="4235" hidden="1"/>
    <cellStyle name="Гиперссылка 10" xfId="4271" hidden="1"/>
    <cellStyle name="Гиперссылка 10" xfId="4289" hidden="1"/>
    <cellStyle name="Гиперссылка 10" xfId="4307" hidden="1"/>
    <cellStyle name="Гиперссылка 10" xfId="4343" hidden="1"/>
    <cellStyle name="Гиперссылка 10" xfId="4361" hidden="1"/>
    <cellStyle name="Гиперссылка 10" xfId="4379" hidden="1"/>
    <cellStyle name="Гиперссылка 10" xfId="4415" hidden="1"/>
    <cellStyle name="Гиперссылка 10" xfId="4433" hidden="1"/>
    <cellStyle name="Гиперссылка 10" xfId="4451" hidden="1"/>
    <cellStyle name="Гиперссылка 10" xfId="4487" hidden="1"/>
    <cellStyle name="Гиперссылка 10" xfId="4505" hidden="1"/>
    <cellStyle name="Гиперссылка 10" xfId="4521" hidden="1"/>
    <cellStyle name="Гиперссылка 10" xfId="4112" hidden="1"/>
    <cellStyle name="Гиперссылка 10" xfId="4087" hidden="1"/>
    <cellStyle name="Гиперссылка 10" xfId="4061" hidden="1"/>
    <cellStyle name="Гиперссылка 10" xfId="4010" hidden="1"/>
    <cellStyle name="Гиперссылка 10" xfId="3985" hidden="1"/>
    <cellStyle name="Гиперссылка 10" xfId="3959" hidden="1"/>
    <cellStyle name="Гиперссылка 10" xfId="3908" hidden="1"/>
    <cellStyle name="Гиперссылка 10" xfId="3881" hidden="1"/>
    <cellStyle name="Гиперссылка 10" xfId="3857" hidden="1"/>
    <cellStyle name="Гиперссылка 10" xfId="3801" hidden="1"/>
    <cellStyle name="Гиперссылка 10" xfId="3775" hidden="1"/>
    <cellStyle name="Гиперссылка 10" xfId="3747" hidden="1"/>
    <cellStyle name="Гиперссылка 10" xfId="3693" hidden="1"/>
    <cellStyle name="Гиперссылка 10" xfId="3667" hidden="1"/>
    <cellStyle name="Гиперссылка 10" xfId="3639" hidden="1"/>
    <cellStyle name="Гиперссылка 10" xfId="3589" hidden="1"/>
    <cellStyle name="Гиперссылка 10" xfId="3565" hidden="1"/>
    <cellStyle name="Гиперссылка 10" xfId="3152" hidden="1"/>
    <cellStyle name="Гиперссылка 10" xfId="3098" hidden="1"/>
    <cellStyle name="Гиперссылка 10" xfId="3069" hidden="1"/>
    <cellStyle name="Гиперссылка 10" xfId="3044" hidden="1"/>
    <cellStyle name="Гиперссылка 10" xfId="2990" hidden="1"/>
    <cellStyle name="Гиперссылка 10" xfId="2961" hidden="1"/>
    <cellStyle name="Гиперссылка 10" xfId="2936" hidden="1"/>
    <cellStyle name="Гиперссылка 10" xfId="2882" hidden="1"/>
    <cellStyle name="Гиперссылка 10" xfId="2853" hidden="1"/>
    <cellStyle name="Гиперссылка 10" xfId="2828" hidden="1"/>
    <cellStyle name="Гиперссылка 10" xfId="2760" hidden="1"/>
    <cellStyle name="Гиперссылка 10" xfId="2736" hidden="1"/>
    <cellStyle name="Гиперссылка 10" xfId="2685" hidden="1"/>
    <cellStyle name="Гиперссылка 10" xfId="2629" hidden="1"/>
    <cellStyle name="Гиперссылка 10" xfId="2604" hidden="1"/>
    <cellStyle name="Гиперссылка 10" xfId="2578" hidden="1"/>
    <cellStyle name="Гиперссылка 10" xfId="2376" hidden="1"/>
    <cellStyle name="Гиперссылка 10" xfId="2350" hidden="1"/>
    <cellStyle name="Гиперссылка 10" xfId="2322" hidden="1"/>
    <cellStyle name="Гиперссылка 10" xfId="2140" hidden="1"/>
    <cellStyle name="Гиперссылка 10" xfId="2114" hidden="1"/>
    <cellStyle name="Гиперссылка 10" xfId="2087" hidden="1"/>
    <cellStyle name="Гиперссылка 10" xfId="2007" hidden="1"/>
    <cellStyle name="Гиперссылка 10" xfId="1978" hidden="1"/>
    <cellStyle name="Гиперссылка 10" xfId="1951" hidden="1"/>
    <cellStyle name="Гиперссылка 10" xfId="1897" hidden="1"/>
    <cellStyle name="Гиперссылка 10" xfId="1870" hidden="1"/>
    <cellStyle name="Гиперссылка 10" xfId="1843" hidden="1"/>
    <cellStyle name="Гиперссылка 10" xfId="1789" hidden="1"/>
    <cellStyle name="Гиперссылка 10" xfId="1762" hidden="1"/>
    <cellStyle name="Гиперссылка 10" xfId="1735" hidden="1"/>
    <cellStyle name="Гиперссылка 10" xfId="1685" hidden="1"/>
    <cellStyle name="Гиперссылка 10" xfId="1661" hidden="1"/>
    <cellStyle name="Гиперссылка 10" xfId="3486" hidden="1"/>
    <cellStyle name="Гиперссылка 10" xfId="1616" hidden="1"/>
    <cellStyle name="Гиперссылка 10" xfId="2187" hidden="1"/>
    <cellStyle name="Гиперссылка 10" xfId="1724" hidden="1"/>
    <cellStyle name="Гиперссылка 10" xfId="1574" hidden="1"/>
    <cellStyle name="Гиперссылка 10" xfId="1560" hidden="1"/>
    <cellStyle name="Гиперссылка 10" xfId="1364" hidden="1"/>
    <cellStyle name="Гиперссылка 10" xfId="1544" hidden="1"/>
    <cellStyle name="Гиперссылка 10" xfId="1496" hidden="1"/>
    <cellStyle name="Гиперссылка 10" xfId="1468" hidden="1"/>
    <cellStyle name="Гиперссылка 10" xfId="4562" hidden="1"/>
    <cellStyle name="Гиперссылка 10" xfId="4579" hidden="1"/>
    <cellStyle name="Гиперссылка 10" xfId="4596" hidden="1"/>
    <cellStyle name="Гиперссылка 10" xfId="4630" hidden="1"/>
    <cellStyle name="Гиперссылка 10" xfId="4647" hidden="1"/>
    <cellStyle name="Гиперссылка 10" xfId="4662" hidden="1"/>
    <cellStyle name="Гиперссылка 10" xfId="2418" hidden="1"/>
    <cellStyle name="Гиперссылка 10" xfId="2436" hidden="1"/>
    <cellStyle name="Гиперссылка 10" xfId="2396" hidden="1"/>
    <cellStyle name="Гиперссылка 10" xfId="4722" hidden="1"/>
    <cellStyle name="Гиперссылка 10" xfId="4740" hidden="1"/>
    <cellStyle name="Гиперссылка 10" xfId="4758" hidden="1"/>
    <cellStyle name="Гиперссылка 10" xfId="4794" hidden="1"/>
    <cellStyle name="Гиперссылка 10" xfId="4812" hidden="1"/>
    <cellStyle name="Гиперссылка 10" xfId="4830" hidden="1"/>
    <cellStyle name="Гиперссылка 10" xfId="4866" hidden="1"/>
    <cellStyle name="Гиперссылка 10" xfId="4884" hidden="1"/>
    <cellStyle name="Гиперссылка 10" xfId="4902" hidden="1"/>
    <cellStyle name="Гиперссылка 10" xfId="4938" hidden="1"/>
    <cellStyle name="Гиперссылка 10" xfId="4956" hidden="1"/>
    <cellStyle name="Гиперссылка 10" xfId="4974" hidden="1"/>
    <cellStyle name="Гиперссылка 10" xfId="5008" hidden="1"/>
    <cellStyle name="Гиперссылка 10" xfId="5023" hidden="1"/>
    <cellStyle name="Гиперссылка 10" xfId="1632" hidden="1"/>
    <cellStyle name="Гиперссылка 10" xfId="5044" hidden="1"/>
    <cellStyle name="Гиперссылка 10" xfId="5061" hidden="1"/>
    <cellStyle name="Гиперссылка 10" xfId="5078" hidden="1"/>
    <cellStyle name="Гиперссылка 10" xfId="5112" hidden="1"/>
    <cellStyle name="Гиперссылка 10" xfId="5129" hidden="1"/>
    <cellStyle name="Гиперссылка 10" xfId="5146" hidden="1"/>
    <cellStyle name="Гиперссылка 10" xfId="5180" hidden="1"/>
    <cellStyle name="Гиперссылка 10" xfId="5197" hidden="1"/>
    <cellStyle name="Гиперссылка 10" xfId="5214" hidden="1"/>
    <cellStyle name="Гиперссылка 10" xfId="5248" hidden="1"/>
    <cellStyle name="Гиперссылка 10" xfId="5265" hidden="1"/>
    <cellStyle name="Гиперссылка 10" xfId="5282" hidden="1"/>
    <cellStyle name="Гиперссылка 10" xfId="5316" hidden="1"/>
    <cellStyle name="Гиперссылка 10" xfId="5333" hidden="1"/>
    <cellStyle name="Гиперссылка 10" xfId="5348" hidden="1"/>
    <cellStyle name="Гиперссылка 10" xfId="2432" hidden="1"/>
    <cellStyle name="Гиперссылка 10" xfId="3381" hidden="1"/>
    <cellStyle name="Гиперссылка 10" xfId="2426" hidden="1"/>
    <cellStyle name="Гиперссылка 10" xfId="5387" hidden="1"/>
    <cellStyle name="Гиперссылка 10" xfId="5405" hidden="1"/>
    <cellStyle name="Гиперссылка 10" xfId="5423" hidden="1"/>
    <cellStyle name="Гиперссылка 10" xfId="5459" hidden="1"/>
    <cellStyle name="Гиперссылка 10" xfId="5477" hidden="1"/>
    <cellStyle name="Гиперссылка 10" xfId="5495" hidden="1"/>
    <cellStyle name="Гиперссылка 10" xfId="5531" hidden="1"/>
    <cellStyle name="Гиперссылка 10" xfId="5549" hidden="1"/>
    <cellStyle name="Гиперссылка 10" xfId="5567" hidden="1"/>
    <cellStyle name="Гиперссылка 10" xfId="5603" hidden="1"/>
    <cellStyle name="Гиперссылка 10" xfId="5621" hidden="1"/>
    <cellStyle name="Гиперссылка 10" xfId="5639" hidden="1"/>
    <cellStyle name="Гиперссылка 10" xfId="5673" hidden="1"/>
    <cellStyle name="Гиперссылка 10" xfId="5688" hidden="1"/>
    <cellStyle name="Гиперссылка 10" xfId="5264" hidden="1"/>
    <cellStyle name="Гиперссылка 10" xfId="5213" hidden="1"/>
    <cellStyle name="Гиперссылка 10" xfId="5188" hidden="1"/>
    <cellStyle name="Гиперссылка 10" xfId="5162" hidden="1"/>
    <cellStyle name="Гиперссылка 10" xfId="5111" hidden="1"/>
    <cellStyle name="Гиперссылка 10" xfId="5086" hidden="1"/>
    <cellStyle name="Гиперссылка 10" xfId="5060" hidden="1"/>
    <cellStyle name="Гиперссылка 10" xfId="5009" hidden="1"/>
    <cellStyle name="Гиперссылка 10" xfId="4981" hidden="1"/>
    <cellStyle name="Гиперссылка 10" xfId="4953" hidden="1"/>
    <cellStyle name="Гиперссылка 10" xfId="4899" hidden="1"/>
    <cellStyle name="Гиперссылка 10" xfId="4873" hidden="1"/>
    <cellStyle name="Гиперссылка 10" xfId="4845" hidden="1"/>
    <cellStyle name="Гиперссылка 10" xfId="4927" hidden="1"/>
    <cellStyle name="Гиперссылка 10" xfId="5033" hidden="1"/>
    <cellStyle name="Гиперссылка 10" xfId="5137" hidden="1"/>
    <cellStyle name="Гиперссылка 10" xfId="5239" hidden="1"/>
    <cellStyle name="Гиперссылка 10" xfId="5657" hidden="1"/>
    <cellStyle name="Гиперссылка 10" xfId="5585" hidden="1"/>
    <cellStyle name="Гиперссылка 10" xfId="5513" hidden="1"/>
    <cellStyle name="Гиперссылка 10" xfId="5441" hidden="1"/>
    <cellStyle name="Гиперссылка 10" xfId="5040" hidden="1"/>
    <cellStyle name="Гиперссылка 10" xfId="5362" hidden="1"/>
    <cellStyle name="Гиперссылка 10" xfId="5299" hidden="1"/>
    <cellStyle name="Гиперссылка 10" xfId="5231" hidden="1"/>
    <cellStyle name="Гиперссылка 10" xfId="5163" hidden="1"/>
    <cellStyle name="Гиперссылка 10" xfId="5095" hidden="1"/>
    <cellStyle name="Гиперссылка 10" xfId="3445" hidden="1"/>
    <cellStyle name="Гиперссылка 10" xfId="4992" hidden="1"/>
    <cellStyle name="Гиперссылка 10" xfId="4920" hidden="1"/>
    <cellStyle name="Гиперссылка 10" xfId="4848" hidden="1"/>
    <cellStyle name="Гиперссылка 10" xfId="4776" hidden="1"/>
    <cellStyle name="Гиперссылка 10" xfId="1620" hidden="1"/>
    <cellStyle name="Гиперссылка 10" xfId="4676" hidden="1"/>
    <cellStyle name="Гиперссылка 10" xfId="4613" hidden="1"/>
    <cellStyle name="Гиперссылка 10" xfId="1527" hidden="1"/>
    <cellStyle name="Гиперссылка 10" xfId="1478" hidden="1"/>
    <cellStyle name="Гиперссылка 10" xfId="1591" hidden="1"/>
    <cellStyle name="Гиперссылка 10" xfId="3386" hidden="1"/>
    <cellStyle name="Гиперссылка 10" xfId="1708" hidden="1"/>
    <cellStyle name="Гиперссылка 10" xfId="1816" hidden="1"/>
    <cellStyle name="Гиперссылка 10" xfId="1924" hidden="1"/>
    <cellStyle name="Гиперссылка 10" xfId="2060" hidden="1"/>
    <cellStyle name="Гиперссылка 10" xfId="2181" hidden="1"/>
    <cellStyle name="Гиперссылка 10" xfId="2556" hidden="1"/>
    <cellStyle name="Гиперссылка 10" xfId="2658" hidden="1"/>
    <cellStyle name="Гиперссылка 10" xfId="2799" hidden="1"/>
    <cellStyle name="Гиперссылка 10" xfId="2907" hidden="1"/>
    <cellStyle name="Гиперссылка 10" xfId="3015" hidden="1"/>
    <cellStyle name="Гиперссылка 10" xfId="3123" hidden="1"/>
    <cellStyle name="Гиперссылка 10" xfId="3613" hidden="1"/>
    <cellStyle name="Гиперссылка 10" xfId="3721" hidden="1"/>
    <cellStyle name="Гиперссылка 10" xfId="3829" hidden="1"/>
    <cellStyle name="Гиперссылка 10" xfId="3934" hidden="1"/>
    <cellStyle name="Гиперссылка 10" xfId="4036" hidden="1"/>
    <cellStyle name="Гиперссылка 10" xfId="4536" hidden="1"/>
    <cellStyle name="Гиперссылка 10" xfId="4469" hidden="1"/>
    <cellStyle name="Гиперссылка 10" xfId="4397" hidden="1"/>
    <cellStyle name="Гиперссылка 10" xfId="4325" hidden="1"/>
    <cellStyle name="Гиперссылка 10" xfId="4253" hidden="1"/>
    <cellStyle name="Гиперссылка 10" xfId="2152" hidden="1"/>
    <cellStyle name="Гиперссылка 10" xfId="4181" hidden="1"/>
    <cellStyle name="Гиперссылка 10" xfId="4113" hidden="1"/>
    <cellStyle name="Гиперссылка 10" xfId="4045" hidden="1"/>
    <cellStyle name="Гиперссылка 10" xfId="3977" hidden="1"/>
    <cellStyle name="Гиперссылка 10" xfId="3909" hidden="1"/>
    <cellStyle name="Гиперссылка 10" xfId="3871" hidden="1"/>
    <cellStyle name="Гиперссылка 10" xfId="3804" hidden="1"/>
    <cellStyle name="Гиперссылка 10" xfId="3732" hidden="1"/>
    <cellStyle name="Гиперссылка 10" xfId="3660" hidden="1"/>
    <cellStyle name="Гиперссылка 10" xfId="3588" hidden="1"/>
    <cellStyle name="Гиперссылка 10" xfId="2764" hidden="1"/>
    <cellStyle name="Гиперссылка 10" xfId="3495" hidden="1"/>
    <cellStyle name="Гиперссылка 10" xfId="3427" hidden="1"/>
    <cellStyle name="Гиперссылка 10" xfId="3359" hidden="1"/>
    <cellStyle name="Гиперссылка 10" xfId="3291" hidden="1"/>
    <cellStyle name="Гиперссылка 10" xfId="3223" hidden="1"/>
    <cellStyle name="Гиперссылка 10" xfId="3177" hidden="1"/>
    <cellStyle name="Гиперссылка 10" xfId="3110" hidden="1"/>
    <cellStyle name="Гиперссылка 10" xfId="3038" hidden="1"/>
    <cellStyle name="Гиперссылка 10" xfId="2966" hidden="1"/>
    <cellStyle name="Гиперссылка 10" xfId="2894" hidden="1"/>
    <cellStyle name="Гиперссылка 10" xfId="2822" hidden="1"/>
    <cellStyle name="Гиперссылка 10" xfId="2653" hidden="1"/>
    <cellStyle name="Гиперссылка 10" xfId="2581" hidden="1"/>
    <cellStyle name="Гиперссылка 10" xfId="2509" hidden="1"/>
    <cellStyle name="Гиперссылка 10" xfId="2437" hidden="1"/>
    <cellStyle name="Гиперссылка 10" xfId="2365" hidden="1"/>
    <cellStyle name="Гиперссылка 10" xfId="2017" hidden="1"/>
    <cellStyle name="Гиперссылка 10" xfId="1950" hidden="1"/>
    <cellStyle name="Гиперссылка 10" xfId="1878" hidden="1"/>
    <cellStyle name="Гиперссылка 10" xfId="1806" hidden="1"/>
    <cellStyle name="Гиперссылка 10" xfId="1734" hidden="1"/>
    <cellStyle name="Гиперссылка 10" xfId="935" hidden="1"/>
    <cellStyle name="Гиперссылка 10" xfId="940" hidden="1"/>
    <cellStyle name="Гиперссылка 10" xfId="945" hidden="1"/>
    <cellStyle name="Гиперссылка 10" xfId="955" hidden="1"/>
    <cellStyle name="Гиперссылка 10" xfId="960" hidden="1"/>
    <cellStyle name="Гиперссылка 10" xfId="965" hidden="1"/>
    <cellStyle name="Гиперссылка 10" xfId="970" hidden="1"/>
    <cellStyle name="Гиперссылка 10" xfId="975" hidden="1"/>
    <cellStyle name="Гиперссылка 10" xfId="980" hidden="1"/>
    <cellStyle name="Гиперссылка 10" xfId="985" hidden="1"/>
    <cellStyle name="Гиперссылка 10" xfId="995" hidden="1"/>
    <cellStyle name="Гиперссылка 10" xfId="1000" hidden="1"/>
    <cellStyle name="Гиперссылка 10" xfId="1005" hidden="1"/>
    <cellStyle name="Гиперссылка 10" xfId="1010" hidden="1"/>
    <cellStyle name="Гиперссылка 10" xfId="1015" hidden="1"/>
    <cellStyle name="Гиперссылка 10" xfId="1020" hidden="1"/>
    <cellStyle name="Гиперссылка 10" xfId="1025" hidden="1"/>
    <cellStyle name="Гиперссылка 10" xfId="788" hidden="1"/>
    <cellStyle name="Гиперссылка 10" xfId="780" hidden="1"/>
    <cellStyle name="Гиперссылка 10" xfId="795" hidden="1"/>
    <cellStyle name="Гиперссылка 10" xfId="933" hidden="1"/>
    <cellStyle name="Гиперссылка 10" xfId="1039" hidden="1"/>
    <cellStyle name="Гиперссылка 10" xfId="1045" hidden="1"/>
    <cellStyle name="Гиперссылка 10" xfId="1051" hidden="1"/>
    <cellStyle name="Гиперссылка 10" xfId="1063" hidden="1"/>
    <cellStyle name="Гиперссылка 10" xfId="1069" hidden="1"/>
    <cellStyle name="Гиперссылка 10" xfId="1075" hidden="1"/>
    <cellStyle name="Гиперссылка 10" xfId="1081" hidden="1"/>
    <cellStyle name="Гиперссылка 10" xfId="1087" hidden="1"/>
    <cellStyle name="Гиперссылка 10" xfId="1093" hidden="1"/>
    <cellStyle name="Гиперссылка 10" xfId="1099" hidden="1"/>
    <cellStyle name="Гиперссылка 10" xfId="1111" hidden="1"/>
    <cellStyle name="Гиперссылка 10" xfId="1117" hidden="1"/>
    <cellStyle name="Гиперссылка 10" xfId="1123" hidden="1"/>
    <cellStyle name="Гиперссылка 10" xfId="1129" hidden="1"/>
    <cellStyle name="Гиперссылка 10" xfId="1135" hidden="1"/>
    <cellStyle name="Гиперссылка 10" xfId="1140" hidden="1"/>
    <cellStyle name="Гиперссылка 10" xfId="931" hidden="1"/>
    <cellStyle name="Гиперссылка 10" xfId="1146" hidden="1"/>
    <cellStyle name="Гиперссылка 10" xfId="1151" hidden="1"/>
    <cellStyle name="Гиперссылка 10" xfId="1156" hidden="1"/>
    <cellStyle name="Гиперссылка 10" xfId="1161" hidden="1"/>
    <cellStyle name="Гиперссылка 10" xfId="1166" hidden="1"/>
    <cellStyle name="Гиперссылка 10" xfId="1171" hidden="1"/>
    <cellStyle name="Гиперссылка 10" xfId="1176" hidden="1"/>
    <cellStyle name="Гиперссылка 10" xfId="1186" hidden="1"/>
    <cellStyle name="Гиперссылка 10" xfId="1191" hidden="1"/>
    <cellStyle name="Гиперссылка 10" xfId="1196" hidden="1"/>
    <cellStyle name="Гиперссылка 10" xfId="1201" hidden="1"/>
    <cellStyle name="Гиперссылка 10" xfId="1206" hidden="1"/>
    <cellStyle name="Гиперссылка 10" xfId="1211" hidden="1"/>
    <cellStyle name="Гиперссылка 10" xfId="1216" hidden="1"/>
    <cellStyle name="Гиперссылка 10" xfId="1226" hidden="1"/>
    <cellStyle name="Гиперссылка 10" xfId="1231" hidden="1"/>
    <cellStyle name="Гиперссылка 10" xfId="1236" hidden="1"/>
    <cellStyle name="Гиперссылка 10" xfId="1240" hidden="1"/>
    <cellStyle name="Гиперссылка 10" xfId="782" hidden="1"/>
    <cellStyle name="Гиперссылка 10" xfId="475" hidden="1"/>
    <cellStyle name="Гиперссылка 10" xfId="785" hidden="1"/>
    <cellStyle name="Гиперссылка 10" xfId="1246" hidden="1"/>
    <cellStyle name="Гиперссылка 10" xfId="1252" hidden="1"/>
    <cellStyle name="Гиперссылка 10" xfId="1258" hidden="1"/>
    <cellStyle name="Гиперссылка 10" xfId="1264" hidden="1"/>
    <cellStyle name="Гиперссылка 10" xfId="1270" hidden="1"/>
    <cellStyle name="Гиперссылка 10" xfId="1276" hidden="1"/>
    <cellStyle name="Гиперссылка 10" xfId="1282" hidden="1"/>
    <cellStyle name="Гиперссылка 10" xfId="1294" hidden="1"/>
    <cellStyle name="Гиперссылка 10" xfId="1300" hidden="1"/>
    <cellStyle name="Гиперссылка 10" xfId="1306" hidden="1"/>
    <cellStyle name="Гиперссылка 10" xfId="1312" hidden="1"/>
    <cellStyle name="Гиперссылка 10" xfId="1318" hidden="1"/>
    <cellStyle name="Гиперссылка 10" xfId="1324" hidden="1"/>
    <cellStyle name="Гиперссылка 10" xfId="1330" hidden="1"/>
    <cellStyle name="Гиперссылка 10" xfId="1342" hidden="1"/>
    <cellStyle name="Гиперссылка 10" xfId="1347" hidden="1"/>
    <cellStyle name="Гиперссылка 10" xfId="1644" hidden="1"/>
    <cellStyle name="Гиперссылка 10" xfId="1662" hidden="1"/>
    <cellStyle name="Гиперссылка 10" xfId="1680" hidden="1"/>
    <cellStyle name="Гиперссылка 10" xfId="1698" hidden="1"/>
    <cellStyle name="Гиперссылка 10" xfId="1716" hidden="1"/>
    <cellStyle name="Гиперссылка 10" xfId="1336" hidden="1"/>
    <cellStyle name="Гиперссылка 10" xfId="1288" hidden="1"/>
    <cellStyle name="Гиперссылка 10" xfId="1144" hidden="1"/>
    <cellStyle name="Гиперссылка 10" xfId="1221" hidden="1"/>
    <cellStyle name="Гиперссылка 10" xfId="1181" hidden="1"/>
    <cellStyle name="Гиперссылка 10" xfId="460" hidden="1"/>
    <cellStyle name="Гиперссылка 10" xfId="1105" hidden="1"/>
    <cellStyle name="Гиперссылка 10" xfId="1057" hidden="1"/>
    <cellStyle name="Гиперссылка 10" xfId="1029" hidden="1"/>
    <cellStyle name="Гиперссылка 10" xfId="990" hidden="1"/>
    <cellStyle name="Гиперссылка 10" xfId="950" hidden="1"/>
    <cellStyle name="Гиперссылка 10" xfId="673" hidden="1"/>
    <cellStyle name="Гиперссылка 10" xfId="679" hidden="1"/>
    <cellStyle name="Гиперссылка 10" xfId="685" hidden="1"/>
    <cellStyle name="Гиперссылка 10" xfId="691" hidden="1"/>
    <cellStyle name="Гиперссылка 10" xfId="697" hidden="1"/>
    <cellStyle name="Гиперссылка 10" xfId="703" hidden="1"/>
    <cellStyle name="Гиперссылка 10" xfId="709" hidden="1"/>
    <cellStyle name="Гиперссылка 10" xfId="715" hidden="1"/>
    <cellStyle name="Гиперссылка 10" xfId="721" hidden="1"/>
    <cellStyle name="Гиперссылка 10" xfId="727" hidden="1"/>
    <cellStyle name="Гиперссылка 10" xfId="733" hidden="1"/>
    <cellStyle name="Гиперссылка 10" xfId="738" hidden="1"/>
    <cellStyle name="Гиперссылка 10" xfId="801" hidden="1"/>
    <cellStyle name="Гиперссылка 10" xfId="807" hidden="1"/>
    <cellStyle name="Гиперссылка 10" xfId="813" hidden="1"/>
    <cellStyle name="Гиперссылка 10" xfId="825" hidden="1"/>
    <cellStyle name="Гиперссылка 10" xfId="831" hidden="1"/>
    <cellStyle name="Гиперссылка 10" xfId="837" hidden="1"/>
    <cellStyle name="Гиперссылка 10" xfId="843" hidden="1"/>
    <cellStyle name="Гиперссылка 10" xfId="849" hidden="1"/>
    <cellStyle name="Гиперссылка 10" xfId="855" hidden="1"/>
    <cellStyle name="Гиперссылка 10" xfId="861" hidden="1"/>
    <cellStyle name="Гиперссылка 10" xfId="867" hidden="1"/>
    <cellStyle name="Гиперссылка 10" xfId="873" hidden="1"/>
    <cellStyle name="Гиперссылка 10" xfId="879" hidden="1"/>
    <cellStyle name="Гиперссылка 10" xfId="885" hidden="1"/>
    <cellStyle name="Гиперссылка 10" xfId="891" hidden="1"/>
    <cellStyle name="Гиперссылка 10" xfId="897" hidden="1"/>
    <cellStyle name="Гиперссылка 10" xfId="903" hidden="1"/>
    <cellStyle name="Гиперссылка 10" xfId="909" hidden="1"/>
    <cellStyle name="Гиперссылка 10" xfId="921" hidden="1"/>
    <cellStyle name="Гиперссылка 10" xfId="926" hidden="1"/>
    <cellStyle name="Гиперссылка 10" xfId="451" hidden="1"/>
    <cellStyle name="Гиперссылка 10" xfId="472" hidden="1"/>
    <cellStyle name="Гиперссылка 10" xfId="915" hidden="1"/>
    <cellStyle name="Гиперссылка 10" xfId="819" hidden="1"/>
    <cellStyle name="Гиперссылка 10" xfId="667" hidden="1"/>
    <cellStyle name="Гиперссылка 10" xfId="377" hidden="1"/>
    <cellStyle name="Гиперссылка 10" xfId="383" hidden="1"/>
    <cellStyle name="Гиперссылка 10" xfId="389" hidden="1"/>
    <cellStyle name="Гиперссылка 10" xfId="395" hidden="1"/>
    <cellStyle name="Гиперссылка 10" xfId="401" hidden="1"/>
    <cellStyle name="Гиперссылка 10" xfId="407" hidden="1"/>
    <cellStyle name="Гиперссылка 10" xfId="412" hidden="1"/>
    <cellStyle name="Гиперссылка 10" xfId="613" hidden="1"/>
    <cellStyle name="Гиперссылка 10" xfId="619" hidden="1"/>
    <cellStyle name="Гиперссылка 10" xfId="625" hidden="1"/>
    <cellStyle name="Гиперссылка 10" xfId="631" hidden="1"/>
    <cellStyle name="Гиперссылка 10" xfId="637" hidden="1"/>
    <cellStyle name="Гиперссылка 10" xfId="643" hidden="1"/>
    <cellStyle name="Гиперссылка 10" xfId="649" hidden="1"/>
    <cellStyle name="Гиперссылка 10" xfId="655" hidden="1"/>
    <cellStyle name="Гиперссылка 10" xfId="661" hidden="1"/>
    <cellStyle name="Гиперссылка 10" xfId="329" hidden="1"/>
    <cellStyle name="Гиперссылка 10" xfId="335" hidden="1"/>
    <cellStyle name="Гиперссылка 10" xfId="341" hidden="1"/>
    <cellStyle name="Гиперссылка 10" xfId="347" hidden="1"/>
    <cellStyle name="Гиперссылка 10" xfId="353" hidden="1"/>
    <cellStyle name="Гиперссылка 10" xfId="359" hidden="1"/>
    <cellStyle name="Гиперссылка 10" xfId="365" hidden="1"/>
    <cellStyle name="Гиперссылка 10" xfId="371" hidden="1"/>
    <cellStyle name="Гиперссылка 10" xfId="305" hidden="1"/>
    <cellStyle name="Гиперссылка 10" xfId="311" hidden="1"/>
    <cellStyle name="Гиперссылка 10" xfId="317" hidden="1"/>
    <cellStyle name="Гиперссылка 10" xfId="323" hidden="1"/>
    <cellStyle name="Гиперссылка 10" xfId="293" hidden="1"/>
    <cellStyle name="Гиперссылка 10" xfId="299" hidden="1"/>
    <cellStyle name="Гиперссылка 10" xfId="287" hidden="1"/>
    <cellStyle name="Гиперссылка 11" xfId="15174" hidden="1"/>
    <cellStyle name="Гиперссылка 11" xfId="11089" hidden="1"/>
    <cellStyle name="Гиперссылка 11" xfId="13381" hidden="1"/>
    <cellStyle name="Гиперссылка 11" xfId="15210" hidden="1"/>
    <cellStyle name="Гиперссылка 11" xfId="15244" hidden="1"/>
    <cellStyle name="Гиперссылка 11" xfId="15261" hidden="1"/>
    <cellStyle name="Гиперссылка 11" xfId="15278" hidden="1"/>
    <cellStyle name="Гиперссылка 11" xfId="15312" hidden="1"/>
    <cellStyle name="Гиперссылка 11" xfId="15329" hidden="1"/>
    <cellStyle name="Гиперссылка 11" xfId="15346" hidden="1"/>
    <cellStyle name="Гиперссылка 11" xfId="15380" hidden="1"/>
    <cellStyle name="Гиперссылка 11" xfId="15397" hidden="1"/>
    <cellStyle name="Гиперссылка 11" xfId="15414" hidden="1"/>
    <cellStyle name="Гиперссылка 11" xfId="15448" hidden="1"/>
    <cellStyle name="Гиперссылка 11" xfId="15465" hidden="1"/>
    <cellStyle name="Гиперссылка 11" xfId="15482" hidden="1"/>
    <cellStyle name="Гиперссылка 11" xfId="15514" hidden="1"/>
    <cellStyle name="Гиперссылка 11" xfId="15528" hidden="1"/>
    <cellStyle name="Гиперссылка 11" xfId="11122" hidden="1"/>
    <cellStyle name="Гиперссылка 11" xfId="10990" hidden="1"/>
    <cellStyle name="Гиперссылка 11" xfId="14110" hidden="1"/>
    <cellStyle name="Гиперссылка 11" xfId="15553" hidden="1"/>
    <cellStyle name="Гиперссылка 11" xfId="15589" hidden="1"/>
    <cellStyle name="Гиперссылка 11" xfId="15607" hidden="1"/>
    <cellStyle name="Гиперссылка 11" xfId="15625" hidden="1"/>
    <cellStyle name="Гиперссылка 11" xfId="15661" hidden="1"/>
    <cellStyle name="Гиперссылка 11" xfId="15679" hidden="1"/>
    <cellStyle name="Гиперссылка 11" xfId="15697" hidden="1"/>
    <cellStyle name="Гиперссылка 11" xfId="15733" hidden="1"/>
    <cellStyle name="Гиперссылка 11" xfId="15751" hidden="1"/>
    <cellStyle name="Гиперссылка 11" xfId="15769" hidden="1"/>
    <cellStyle name="Гиперссылка 11" xfId="15805" hidden="1"/>
    <cellStyle name="Гиперссылка 11" xfId="15823" hidden="1"/>
    <cellStyle name="Гиперссылка 11" xfId="15839" hidden="1"/>
    <cellStyle name="Гиперссылка 11" xfId="15424" hidden="1"/>
    <cellStyle name="Гиперссылка 11" xfId="15401" hidden="1"/>
    <cellStyle name="Гиперссылка 11" xfId="15373" hidden="1"/>
    <cellStyle name="Гиперссылка 11" xfId="15322" hidden="1"/>
    <cellStyle name="Гиперссылка 11" xfId="15299" hidden="1"/>
    <cellStyle name="Гиперссылка 11" xfId="15271" hidden="1"/>
    <cellStyle name="Гиперссылка 11" xfId="15220" hidden="1"/>
    <cellStyle name="Гиперссылка 11" xfId="15195" hidden="1"/>
    <cellStyle name="Гиперссылка 11" xfId="15169" hidden="1"/>
    <cellStyle name="Гиперссылка 11" xfId="15114" hidden="1"/>
    <cellStyle name="Гиперссылка 11" xfId="15089" hidden="1"/>
    <cellStyle name="Гиперссылка 11" xfId="15060" hidden="1"/>
    <cellStyle name="Гиперссылка 11" xfId="15006" hidden="1"/>
    <cellStyle name="Гиперссылка 11" xfId="14555" hidden="1"/>
    <cellStyle name="Гиперссылка 11" xfId="14514" hidden="1"/>
    <cellStyle name="Гиперссылка 11" xfId="14444" hidden="1"/>
    <cellStyle name="Гиперссылка 11" xfId="14410" hidden="1"/>
    <cellStyle name="Гиперссылка 11" xfId="13770" hidden="1"/>
    <cellStyle name="Гиперссылка 11" xfId="13674" hidden="1"/>
    <cellStyle name="Гиперссылка 11" xfId="13624" hidden="1"/>
    <cellStyle name="Гиперссылка 11" xfId="13568" hidden="1"/>
    <cellStyle name="Гиперссылка 11" xfId="13403" hidden="1"/>
    <cellStyle name="Гиперссылка 11" xfId="13345" hidden="1"/>
    <cellStyle name="Гиперссылка 11" xfId="13292" hidden="1"/>
    <cellStyle name="Гиперссылка 11" xfId="12912" hidden="1"/>
    <cellStyle name="Гиперссылка 11" xfId="12848" hidden="1"/>
    <cellStyle name="Гиперссылка 11" xfId="12776" hidden="1"/>
    <cellStyle name="Гиперссылка 11" xfId="12664" hidden="1"/>
    <cellStyle name="Гиперссылка 11" xfId="12597" hidden="1"/>
    <cellStyle name="Гиперссылка 11" xfId="12523" hidden="1"/>
    <cellStyle name="Гиперссылка 11" xfId="12370" hidden="1"/>
    <cellStyle name="Гиперссылка 11" xfId="12319" hidden="1"/>
    <cellStyle name="Гиперссылка 11" xfId="12283" hidden="1"/>
    <cellStyle name="Гиперссылка 11" xfId="11601" hidden="1"/>
    <cellStyle name="Гиперссылка 11" xfId="11498" hidden="1"/>
    <cellStyle name="Гиперссылка 11" xfId="11412" hidden="1"/>
    <cellStyle name="Гиперссылка 11" xfId="11118" hidden="1"/>
    <cellStyle name="Гиперссылка 11" xfId="11010" hidden="1"/>
    <cellStyle name="Гиперссылка 11" xfId="10805" hidden="1"/>
    <cellStyle name="Гиперссылка 11" xfId="10530" hidden="1"/>
    <cellStyle name="Гиперссылка 11" xfId="10422" hidden="1"/>
    <cellStyle name="Гиперссылка 11" xfId="10252" hidden="1"/>
    <cellStyle name="Гиперссылка 11" xfId="9760" hidden="1"/>
    <cellStyle name="Гиперссылка 11" xfId="9605" hidden="1"/>
    <cellStyle name="Гиперссылка 11" xfId="9369" hidden="1"/>
    <cellStyle name="Гиперссылка 11" xfId="8720" hidden="1"/>
    <cellStyle name="Гиперссылка 11" xfId="8247" hidden="1"/>
    <cellStyle name="Гиперссылка 11" xfId="7818" hidden="1"/>
    <cellStyle name="Гиперссылка 11" xfId="6262" hidden="1"/>
    <cellStyle name="Гиперссылка 11" xfId="4686" hidden="1"/>
    <cellStyle name="Гиперссылка 11" xfId="14119" hidden="1"/>
    <cellStyle name="Гиперссылка 11" xfId="11250" hidden="1"/>
    <cellStyle name="Гиперссылка 11" xfId="13463" hidden="1"/>
    <cellStyle name="Гиперссылка 11" xfId="14616" hidden="1"/>
    <cellStyle name="Гиперссылка 11" xfId="14870" hidden="1"/>
    <cellStyle name="Гиперссылка 11" xfId="12986" hidden="1"/>
    <cellStyle name="Гиперссылка 11" xfId="14948" hidden="1"/>
    <cellStyle name="Гиперссылка 11" xfId="13009" hidden="1"/>
    <cellStyle name="Гиперссылка 11" xfId="13521" hidden="1"/>
    <cellStyle name="Гиперссылка 11" xfId="12412" hidden="1"/>
    <cellStyle name="Гиперссылка 11" xfId="14633" hidden="1"/>
    <cellStyle name="Гиперссылка 11" xfId="14659" hidden="1"/>
    <cellStyle name="Гиперссылка 11" xfId="13513" hidden="1"/>
    <cellStyle name="Гиперссылка 11" xfId="14962" hidden="1"/>
    <cellStyle name="Гиперссылка 11" xfId="13455" hidden="1"/>
    <cellStyle name="Гиперссылка 11" xfId="13108" hidden="1"/>
    <cellStyle name="Гиперссылка 11" xfId="11794" hidden="1"/>
    <cellStyle name="Гиперссылка 11" xfId="11846" hidden="1"/>
    <cellStyle name="Гиперссылка 11" xfId="11787" hidden="1"/>
    <cellStyle name="Гиперссылка 11" xfId="13068" hidden="1"/>
    <cellStyle name="Гиперссылка 11" xfId="13220" hidden="1"/>
    <cellStyle name="Гиперссылка 11" xfId="14706" hidden="1"/>
    <cellStyle name="Гиперссылка 11" xfId="14739" hidden="1"/>
    <cellStyle name="Гиперссылка 11" xfId="14820" hidden="1"/>
    <cellStyle name="Гиперссылка 11" xfId="14970" hidden="1"/>
    <cellStyle name="Гиперссылка 11" xfId="15868" hidden="1"/>
    <cellStyle name="Гиперссылка 11" xfId="15886" hidden="1"/>
    <cellStyle name="Гиперссылка 11" xfId="15904" hidden="1"/>
    <cellStyle name="Гиперссылка 11" xfId="15940" hidden="1"/>
    <cellStyle name="Гиперссылка 11" xfId="15958" hidden="1"/>
    <cellStyle name="Гиперссылка 11" xfId="15976" hidden="1"/>
    <cellStyle name="Гиперссылка 11" xfId="16010" hidden="1"/>
    <cellStyle name="Гиперссылка 11" xfId="16025" hidden="1"/>
    <cellStyle name="Гиперссылка 11" xfId="11953" hidden="1"/>
    <cellStyle name="Гиперссылка 11" xfId="16046" hidden="1"/>
    <cellStyle name="Гиперссылка 11" xfId="16063" hidden="1"/>
    <cellStyle name="Гиперссылка 11" xfId="16080" hidden="1"/>
    <cellStyle name="Гиперссылка 11" xfId="16114" hidden="1"/>
    <cellStyle name="Гиперссылка 11" xfId="16131" hidden="1"/>
    <cellStyle name="Гиперссылка 11" xfId="16148" hidden="1"/>
    <cellStyle name="Гиперссылка 11" xfId="16182" hidden="1"/>
    <cellStyle name="Гиперссылка 11" xfId="16199" hidden="1"/>
    <cellStyle name="Гиперссылка 11" xfId="16216" hidden="1"/>
    <cellStyle name="Гиперссылка 11" xfId="16250" hidden="1"/>
    <cellStyle name="Гиперссылка 11" xfId="16267" hidden="1"/>
    <cellStyle name="Гиперссылка 11" xfId="16284" hidden="1"/>
    <cellStyle name="Гиперссылка 11" xfId="16318" hidden="1"/>
    <cellStyle name="Гиперссылка 11" xfId="16335" hidden="1"/>
    <cellStyle name="Гиперссылка 11" xfId="16350" hidden="1"/>
    <cellStyle name="Гиперссылка 11" xfId="12008" hidden="1"/>
    <cellStyle name="Гиперссылка 11" xfId="14108" hidden="1"/>
    <cellStyle name="Гиперссылка 11" xfId="11829" hidden="1"/>
    <cellStyle name="Гиперссылка 11" xfId="16389" hidden="1"/>
    <cellStyle name="Гиперссылка 11" xfId="16407" hidden="1"/>
    <cellStyle name="Гиперссылка 11" xfId="16425" hidden="1"/>
    <cellStyle name="Гиперссылка 11" xfId="16461" hidden="1"/>
    <cellStyle name="Гиперссылка 11" xfId="16479" hidden="1"/>
    <cellStyle name="Гиперссылка 11" xfId="16497" hidden="1"/>
    <cellStyle name="Гиперссылка 11" xfId="16533" hidden="1"/>
    <cellStyle name="Гиперссылка 11" xfId="16551" hidden="1"/>
    <cellStyle name="Гиперссылка 11" xfId="16569" hidden="1"/>
    <cellStyle name="Гиперссылка 11" xfId="16605" hidden="1"/>
    <cellStyle name="Гиперссылка 11" xfId="16623" hidden="1"/>
    <cellStyle name="Гиперссылка 11" xfId="16641" hidden="1"/>
    <cellStyle name="Гиперссылка 11" xfId="16675" hidden="1"/>
    <cellStyle name="Гиперссылка 11" xfId="16690" hidden="1"/>
    <cellStyle name="Гиперссылка 11" xfId="16260" hidden="1"/>
    <cellStyle name="Гиперссылка 11" xfId="16209" hidden="1"/>
    <cellStyle name="Гиперссылка 11" xfId="16186" hidden="1"/>
    <cellStyle name="Гиперссылка 11" xfId="16158" hidden="1"/>
    <cellStyle name="Гиперссылка 11" xfId="16107" hidden="1"/>
    <cellStyle name="Гиперссылка 11" xfId="16084" hidden="1"/>
    <cellStyle name="Гиперссылка 11" xfId="16056" hidden="1"/>
    <cellStyle name="Гиперссылка 11" xfId="16005" hidden="1"/>
    <cellStyle name="Гиперссылка 11" xfId="15979" hidden="1"/>
    <cellStyle name="Гиперссылка 11" xfId="15950" hidden="1"/>
    <cellStyle name="Гиперссылка 11" xfId="15896" hidden="1"/>
    <cellStyle name="Гиперссылка 11" xfId="15871" hidden="1"/>
    <cellStyle name="Гиперссылка 11" xfId="15417" hidden="1"/>
    <cellStyle name="Гиперссылка 11" xfId="15338" hidden="1"/>
    <cellStyle name="Гиперссылка 11" xfId="15302" hidden="1"/>
    <cellStyle name="Гиперссылка 11" xfId="15267" hidden="1"/>
    <cellStyle name="Гиперссылка 11" xfId="14611" hidden="1"/>
    <cellStyle name="Гиперссылка 11" xfId="14572" hidden="1"/>
    <cellStyle name="Гиперссылка 11" xfId="14512" hidden="1"/>
    <cellStyle name="Гиперссылка 11" xfId="14408" hidden="1"/>
    <cellStyle name="Гиперссылка 11" xfId="14301" hidden="1"/>
    <cellStyle name="Гиперссылка 11" xfId="14249" hidden="1"/>
    <cellStyle name="Гиперссылка 11" xfId="14140" hidden="1"/>
    <cellStyle name="Гиперссылка 11" xfId="13806" hidden="1"/>
    <cellStyle name="Гиперссылка 11" xfId="13744" hidden="1"/>
    <cellStyle name="Гиперссылка 11" xfId="13594" hidden="1"/>
    <cellStyle name="Гиперссылка 11" xfId="13522" hidden="1"/>
    <cellStyle name="Гиперссылка 11" xfId="13468" hidden="1"/>
    <cellStyle name="Гиперссылка 11" xfId="13313" hidden="1"/>
    <cellStyle name="Гиперссылка 11" xfId="13228" hidden="1"/>
    <cellStyle name="Гиперссылка 11" xfId="13170" hidden="1"/>
    <cellStyle name="Гиперссылка 11" xfId="13065" hidden="1"/>
    <cellStyle name="Гиперссылка 11" xfId="13020" hidden="1"/>
    <cellStyle name="Гиперссылка 11" xfId="12481" hidden="1"/>
    <cellStyle name="Гиперссылка 11" xfId="12295" hidden="1"/>
    <cellStyle name="Гиперссылка 11" xfId="12214" hidden="1"/>
    <cellStyle name="Гиперссылка 11" xfId="11970" hidden="1"/>
    <cellStyle name="Гиперссылка 11" xfId="11627" hidden="1"/>
    <cellStyle name="Гиперссылка 11" xfId="11474" hidden="1"/>
    <cellStyle name="Гиперссылка 11" xfId="11368" hidden="1"/>
    <cellStyle name="Гиперссылка 11" xfId="11105" hidden="1"/>
    <cellStyle name="Гиперссылка 11" xfId="10889" hidden="1"/>
    <cellStyle name="Гиперссылка 11" xfId="10626" hidden="1"/>
    <cellStyle name="Гиперссылка 11" xfId="10212" hidden="1"/>
    <cellStyle name="Гиперссылка 11" xfId="9839" hidden="1"/>
    <cellStyle name="Гиперссылка 11" xfId="9560" hidden="1"/>
    <cellStyle name="Гиперссылка 11" xfId="8669" hidden="1"/>
    <cellStyle name="Гиперссылка 11" xfId="7982" hidden="1"/>
    <cellStyle name="Гиперссылка 11" xfId="7091" hidden="1"/>
    <cellStyle name="Гиперссылка 11" xfId="14940" hidden="1"/>
    <cellStyle name="Гиперссылка 11" xfId="12882" hidden="1"/>
    <cellStyle name="Гиперссылка 11" xfId="12129" hidden="1"/>
    <cellStyle name="Гиперссылка 11" xfId="15474" hidden="1"/>
    <cellStyle name="Гиперссылка 11" xfId="13888" hidden="1"/>
    <cellStyle name="Гиперссылка 11" xfId="15728" hidden="1"/>
    <cellStyle name="Гиперссылка 11" xfId="15806" hidden="1"/>
    <cellStyle name="Гиперссылка 11" xfId="13975" hidden="1"/>
    <cellStyle name="Гиперссылка 11" xfId="13878" hidden="1"/>
    <cellStyle name="Гиперссылка 11" xfId="15214" hidden="1"/>
    <cellStyle name="Гиперссылка 11" xfId="15498" hidden="1"/>
    <cellStyle name="Гиперссылка 11" xfId="15521" hidden="1"/>
    <cellStyle name="Гиперссылка 11" xfId="15810" hidden="1"/>
    <cellStyle name="Гиперссылка 11" xfId="14026" hidden="1"/>
    <cellStyle name="Гиперссылка 11" xfId="14044" hidden="1"/>
    <cellStyle name="Гиперссылка 11" xfId="15809" hidden="1"/>
    <cellStyle name="Гиперссылка 11" xfId="13906" hidden="1"/>
    <cellStyle name="Гиперссылка 11" xfId="12638" hidden="1"/>
    <cellStyle name="Гиперссылка 11" xfId="12636" hidden="1"/>
    <cellStyle name="Гиперссылка 11" xfId="15131" hidden="1"/>
    <cellStyle name="Гиперссылка 11" xfId="15544" hidden="1"/>
    <cellStyle name="Гиперссылка 11" xfId="15622" hidden="1"/>
    <cellStyle name="Гиперссылка 11" xfId="15626" hidden="1"/>
    <cellStyle name="Гиперссылка 11" xfId="15588" hidden="1"/>
    <cellStyle name="Гиперссылка 11" xfId="15836" hidden="1"/>
    <cellStyle name="Гиперссылка 11" xfId="16708" hidden="1"/>
    <cellStyle name="Гиперссылка 11" xfId="16726" hidden="1"/>
    <cellStyle name="Гиперссылка 11" xfId="16762" hidden="1"/>
    <cellStyle name="Гиперссылка 11" xfId="16780" hidden="1"/>
    <cellStyle name="Гиперссылка 11" xfId="16798" hidden="1"/>
    <cellStyle name="Гиперссылка 11" xfId="16834" hidden="1"/>
    <cellStyle name="Гиперссылка 11" xfId="16852" hidden="1"/>
    <cellStyle name="Гиперссылка 11" xfId="16868" hidden="1"/>
    <cellStyle name="Гиперссылка 11" xfId="12783" hidden="1"/>
    <cellStyle name="Гиперссылка 11" xfId="15075" hidden="1"/>
    <cellStyle name="Гиперссылка 11" xfId="16904" hidden="1"/>
    <cellStyle name="Гиперссылка 11" xfId="16938" hidden="1"/>
    <cellStyle name="Гиперссылка 11" xfId="16955" hidden="1"/>
    <cellStyle name="Гиперссылка 11" xfId="16972" hidden="1"/>
    <cellStyle name="Гиперссылка 11" xfId="17006" hidden="1"/>
    <cellStyle name="Гиперссылка 11" xfId="17023" hidden="1"/>
    <cellStyle name="Гиперссылка 11" xfId="17040" hidden="1"/>
    <cellStyle name="Гиперссылка 11" xfId="17074" hidden="1"/>
    <cellStyle name="Гиперссылка 11" xfId="17091" hidden="1"/>
    <cellStyle name="Гиперссылка 11" xfId="17108" hidden="1"/>
    <cellStyle name="Гиперссылка 11" xfId="17142" hidden="1"/>
    <cellStyle name="Гиперссылка 11" xfId="17159" hidden="1"/>
    <cellStyle name="Гиперссылка 11" xfId="17176" hidden="1"/>
    <cellStyle name="Гиперссылка 11" xfId="17208" hidden="1"/>
    <cellStyle name="Гиперссылка 11" xfId="17222" hidden="1"/>
    <cellStyle name="Гиперссылка 11" xfId="12816" hidden="1"/>
    <cellStyle name="Гиперссылка 11" xfId="12684" hidden="1"/>
    <cellStyle name="Гиперссылка 11" xfId="15804" hidden="1"/>
    <cellStyle name="Гиперссылка 11" xfId="17247" hidden="1"/>
    <cellStyle name="Гиперссылка 11" xfId="17283" hidden="1"/>
    <cellStyle name="Гиперссылка 11" xfId="17301" hidden="1"/>
    <cellStyle name="Гиперссылка 11" xfId="17319" hidden="1"/>
    <cellStyle name="Гиперссылка 11" xfId="17355" hidden="1"/>
    <cellStyle name="Гиперссылка 11" xfId="17373" hidden="1"/>
    <cellStyle name="Гиперссылка 11" xfId="17391" hidden="1"/>
    <cellStyle name="Гиперссылка 11" xfId="17427" hidden="1"/>
    <cellStyle name="Гиперссылка 11" xfId="17445" hidden="1"/>
    <cellStyle name="Гиперссылка 11" xfId="17463" hidden="1"/>
    <cellStyle name="Гиперссылка 11" xfId="17499" hidden="1"/>
    <cellStyle name="Гиперссылка 11" xfId="17517" hidden="1"/>
    <cellStyle name="Гиперссылка 11" xfId="17533" hidden="1"/>
    <cellStyle name="Гиперссылка 11" xfId="17118" hidden="1"/>
    <cellStyle name="Гиперссылка 11" xfId="17095" hidden="1"/>
    <cellStyle name="Гиперссылка 11" xfId="17067" hidden="1"/>
    <cellStyle name="Гиперссылка 11" xfId="17016" hidden="1"/>
    <cellStyle name="Гиперссылка 11" xfId="16993" hidden="1"/>
    <cellStyle name="Гиперссылка 11" xfId="16965" hidden="1"/>
    <cellStyle name="Гиперссылка 11" xfId="16914" hidden="1"/>
    <cellStyle name="Гиперссылка 11" xfId="16889" hidden="1"/>
    <cellStyle name="Гиперссылка 11" xfId="16863" hidden="1"/>
    <cellStyle name="Гиперссылка 11" xfId="16808" hidden="1"/>
    <cellStyle name="Гиперссылка 11" xfId="16783" hidden="1"/>
    <cellStyle name="Гиперссылка 11" xfId="16754" hidden="1"/>
    <cellStyle name="Гиперссылка 11" xfId="16700" hidden="1"/>
    <cellStyle name="Гиперссылка 11" xfId="16249" hidden="1"/>
    <cellStyle name="Гиперссылка 11" xfId="16208" hidden="1"/>
    <cellStyle name="Гиперссылка 11" xfId="16138" hidden="1"/>
    <cellStyle name="Гиперссылка 11" xfId="16104" hidden="1"/>
    <cellStyle name="Гиперссылка 11" xfId="15464" hidden="1"/>
    <cellStyle name="Гиперссылка 11" xfId="15368" hidden="1"/>
    <cellStyle name="Гиперссылка 11" xfId="15318" hidden="1"/>
    <cellStyle name="Гиперссылка 11" xfId="15262" hidden="1"/>
    <cellStyle name="Гиперссылка 11" xfId="15097" hidden="1"/>
    <cellStyle name="Гиперссылка 11" xfId="15039" hidden="1"/>
    <cellStyle name="Гиперссылка 11" xfId="14986" hidden="1"/>
    <cellStyle name="Гиперссылка 11" xfId="14606" hidden="1"/>
    <cellStyle name="Гиперссылка 11" xfId="14542" hidden="1"/>
    <cellStyle name="Гиперссылка 11" xfId="14470" hidden="1"/>
    <cellStyle name="Гиперссылка 11" xfId="14358" hidden="1"/>
    <cellStyle name="Гиперссылка 11" xfId="14291" hidden="1"/>
    <cellStyle name="Гиперссылка 11" xfId="14217" hidden="1"/>
    <cellStyle name="Гиперссылка 11" xfId="14064" hidden="1"/>
    <cellStyle name="Гиперссылка 11" xfId="14013" hidden="1"/>
    <cellStyle name="Гиперссылка 11" xfId="13977" hidden="1"/>
    <cellStyle name="Гиперссылка 11" xfId="13295" hidden="1"/>
    <cellStyle name="Гиперссылка 11" xfId="13192" hidden="1"/>
    <cellStyle name="Гиперссылка 11" xfId="13106" hidden="1"/>
    <cellStyle name="Гиперссылка 11" xfId="12812" hidden="1"/>
    <cellStyle name="Гиперссылка 11" xfId="12704" hidden="1"/>
    <cellStyle name="Гиперссылка 11" xfId="12499" hidden="1"/>
    <cellStyle name="Гиперссылка 11" xfId="12224" hidden="1"/>
    <cellStyle name="Гиперссылка 11" xfId="12116" hidden="1"/>
    <cellStyle name="Гиперссылка 11" xfId="11946" hidden="1"/>
    <cellStyle name="Гиперссылка 11" xfId="11454" hidden="1"/>
    <cellStyle name="Гиперссылка 11" xfId="11299" hidden="1"/>
    <cellStyle name="Гиперссылка 11" xfId="11063" hidden="1"/>
    <cellStyle name="Гиперссылка 11" xfId="10414" hidden="1"/>
    <cellStyle name="Гиперссылка 11" xfId="9941" hidden="1"/>
    <cellStyle name="Гиперссылка 11" xfId="9512" hidden="1"/>
    <cellStyle name="Гиперссылка 11" xfId="7956" hidden="1"/>
    <cellStyle name="Гиперссылка 11" xfId="6378" hidden="1"/>
    <cellStyle name="Гиперссылка 11" xfId="15813" hidden="1"/>
    <cellStyle name="Гиперссылка 11" xfId="12944" hidden="1"/>
    <cellStyle name="Гиперссылка 11" xfId="15157" hidden="1"/>
    <cellStyle name="Гиперссылка 11" xfId="16310" hidden="1"/>
    <cellStyle name="Гиперссылка 11" xfId="16564" hidden="1"/>
    <cellStyle name="Гиперссылка 11" xfId="14680" hidden="1"/>
    <cellStyle name="Гиперссылка 11" xfId="16642" hidden="1"/>
    <cellStyle name="Гиперссылка 11" xfId="14703" hidden="1"/>
    <cellStyle name="Гиперссылка 11" xfId="15215" hidden="1"/>
    <cellStyle name="Гиперссылка 11" xfId="14106" hidden="1"/>
    <cellStyle name="Гиперссылка 11" xfId="16327" hidden="1"/>
    <cellStyle name="Гиперссылка 11" xfId="16353" hidden="1"/>
    <cellStyle name="Гиперссылка 11" xfId="15207" hidden="1"/>
    <cellStyle name="Гиперссылка 11" xfId="16656" hidden="1"/>
    <cellStyle name="Гиперссылка 11" xfId="15149" hidden="1"/>
    <cellStyle name="Гиперссылка 11" xfId="14802" hidden="1"/>
    <cellStyle name="Гиперссылка 11" xfId="13488" hidden="1"/>
    <cellStyle name="Гиперссылка 11" xfId="13540" hidden="1"/>
    <cellStyle name="Гиперссылка 11" xfId="13481" hidden="1"/>
    <cellStyle name="Гиперссылка 11" xfId="14762" hidden="1"/>
    <cellStyle name="Гиперссылка 11" xfId="14914" hidden="1"/>
    <cellStyle name="Гиперссылка 11" xfId="16400" hidden="1"/>
    <cellStyle name="Гиперссылка 11" xfId="16433" hidden="1"/>
    <cellStyle name="Гиперссылка 11" xfId="16514" hidden="1"/>
    <cellStyle name="Гиперссылка 11" xfId="16664" hidden="1"/>
    <cellStyle name="Гиперссылка 11" xfId="17562" hidden="1"/>
    <cellStyle name="Гиперссылка 11" xfId="17580" hidden="1"/>
    <cellStyle name="Гиперссылка 11" xfId="17598" hidden="1"/>
    <cellStyle name="Гиперссылка 11" xfId="17634" hidden="1"/>
    <cellStyle name="Гиперссылка 11" xfId="17652" hidden="1"/>
    <cellStyle name="Гиперссылка 11" xfId="17670" hidden="1"/>
    <cellStyle name="Гиперссылка 11" xfId="17704" hidden="1"/>
    <cellStyle name="Гиперссылка 11" xfId="17719" hidden="1"/>
    <cellStyle name="Гиперссылка 11" xfId="13647" hidden="1"/>
    <cellStyle name="Гиперссылка 11" xfId="17740" hidden="1"/>
    <cellStyle name="Гиперссылка 11" xfId="17757" hidden="1"/>
    <cellStyle name="Гиперссылка 11" xfId="17774" hidden="1"/>
    <cellStyle name="Гиперссылка 11" xfId="17808" hidden="1"/>
    <cellStyle name="Гиперссылка 11" xfId="17825" hidden="1"/>
    <cellStyle name="Гиперссылка 11" xfId="17842" hidden="1"/>
    <cellStyle name="Гиперссылка 11" xfId="17876" hidden="1"/>
    <cellStyle name="Гиперссылка 11" xfId="17893" hidden="1"/>
    <cellStyle name="Гиперссылка 11" xfId="17910" hidden="1"/>
    <cellStyle name="Гиперссылка 11" xfId="17944" hidden="1"/>
    <cellStyle name="Гиперссылка 11" xfId="17961" hidden="1"/>
    <cellStyle name="Гиперссылка 11" xfId="17978" hidden="1"/>
    <cellStyle name="Гиперссылка 11" xfId="18012" hidden="1"/>
    <cellStyle name="Гиперссылка 11" xfId="18029" hidden="1"/>
    <cellStyle name="Гиперссылка 11" xfId="18044" hidden="1"/>
    <cellStyle name="Гиперссылка 11" xfId="13702" hidden="1"/>
    <cellStyle name="Гиперссылка 11" xfId="15802" hidden="1"/>
    <cellStyle name="Гиперссылка 11" xfId="13523" hidden="1"/>
    <cellStyle name="Гиперссылка 11" xfId="18083" hidden="1"/>
    <cellStyle name="Гиперссылка 11" xfId="18101" hidden="1"/>
    <cellStyle name="Гиперссылка 11" xfId="18119" hidden="1"/>
    <cellStyle name="Гиперссылка 11" xfId="18155" hidden="1"/>
    <cellStyle name="Гиперссылка 11" xfId="18173" hidden="1"/>
    <cellStyle name="Гиперссылка 11" xfId="18191" hidden="1"/>
    <cellStyle name="Гиперссылка 11" xfId="18227" hidden="1"/>
    <cellStyle name="Гиперссылка 11" xfId="18245" hidden="1"/>
    <cellStyle name="Гиперссылка 11" xfId="18263" hidden="1"/>
    <cellStyle name="Гиперссылка 11" xfId="18299" hidden="1"/>
    <cellStyle name="Гиперссылка 11" xfId="18317" hidden="1"/>
    <cellStyle name="Гиперссылка 11" xfId="18335" hidden="1"/>
    <cellStyle name="Гиперссылка 11" xfId="18369" hidden="1"/>
    <cellStyle name="Гиперссылка 11" xfId="18384" hidden="1"/>
    <cellStyle name="Гиперссылка 11" xfId="17954" hidden="1"/>
    <cellStyle name="Гиперссылка 11" xfId="17903" hidden="1"/>
    <cellStyle name="Гиперссылка 11" xfId="17880" hidden="1"/>
    <cellStyle name="Гиперссылка 11" xfId="17852" hidden="1"/>
    <cellStyle name="Гиперссылка 11" xfId="17801" hidden="1"/>
    <cellStyle name="Гиперссылка 11" xfId="17778" hidden="1"/>
    <cellStyle name="Гиперссылка 11" xfId="17750" hidden="1"/>
    <cellStyle name="Гиперссылка 11" xfId="17699" hidden="1"/>
    <cellStyle name="Гиперссылка 11" xfId="17673" hidden="1"/>
    <cellStyle name="Гиперссылка 11" xfId="17644" hidden="1"/>
    <cellStyle name="Гиперссылка 11" xfId="17590" hidden="1"/>
    <cellStyle name="Гиперссылка 11" xfId="17565" hidden="1"/>
    <cellStyle name="Гиперссылка 11" xfId="17111" hidden="1"/>
    <cellStyle name="Гиперссылка 11" xfId="17032" hidden="1"/>
    <cellStyle name="Гиперссылка 11" xfId="16996" hidden="1"/>
    <cellStyle name="Гиперссылка 11" xfId="16961" hidden="1"/>
    <cellStyle name="Гиперссылка 11" xfId="16305" hidden="1"/>
    <cellStyle name="Гиперссылка 11" xfId="16266" hidden="1"/>
    <cellStyle name="Гиперссылка 11" xfId="16206" hidden="1"/>
    <cellStyle name="Гиперссылка 11" xfId="16102" hidden="1"/>
    <cellStyle name="Гиперссылка 11" xfId="15995" hidden="1"/>
    <cellStyle name="Гиперссылка 11" xfId="15943" hidden="1"/>
    <cellStyle name="Гиперссылка 11" xfId="15834" hidden="1"/>
    <cellStyle name="Гиперссылка 11" xfId="15500" hidden="1"/>
    <cellStyle name="Гиперссылка 11" xfId="15438" hidden="1"/>
    <cellStyle name="Гиперссылка 11" xfId="15288" hidden="1"/>
    <cellStyle name="Гиперссылка 11" xfId="15216" hidden="1"/>
    <cellStyle name="Гиперссылка 11" xfId="15162" hidden="1"/>
    <cellStyle name="Гиперссылка 11" xfId="15007" hidden="1"/>
    <cellStyle name="Гиперссылка 11" xfId="14922" hidden="1"/>
    <cellStyle name="Гиперссылка 11" xfId="14864" hidden="1"/>
    <cellStyle name="Гиперссылка 11" xfId="14759" hidden="1"/>
    <cellStyle name="Гиперссылка 11" xfId="14714" hidden="1"/>
    <cellStyle name="Гиперссылка 11" xfId="14175" hidden="1"/>
    <cellStyle name="Гиперссылка 11" xfId="13989" hidden="1"/>
    <cellStyle name="Гиперссылка 11" xfId="13908" hidden="1"/>
    <cellStyle name="Гиперссылка 11" xfId="13664" hidden="1"/>
    <cellStyle name="Гиперссылка 11" xfId="13321" hidden="1"/>
    <cellStyle name="Гиперссылка 11" xfId="13168" hidden="1"/>
    <cellStyle name="Гиперссылка 11" xfId="13062" hidden="1"/>
    <cellStyle name="Гиперссылка 11" xfId="12799" hidden="1"/>
    <cellStyle name="Гиперссылка 11" xfId="12583" hidden="1"/>
    <cellStyle name="Гиперссылка 11" xfId="12320" hidden="1"/>
    <cellStyle name="Гиперссылка 11" xfId="11906" hidden="1"/>
    <cellStyle name="Гиперссылка 11" xfId="11533" hidden="1"/>
    <cellStyle name="Гиперссылка 11" xfId="11254" hidden="1"/>
    <cellStyle name="Гиперссылка 11" xfId="10363" hidden="1"/>
    <cellStyle name="Гиперссылка 11" xfId="9676" hidden="1"/>
    <cellStyle name="Гиперссылка 11" xfId="8785" hidden="1"/>
    <cellStyle name="Гиперссылка 11" xfId="16634" hidden="1"/>
    <cellStyle name="Гиперссылка 11" xfId="14576" hidden="1"/>
    <cellStyle name="Гиперссылка 11" xfId="13823" hidden="1"/>
    <cellStyle name="Гиперссылка 11" xfId="17168" hidden="1"/>
    <cellStyle name="Гиперссылка 11" xfId="15582" hidden="1"/>
    <cellStyle name="Гиперссылка 11" xfId="17422" hidden="1"/>
    <cellStyle name="Гиперссылка 11" xfId="17500" hidden="1"/>
    <cellStyle name="Гиперссылка 11" xfId="15669" hidden="1"/>
    <cellStyle name="Гиперссылка 11" xfId="15572" hidden="1"/>
    <cellStyle name="Гиперссылка 11" xfId="16908" hidden="1"/>
    <cellStyle name="Гиперссылка 11" xfId="17192" hidden="1"/>
    <cellStyle name="Гиперссылка 11" xfId="17215" hidden="1"/>
    <cellStyle name="Гиперссылка 11" xfId="17504" hidden="1"/>
    <cellStyle name="Гиперссылка 11" xfId="15720" hidden="1"/>
    <cellStyle name="Гиперссылка 11" xfId="15738" hidden="1"/>
    <cellStyle name="Гиперссылка 11" xfId="17503" hidden="1"/>
    <cellStyle name="Гиперссылка 11" xfId="15600" hidden="1"/>
    <cellStyle name="Гиперссылка 11" xfId="14332" hidden="1"/>
    <cellStyle name="Гиперссылка 11" xfId="14330" hidden="1"/>
    <cellStyle name="Гиперссылка 11" xfId="16825" hidden="1"/>
    <cellStyle name="Гиперссылка 11" xfId="17238" hidden="1"/>
    <cellStyle name="Гиперссылка 11" xfId="17316" hidden="1"/>
    <cellStyle name="Гиперссылка 11" xfId="17320" hidden="1"/>
    <cellStyle name="Гиперссылка 11" xfId="17282" hidden="1"/>
    <cellStyle name="Гиперссылка 11" xfId="17530" hidden="1"/>
    <cellStyle name="Гиперссылка 11" xfId="18402" hidden="1"/>
    <cellStyle name="Гиперссылка 11" xfId="18420" hidden="1"/>
    <cellStyle name="Гиперссылка 11" xfId="18456" hidden="1"/>
    <cellStyle name="Гиперссылка 11" xfId="18474" hidden="1"/>
    <cellStyle name="Гиперссылка 11" xfId="18492" hidden="1"/>
    <cellStyle name="Гиперссылка 11" xfId="18528" hidden="1"/>
    <cellStyle name="Гиперссылка 11" xfId="18546" hidden="1"/>
    <cellStyle name="Гиперссылка 11" xfId="18562" hidden="1"/>
    <cellStyle name="Гиперссылка 11" xfId="14477" hidden="1"/>
    <cellStyle name="Гиперссылка 11" xfId="16769" hidden="1"/>
    <cellStyle name="Гиперссылка 11" xfId="18598" hidden="1"/>
    <cellStyle name="Гиперссылка 11" xfId="18632" hidden="1"/>
    <cellStyle name="Гиперссылка 11" xfId="18649" hidden="1"/>
    <cellStyle name="Гиперссылка 11" xfId="18666" hidden="1"/>
    <cellStyle name="Гиперссылка 11" xfId="18700" hidden="1"/>
    <cellStyle name="Гиперссылка 11" xfId="18717" hidden="1"/>
    <cellStyle name="Гиперссылка 11" xfId="18734" hidden="1"/>
    <cellStyle name="Гиперссылка 11" xfId="18768" hidden="1"/>
    <cellStyle name="Гиперссылка 11" xfId="18785" hidden="1"/>
    <cellStyle name="Гиперссылка 11" xfId="18802" hidden="1"/>
    <cellStyle name="Гиперссылка 11" xfId="18836" hidden="1"/>
    <cellStyle name="Гиперссылка 11" xfId="18853" hidden="1"/>
    <cellStyle name="Гиперссылка 11" xfId="18870" hidden="1"/>
    <cellStyle name="Гиперссылка 11" xfId="18902" hidden="1"/>
    <cellStyle name="Гиперссылка 11" xfId="18916" hidden="1"/>
    <cellStyle name="Гиперссылка 11" xfId="14510" hidden="1"/>
    <cellStyle name="Гиперссылка 11" xfId="14378" hidden="1"/>
    <cellStyle name="Гиперссылка 11" xfId="17498" hidden="1"/>
    <cellStyle name="Гиперссылка 11" xfId="18941" hidden="1"/>
    <cellStyle name="Гиперссылка 11" xfId="18977" hidden="1"/>
    <cellStyle name="Гиперссылка 11" xfId="18995" hidden="1"/>
    <cellStyle name="Гиперссылка 11" xfId="19013" hidden="1"/>
    <cellStyle name="Гиперссылка 11" xfId="19049" hidden="1"/>
    <cellStyle name="Гиперссылка 11" xfId="19067" hidden="1"/>
    <cellStyle name="Гиперссылка 11" xfId="19085" hidden="1"/>
    <cellStyle name="Гиперссылка 11" xfId="19121" hidden="1"/>
    <cellStyle name="Гиперссылка 11" xfId="19139" hidden="1"/>
    <cellStyle name="Гиперссылка 11" xfId="19157" hidden="1"/>
    <cellStyle name="Гиперссылка 11" xfId="19193" hidden="1"/>
    <cellStyle name="Гиперссылка 11" xfId="19211" hidden="1"/>
    <cellStyle name="Гиперссылка 11" xfId="19227" hidden="1"/>
    <cellStyle name="Гиперссылка 11" xfId="18812" hidden="1"/>
    <cellStyle name="Гиперссылка 11" xfId="18789" hidden="1"/>
    <cellStyle name="Гиперссылка 11" xfId="18761" hidden="1"/>
    <cellStyle name="Гиперссылка 11" xfId="18710" hidden="1"/>
    <cellStyle name="Гиперссылка 11" xfId="18687" hidden="1"/>
    <cellStyle name="Гиперссылка 11" xfId="18659" hidden="1"/>
    <cellStyle name="Гиперссылка 11" xfId="18608" hidden="1"/>
    <cellStyle name="Гиперссылка 11" xfId="18583" hidden="1"/>
    <cellStyle name="Гиперссылка 11" xfId="18557" hidden="1"/>
    <cellStyle name="Гиперссылка 11" xfId="18502" hidden="1"/>
    <cellStyle name="Гиперссылка 11" xfId="18477" hidden="1"/>
    <cellStyle name="Гиперссылка 11" xfId="18448" hidden="1"/>
    <cellStyle name="Гиперссылка 11" xfId="18394" hidden="1"/>
    <cellStyle name="Гиперссылка 11" xfId="17943" hidden="1"/>
    <cellStyle name="Гиперссылка 11" xfId="17902" hidden="1"/>
    <cellStyle name="Гиперссылка 11" xfId="17832" hidden="1"/>
    <cellStyle name="Гиперссылка 11" xfId="17798" hidden="1"/>
    <cellStyle name="Гиперссылка 11" xfId="17158" hidden="1"/>
    <cellStyle name="Гиперссылка 11" xfId="17062" hidden="1"/>
    <cellStyle name="Гиперссылка 11" xfId="17012" hidden="1"/>
    <cellStyle name="Гиперссылка 11" xfId="16956" hidden="1"/>
    <cellStyle name="Гиперссылка 11" xfId="16791" hidden="1"/>
    <cellStyle name="Гиперссылка 11" xfId="16733" hidden="1"/>
    <cellStyle name="Гиперссылка 11" xfId="16680" hidden="1"/>
    <cellStyle name="Гиперссылка 11" xfId="16300" hidden="1"/>
    <cellStyle name="Гиперссылка 11" xfId="16236" hidden="1"/>
    <cellStyle name="Гиперссылка 11" xfId="16164" hidden="1"/>
    <cellStyle name="Гиперссылка 11" xfId="16052" hidden="1"/>
    <cellStyle name="Гиперссылка 11" xfId="15985" hidden="1"/>
    <cellStyle name="Гиперссылка 11" xfId="15911" hidden="1"/>
    <cellStyle name="Гиперссылка 11" xfId="15758" hidden="1"/>
    <cellStyle name="Гиперссылка 11" xfId="15707" hidden="1"/>
    <cellStyle name="Гиперссылка 11" xfId="15671" hidden="1"/>
    <cellStyle name="Гиперссылка 11" xfId="14989" hidden="1"/>
    <cellStyle name="Гиперссылка 11" xfId="14886" hidden="1"/>
    <cellStyle name="Гиперссылка 11" xfId="14800" hidden="1"/>
    <cellStyle name="Гиперссылка 11" xfId="14506" hidden="1"/>
    <cellStyle name="Гиперссылка 11" xfId="14398" hidden="1"/>
    <cellStyle name="Гиперссылка 11" xfId="14193" hidden="1"/>
    <cellStyle name="Гиперссылка 11" xfId="13918" hidden="1"/>
    <cellStyle name="Гиперссылка 11" xfId="13810" hidden="1"/>
    <cellStyle name="Гиперссылка 11" xfId="13640" hidden="1"/>
    <cellStyle name="Гиперссылка 11" xfId="13148" hidden="1"/>
    <cellStyle name="Гиперссылка 11" xfId="12993" hidden="1"/>
    <cellStyle name="Гиперссылка 11" xfId="12757" hidden="1"/>
    <cellStyle name="Гиперссылка 11" xfId="12108" hidden="1"/>
    <cellStyle name="Гиперссылка 11" xfId="11635" hidden="1"/>
    <cellStyle name="Гиперссылка 11" xfId="11206" hidden="1"/>
    <cellStyle name="Гиперссылка 11" xfId="9650" hidden="1"/>
    <cellStyle name="Гиперссылка 11" xfId="8072" hidden="1"/>
    <cellStyle name="Гиперссылка 11" xfId="17507" hidden="1"/>
    <cellStyle name="Гиперссылка 11" xfId="14638" hidden="1"/>
    <cellStyle name="Гиперссылка 11" xfId="16851" hidden="1"/>
    <cellStyle name="Гиперссылка 11" xfId="18004" hidden="1"/>
    <cellStyle name="Гиперссылка 11" xfId="18258" hidden="1"/>
    <cellStyle name="Гиперссылка 11" xfId="16374" hidden="1"/>
    <cellStyle name="Гиперссылка 11" xfId="18336" hidden="1"/>
    <cellStyle name="Гиперссылка 11" xfId="16397" hidden="1"/>
    <cellStyle name="Гиперссылка 11" xfId="16909" hidden="1"/>
    <cellStyle name="Гиперссылка 11" xfId="15800" hidden="1"/>
    <cellStyle name="Гиперссылка 11" xfId="18021" hidden="1"/>
    <cellStyle name="Гиперссылка 11" xfId="18047" hidden="1"/>
    <cellStyle name="Гиперссылка 11" xfId="16901" hidden="1"/>
    <cellStyle name="Гиперссылка 11" xfId="18350" hidden="1"/>
    <cellStyle name="Гиперссылка 11" xfId="16843" hidden="1"/>
    <cellStyle name="Гиперссылка 11" xfId="16496" hidden="1"/>
    <cellStyle name="Гиперссылка 11" xfId="15182" hidden="1"/>
    <cellStyle name="Гиперссылка 11" xfId="15234" hidden="1"/>
    <cellStyle name="Гиперссылка 11" xfId="15175" hidden="1"/>
    <cellStyle name="Гиперссылка 11" xfId="16456" hidden="1"/>
    <cellStyle name="Гиперссылка 11" xfId="16608" hidden="1"/>
    <cellStyle name="Гиперссылка 11" xfId="18094" hidden="1"/>
    <cellStyle name="Гиперссылка 11" xfId="18127" hidden="1"/>
    <cellStyle name="Гиперссылка 11" xfId="18208" hidden="1"/>
    <cellStyle name="Гиперссылка 11" xfId="18358" hidden="1"/>
    <cellStyle name="Гиперссылка 11" xfId="19256" hidden="1"/>
    <cellStyle name="Гиперссылка 11" xfId="19274" hidden="1"/>
    <cellStyle name="Гиперссылка 11" xfId="19292" hidden="1"/>
    <cellStyle name="Гиперссылка 11" xfId="19328" hidden="1"/>
    <cellStyle name="Гиперссылка 11" xfId="19346" hidden="1"/>
    <cellStyle name="Гиперссылка 11" xfId="19364" hidden="1"/>
    <cellStyle name="Гиперссылка 11" xfId="19398" hidden="1"/>
    <cellStyle name="Гиперссылка 11" xfId="19413" hidden="1"/>
    <cellStyle name="Гиперссылка 11" xfId="15341" hidden="1"/>
    <cellStyle name="Гиперссылка 11" xfId="19434" hidden="1"/>
    <cellStyle name="Гиперссылка 11" xfId="19451" hidden="1"/>
    <cellStyle name="Гиперссылка 11" xfId="19468" hidden="1"/>
    <cellStyle name="Гиперссылка 11" xfId="19502" hidden="1"/>
    <cellStyle name="Гиперссылка 11" xfId="19519" hidden="1"/>
    <cellStyle name="Гиперссылка 11" xfId="19536" hidden="1"/>
    <cellStyle name="Гиперссылка 11" xfId="19570" hidden="1"/>
    <cellStyle name="Гиперссылка 11" xfId="19587" hidden="1"/>
    <cellStyle name="Гиперссылка 11" xfId="19604" hidden="1"/>
    <cellStyle name="Гиперссылка 11" xfId="19638" hidden="1"/>
    <cellStyle name="Гиперссылка 11" xfId="19655" hidden="1"/>
    <cellStyle name="Гиперссылка 11" xfId="19672" hidden="1"/>
    <cellStyle name="Гиперссылка 11" xfId="19706" hidden="1"/>
    <cellStyle name="Гиперссылка 11" xfId="19723" hidden="1"/>
    <cellStyle name="Гиперссылка 11" xfId="19738" hidden="1"/>
    <cellStyle name="Гиперссылка 11" xfId="15396" hidden="1"/>
    <cellStyle name="Гиперссылка 11" xfId="17496" hidden="1"/>
    <cellStyle name="Гиперссылка 11" xfId="15217" hidden="1"/>
    <cellStyle name="Гиперссылка 11" xfId="19777" hidden="1"/>
    <cellStyle name="Гиперссылка 11" xfId="19795" hidden="1"/>
    <cellStyle name="Гиперссылка 11" xfId="19813" hidden="1"/>
    <cellStyle name="Гиперссылка 11" xfId="19849" hidden="1"/>
    <cellStyle name="Гиперссылка 11" xfId="19867" hidden="1"/>
    <cellStyle name="Гиперссылка 11" xfId="19885" hidden="1"/>
    <cellStyle name="Гиперссылка 11" xfId="19921" hidden="1"/>
    <cellStyle name="Гиперссылка 11" xfId="19939" hidden="1"/>
    <cellStyle name="Гиперссылка 11" xfId="19957" hidden="1"/>
    <cellStyle name="Гиперссылка 11" xfId="19993" hidden="1"/>
    <cellStyle name="Гиперссылка 11" xfId="20011" hidden="1"/>
    <cellStyle name="Гиперссылка 11" xfId="20029" hidden="1"/>
    <cellStyle name="Гиперссылка 11" xfId="20063" hidden="1"/>
    <cellStyle name="Гиперссылка 11" xfId="20078" hidden="1"/>
    <cellStyle name="Гиперссылка 11" xfId="19648" hidden="1"/>
    <cellStyle name="Гиперссылка 11" xfId="19597" hidden="1"/>
    <cellStyle name="Гиперссылка 11" xfId="19574" hidden="1"/>
    <cellStyle name="Гиперссылка 11" xfId="19546" hidden="1"/>
    <cellStyle name="Гиперссылка 11" xfId="19495" hidden="1"/>
    <cellStyle name="Гиперссылка 11" xfId="19472" hidden="1"/>
    <cellStyle name="Гиперссылка 11" xfId="19444" hidden="1"/>
    <cellStyle name="Гиперссылка 11" xfId="19393" hidden="1"/>
    <cellStyle name="Гиперссылка 11" xfId="19367" hidden="1"/>
    <cellStyle name="Гиперссылка 11" xfId="19338" hidden="1"/>
    <cellStyle name="Гиперссылка 11" xfId="19284" hidden="1"/>
    <cellStyle name="Гиперссылка 11" xfId="19259" hidden="1"/>
    <cellStyle name="Гиперссылка 11" xfId="18805" hidden="1"/>
    <cellStyle name="Гиперссылка 11" xfId="18726" hidden="1"/>
    <cellStyle name="Гиперссылка 11" xfId="18690" hidden="1"/>
    <cellStyle name="Гиперссылка 11" xfId="18655" hidden="1"/>
    <cellStyle name="Гиперссылка 11" xfId="17999" hidden="1"/>
    <cellStyle name="Гиперссылка 11" xfId="17960" hidden="1"/>
    <cellStyle name="Гиперссылка 11" xfId="17900" hidden="1"/>
    <cellStyle name="Гиперссылка 11" xfId="17796" hidden="1"/>
    <cellStyle name="Гиперссылка 11" xfId="17689" hidden="1"/>
    <cellStyle name="Гиперссылка 11" xfId="17637" hidden="1"/>
    <cellStyle name="Гиперссылка 11" xfId="17528" hidden="1"/>
    <cellStyle name="Гиперссылка 11" xfId="17194" hidden="1"/>
    <cellStyle name="Гиперссылка 11" xfId="17132" hidden="1"/>
    <cellStyle name="Гиперссылка 11" xfId="16982" hidden="1"/>
    <cellStyle name="Гиперссылка 11" xfId="16910" hidden="1"/>
    <cellStyle name="Гиперссылка 11" xfId="16856" hidden="1"/>
    <cellStyle name="Гиперссылка 11" xfId="16701" hidden="1"/>
    <cellStyle name="Гиперссылка 11" xfId="16616" hidden="1"/>
    <cellStyle name="Гиперссылка 11" xfId="16558" hidden="1"/>
    <cellStyle name="Гиперссылка 11" xfId="16453" hidden="1"/>
    <cellStyle name="Гиперссылка 11" xfId="16408" hidden="1"/>
    <cellStyle name="Гиперссылка 11" xfId="15869" hidden="1"/>
    <cellStyle name="Гиперссылка 11" xfId="15683" hidden="1"/>
    <cellStyle name="Гиперссылка 11" xfId="15602" hidden="1"/>
    <cellStyle name="Гиперссылка 11" xfId="15358" hidden="1"/>
    <cellStyle name="Гиперссылка 11" xfId="15015" hidden="1"/>
    <cellStyle name="Гиперссылка 11" xfId="14862" hidden="1"/>
    <cellStyle name="Гиперссылка 11" xfId="14756" hidden="1"/>
    <cellStyle name="Гиперссылка 11" xfId="14493" hidden="1"/>
    <cellStyle name="Гиперссылка 11" xfId="14277" hidden="1"/>
    <cellStyle name="Гиперссылка 11" xfId="14014" hidden="1"/>
    <cellStyle name="Гиперссылка 11" xfId="13600" hidden="1"/>
    <cellStyle name="Гиперссылка 11" xfId="13227" hidden="1"/>
    <cellStyle name="Гиперссылка 11" xfId="12948" hidden="1"/>
    <cellStyle name="Гиперссылка 11" xfId="12057" hidden="1"/>
    <cellStyle name="Гиперссылка 11" xfId="11370" hidden="1"/>
    <cellStyle name="Гиперссылка 11" xfId="10479" hidden="1"/>
    <cellStyle name="Гиперссылка 11" xfId="18328" hidden="1"/>
    <cellStyle name="Гиперссылка 11" xfId="16270" hidden="1"/>
    <cellStyle name="Гиперссылка 11" xfId="15517" hidden="1"/>
    <cellStyle name="Гиперссылка 11" xfId="18862" hidden="1"/>
    <cellStyle name="Гиперссылка 11" xfId="17276" hidden="1"/>
    <cellStyle name="Гиперссылка 11" xfId="19116" hidden="1"/>
    <cellStyle name="Гиперссылка 11" xfId="19194" hidden="1"/>
    <cellStyle name="Гиперссылка 11" xfId="17363" hidden="1"/>
    <cellStyle name="Гиперссылка 11" xfId="17266" hidden="1"/>
    <cellStyle name="Гиперссылка 11" xfId="18602" hidden="1"/>
    <cellStyle name="Гиперссылка 11" xfId="18886" hidden="1"/>
    <cellStyle name="Гиперссылка 11" xfId="18909" hidden="1"/>
    <cellStyle name="Гиперссылка 11" xfId="19198" hidden="1"/>
    <cellStyle name="Гиперссылка 11" xfId="17414" hidden="1"/>
    <cellStyle name="Гиперссылка 11" xfId="17432" hidden="1"/>
    <cellStyle name="Гиперссылка 11" xfId="19197" hidden="1"/>
    <cellStyle name="Гиперссылка 11" xfId="17294" hidden="1"/>
    <cellStyle name="Гиперссылка 11" xfId="16026" hidden="1"/>
    <cellStyle name="Гиперссылка 11" xfId="16024" hidden="1"/>
    <cellStyle name="Гиперссылка 11" xfId="18519" hidden="1"/>
    <cellStyle name="Гиперссылка 11" xfId="18932" hidden="1"/>
    <cellStyle name="Гиперссылка 11" xfId="19010" hidden="1"/>
    <cellStyle name="Гиперссылка 11" xfId="19014" hidden="1"/>
    <cellStyle name="Гиперссылка 11" xfId="18976" hidden="1"/>
    <cellStyle name="Гиперссылка 11" xfId="19224" hidden="1"/>
    <cellStyle name="Гиперссылка 11" xfId="20096" hidden="1"/>
    <cellStyle name="Гиперссылка 11" xfId="20114" hidden="1"/>
    <cellStyle name="Гиперссылка 11" xfId="20150" hidden="1"/>
    <cellStyle name="Гиперссылка 11" xfId="20168" hidden="1"/>
    <cellStyle name="Гиперссылка 11" xfId="20186" hidden="1"/>
    <cellStyle name="Гиперссылка 11" xfId="20222" hidden="1"/>
    <cellStyle name="Гиперссылка 11" xfId="20240" hidden="1"/>
    <cellStyle name="Гиперссылка 11" xfId="20256" hidden="1"/>
    <cellStyle name="Гиперссылка 11" xfId="16171" hidden="1"/>
    <cellStyle name="Гиперссылка 11" xfId="18463" hidden="1"/>
    <cellStyle name="Гиперссылка 11" xfId="20292" hidden="1"/>
    <cellStyle name="Гиперссылка 11" xfId="20326" hidden="1"/>
    <cellStyle name="Гиперссылка 11" xfId="20343" hidden="1"/>
    <cellStyle name="Гиперссылка 11" xfId="20360" hidden="1"/>
    <cellStyle name="Гиперссылка 11" xfId="20394" hidden="1"/>
    <cellStyle name="Гиперссылка 11" xfId="20411" hidden="1"/>
    <cellStyle name="Гиперссылка 11" xfId="20428" hidden="1"/>
    <cellStyle name="Гиперссылка 11" xfId="20462" hidden="1"/>
    <cellStyle name="Гиперссылка 11" xfId="20479" hidden="1"/>
    <cellStyle name="Гиперссылка 11" xfId="20496" hidden="1"/>
    <cellStyle name="Гиперссылка 11" xfId="20530" hidden="1"/>
    <cellStyle name="Гиперссылка 11" xfId="20547" hidden="1"/>
    <cellStyle name="Гиперссылка 11" xfId="20564" hidden="1"/>
    <cellStyle name="Гиперссылка 11" xfId="20596" hidden="1"/>
    <cellStyle name="Гиперссылка 11" xfId="20610" hidden="1"/>
    <cellStyle name="Гиперссылка 11" xfId="16204" hidden="1"/>
    <cellStyle name="Гиперссылка 11" xfId="16072" hidden="1"/>
    <cellStyle name="Гиперссылка 11" xfId="19192" hidden="1"/>
    <cellStyle name="Гиперссылка 11" xfId="20635" hidden="1"/>
    <cellStyle name="Гиперссылка 11" xfId="20671" hidden="1"/>
    <cellStyle name="Гиперссылка 11" xfId="20689" hidden="1"/>
    <cellStyle name="Гиперссылка 11" xfId="20707" hidden="1"/>
    <cellStyle name="Гиперссылка 11" xfId="20743" hidden="1"/>
    <cellStyle name="Гиперссылка 11" xfId="20761" hidden="1"/>
    <cellStyle name="Гиперссылка 11" xfId="20779" hidden="1"/>
    <cellStyle name="Гиперссылка 11" xfId="20815" hidden="1"/>
    <cellStyle name="Гиперссылка 11" xfId="20833" hidden="1"/>
    <cellStyle name="Гиперссылка 11" xfId="20851" hidden="1"/>
    <cellStyle name="Гиперссылка 11" xfId="20887" hidden="1"/>
    <cellStyle name="Гиперссылка 11" xfId="20905" hidden="1"/>
    <cellStyle name="Гиперссылка 11" xfId="20921" hidden="1"/>
    <cellStyle name="Гиперссылка 11" xfId="20506" hidden="1"/>
    <cellStyle name="Гиперссылка 11" xfId="20483" hidden="1"/>
    <cellStyle name="Гиперссылка 11" xfId="20455" hidden="1"/>
    <cellStyle name="Гиперссылка 11" xfId="20404" hidden="1"/>
    <cellStyle name="Гиперссылка 11" xfId="20381" hidden="1"/>
    <cellStyle name="Гиперссылка 11" xfId="20353" hidden="1"/>
    <cellStyle name="Гиперссылка 11" xfId="20302" hidden="1"/>
    <cellStyle name="Гиперссылка 11" xfId="20277" hidden="1"/>
    <cellStyle name="Гиперссылка 11" xfId="20251" hidden="1"/>
    <cellStyle name="Гиперссылка 11" xfId="20196" hidden="1"/>
    <cellStyle name="Гиперссылка 11" xfId="20171" hidden="1"/>
    <cellStyle name="Гиперссылка 11" xfId="20142" hidden="1"/>
    <cellStyle name="Гиперссылка 11" xfId="20088" hidden="1"/>
    <cellStyle name="Гиперссылка 11" xfId="19637" hidden="1"/>
    <cellStyle name="Гиперссылка 11" xfId="19596" hidden="1"/>
    <cellStyle name="Гиперссылка 11" xfId="19526" hidden="1"/>
    <cellStyle name="Гиперссылка 11" xfId="19492" hidden="1"/>
    <cellStyle name="Гиперссылка 11" xfId="18852" hidden="1"/>
    <cellStyle name="Гиперссылка 11" xfId="18756" hidden="1"/>
    <cellStyle name="Гиперссылка 11" xfId="18706" hidden="1"/>
    <cellStyle name="Гиперссылка 11" xfId="18650" hidden="1"/>
    <cellStyle name="Гиперссылка 11" xfId="18485" hidden="1"/>
    <cellStyle name="Гиперссылка 11" xfId="18427" hidden="1"/>
    <cellStyle name="Гиперссылка 11" xfId="18374" hidden="1"/>
    <cellStyle name="Гиперссылка 11" xfId="17994" hidden="1"/>
    <cellStyle name="Гиперссылка 11" xfId="17930" hidden="1"/>
    <cellStyle name="Гиперссылка 11" xfId="17858" hidden="1"/>
    <cellStyle name="Гиперссылка 11" xfId="17746" hidden="1"/>
    <cellStyle name="Гиперссылка 11" xfId="17679" hidden="1"/>
    <cellStyle name="Гиперссылка 11" xfId="17605" hidden="1"/>
    <cellStyle name="Гиперссылка 11" xfId="17452" hidden="1"/>
    <cellStyle name="Гиперссылка 11" xfId="17401" hidden="1"/>
    <cellStyle name="Гиперссылка 11" xfId="17365" hidden="1"/>
    <cellStyle name="Гиперссылка 11" xfId="16683" hidden="1"/>
    <cellStyle name="Гиперссылка 11" xfId="16580" hidden="1"/>
    <cellStyle name="Гиперссылка 11" xfId="16494" hidden="1"/>
    <cellStyle name="Гиперссылка 11" xfId="16200" hidden="1"/>
    <cellStyle name="Гиперссылка 11" xfId="16092" hidden="1"/>
    <cellStyle name="Гиперссылка 11" xfId="15887" hidden="1"/>
    <cellStyle name="Гиперссылка 11" xfId="15612" hidden="1"/>
    <cellStyle name="Гиперссылка 11" xfId="15504" hidden="1"/>
    <cellStyle name="Гиперссылка 11" xfId="15334" hidden="1"/>
    <cellStyle name="Гиперссылка 11" xfId="14842" hidden="1"/>
    <cellStyle name="Гиперссылка 11" xfId="14687" hidden="1"/>
    <cellStyle name="Гиперссылка 11" xfId="14451" hidden="1"/>
    <cellStyle name="Гиперссылка 11" xfId="13802" hidden="1"/>
    <cellStyle name="Гиперссылка 11" xfId="13329" hidden="1"/>
    <cellStyle name="Гиперссылка 11" xfId="12900" hidden="1"/>
    <cellStyle name="Гиперссылка 11" xfId="11344" hidden="1"/>
    <cellStyle name="Гиперссылка 11" xfId="9766" hidden="1"/>
    <cellStyle name="Гиперссылка 11" xfId="19201" hidden="1"/>
    <cellStyle name="Гиперссылка 11" xfId="16332" hidden="1"/>
    <cellStyle name="Гиперссылка 11" xfId="18545" hidden="1"/>
    <cellStyle name="Гиперссылка 11" xfId="19698" hidden="1"/>
    <cellStyle name="Гиперссылка 11" xfId="19952" hidden="1"/>
    <cellStyle name="Гиперссылка 11" xfId="18068" hidden="1"/>
    <cellStyle name="Гиперссылка 11" xfId="20030" hidden="1"/>
    <cellStyle name="Гиперссылка 11" xfId="18091" hidden="1"/>
    <cellStyle name="Гиперссылка 11" xfId="18603" hidden="1"/>
    <cellStyle name="Гиперссылка 11" xfId="17494" hidden="1"/>
    <cellStyle name="Гиперссылка 11" xfId="19715" hidden="1"/>
    <cellStyle name="Гиперссылка 11" xfId="19741" hidden="1"/>
    <cellStyle name="Гиперссылка 11" xfId="18595" hidden="1"/>
    <cellStyle name="Гиперссылка 11" xfId="20044" hidden="1"/>
    <cellStyle name="Гиперссылка 11" xfId="18537" hidden="1"/>
    <cellStyle name="Гиперссылка 11" xfId="18190" hidden="1"/>
    <cellStyle name="Гиперссылка 11" xfId="16876" hidden="1"/>
    <cellStyle name="Гиперссылка 11" xfId="16928" hidden="1"/>
    <cellStyle name="Гиперссылка 11" xfId="16869" hidden="1"/>
    <cellStyle name="Гиперссылка 11" xfId="18150" hidden="1"/>
    <cellStyle name="Гиперссылка 11" xfId="18302" hidden="1"/>
    <cellStyle name="Гиперссылка 11" xfId="19788" hidden="1"/>
    <cellStyle name="Гиперссылка 11" xfId="19821" hidden="1"/>
    <cellStyle name="Гиперссылка 11" xfId="19902" hidden="1"/>
    <cellStyle name="Гиперссылка 11" xfId="20052" hidden="1"/>
    <cellStyle name="Гиперссылка 11" xfId="20950" hidden="1"/>
    <cellStyle name="Гиперссылка 11" xfId="20968" hidden="1"/>
    <cellStyle name="Гиперссылка 11" xfId="20986" hidden="1"/>
    <cellStyle name="Гиперссылка 11" xfId="21022" hidden="1"/>
    <cellStyle name="Гиперссылка 11" xfId="21040" hidden="1"/>
    <cellStyle name="Гиперссылка 11" xfId="21058" hidden="1"/>
    <cellStyle name="Гиперссылка 11" xfId="21092" hidden="1"/>
    <cellStyle name="Гиперссылка 11" xfId="21107" hidden="1"/>
    <cellStyle name="Гиперссылка 11" xfId="17035" hidden="1"/>
    <cellStyle name="Гиперссылка 11" xfId="21128" hidden="1"/>
    <cellStyle name="Гиперссылка 11" xfId="21145" hidden="1"/>
    <cellStyle name="Гиперссылка 11" xfId="21162" hidden="1"/>
    <cellStyle name="Гиперссылка 11" xfId="21196" hidden="1"/>
    <cellStyle name="Гиперссылка 11" xfId="21213" hidden="1"/>
    <cellStyle name="Гиперссылка 11" xfId="21230" hidden="1"/>
    <cellStyle name="Гиперссылка 11" xfId="21264" hidden="1"/>
    <cellStyle name="Гиперссылка 11" xfId="21281" hidden="1"/>
    <cellStyle name="Гиперссылка 11" xfId="21298" hidden="1"/>
    <cellStyle name="Гиперссылка 11" xfId="21332" hidden="1"/>
    <cellStyle name="Гиперссылка 11" xfId="21349" hidden="1"/>
    <cellStyle name="Гиперссылка 11" xfId="21366" hidden="1"/>
    <cellStyle name="Гиперссылка 11" xfId="21400" hidden="1"/>
    <cellStyle name="Гиперссылка 11" xfId="21417" hidden="1"/>
    <cellStyle name="Гиперссылка 11" xfId="21432" hidden="1"/>
    <cellStyle name="Гиперссылка 11" xfId="17090" hidden="1"/>
    <cellStyle name="Гиперссылка 11" xfId="19190" hidden="1"/>
    <cellStyle name="Гиперссылка 11" xfId="16911" hidden="1"/>
    <cellStyle name="Гиперссылка 11" xfId="21471" hidden="1"/>
    <cellStyle name="Гиперссылка 11" xfId="21489" hidden="1"/>
    <cellStyle name="Гиперссылка 11" xfId="21507" hidden="1"/>
    <cellStyle name="Гиперссылка 11" xfId="21543" hidden="1"/>
    <cellStyle name="Гиперссылка 11" xfId="21561" hidden="1"/>
    <cellStyle name="Гиперссылка 11" xfId="21579" hidden="1"/>
    <cellStyle name="Гиперссылка 11" xfId="21615" hidden="1"/>
    <cellStyle name="Гиперссылка 11" xfId="21633" hidden="1"/>
    <cellStyle name="Гиперссылка 11" xfId="21651" hidden="1"/>
    <cellStyle name="Гиперссылка 11" xfId="21687" hidden="1"/>
    <cellStyle name="Гиперссылка 11" xfId="21705" hidden="1"/>
    <cellStyle name="Гиперссылка 11" xfId="21723" hidden="1"/>
    <cellStyle name="Гиперссылка 11" xfId="21757" hidden="1"/>
    <cellStyle name="Гиперссылка 11" xfId="21772" hidden="1"/>
    <cellStyle name="Гиперссылка 11" xfId="21342" hidden="1"/>
    <cellStyle name="Гиперссылка 11" xfId="21291" hidden="1"/>
    <cellStyle name="Гиперссылка 11" xfId="21268" hidden="1"/>
    <cellStyle name="Гиперссылка 11" xfId="21240" hidden="1"/>
    <cellStyle name="Гиперссылка 11" xfId="21189" hidden="1"/>
    <cellStyle name="Гиперссылка 11" xfId="21166" hidden="1"/>
    <cellStyle name="Гиперссылка 11" xfId="21138" hidden="1"/>
    <cellStyle name="Гиперссылка 11" xfId="21087" hidden="1"/>
    <cellStyle name="Гиперссылка 11" xfId="21061" hidden="1"/>
    <cellStyle name="Гиперссылка 11" xfId="21032" hidden="1"/>
    <cellStyle name="Гиперссылка 11" xfId="20978" hidden="1"/>
    <cellStyle name="Гиперссылка 11" xfId="20953" hidden="1"/>
    <cellStyle name="Гиперссылка 11" xfId="20499" hidden="1"/>
    <cellStyle name="Гиперссылка 11" xfId="20420" hidden="1"/>
    <cellStyle name="Гиперссылка 11" xfId="20384" hidden="1"/>
    <cellStyle name="Гиперссылка 11" xfId="20349" hidden="1"/>
    <cellStyle name="Гиперссылка 11" xfId="19693" hidden="1"/>
    <cellStyle name="Гиперссылка 11" xfId="19654" hidden="1"/>
    <cellStyle name="Гиперссылка 11" xfId="19594" hidden="1"/>
    <cellStyle name="Гиперссылка 11" xfId="19490" hidden="1"/>
    <cellStyle name="Гиперссылка 11" xfId="19383" hidden="1"/>
    <cellStyle name="Гиперссылка 11" xfId="19331" hidden="1"/>
    <cellStyle name="Гиперссылка 11" xfId="19222" hidden="1"/>
    <cellStyle name="Гиперссылка 11" xfId="18888" hidden="1"/>
    <cellStyle name="Гиперссылка 11" xfId="18826" hidden="1"/>
    <cellStyle name="Гиперссылка 11" xfId="18676" hidden="1"/>
    <cellStyle name="Гиперссылка 11" xfId="18604" hidden="1"/>
    <cellStyle name="Гиперссылка 11" xfId="18550" hidden="1"/>
    <cellStyle name="Гиперссылка 11" xfId="18395" hidden="1"/>
    <cellStyle name="Гиперссылка 11" xfId="18310" hidden="1"/>
    <cellStyle name="Гиперссылка 11" xfId="18252" hidden="1"/>
    <cellStyle name="Гиперссылка 11" xfId="18147" hidden="1"/>
    <cellStyle name="Гиперссылка 11" xfId="18102" hidden="1"/>
    <cellStyle name="Гиперссылка 11" xfId="17563" hidden="1"/>
    <cellStyle name="Гиперссылка 11" xfId="17377" hidden="1"/>
    <cellStyle name="Гиперссылка 11" xfId="17296" hidden="1"/>
    <cellStyle name="Гиперссылка 11" xfId="17052" hidden="1"/>
    <cellStyle name="Гиперссылка 11" xfId="16709" hidden="1"/>
    <cellStyle name="Гиперссылка 11" xfId="16556" hidden="1"/>
    <cellStyle name="Гиперссылка 11" xfId="16450" hidden="1"/>
    <cellStyle name="Гиперссылка 11" xfId="16187" hidden="1"/>
    <cellStyle name="Гиперссылка 11" xfId="15971" hidden="1"/>
    <cellStyle name="Гиперссылка 11" xfId="15708" hidden="1"/>
    <cellStyle name="Гиперссылка 11" xfId="15294" hidden="1"/>
    <cellStyle name="Гиперссылка 11" xfId="14921" hidden="1"/>
    <cellStyle name="Гиперссылка 11" xfId="14642" hidden="1"/>
    <cellStyle name="Гиперссылка 11" xfId="13751" hidden="1"/>
    <cellStyle name="Гиперссылка 11" xfId="13064" hidden="1"/>
    <cellStyle name="Гиперссылка 11" xfId="12173" hidden="1"/>
    <cellStyle name="Гиперссылка 11" xfId="20022" hidden="1"/>
    <cellStyle name="Гиперссылка 11" xfId="17964" hidden="1"/>
    <cellStyle name="Гиперссылка 11" xfId="17211" hidden="1"/>
    <cellStyle name="Гиперссылка 11" xfId="20556" hidden="1"/>
    <cellStyle name="Гиперссылка 11" xfId="18970" hidden="1"/>
    <cellStyle name="Гиперссылка 11" xfId="20810" hidden="1"/>
    <cellStyle name="Гиперссылка 11" xfId="20888" hidden="1"/>
    <cellStyle name="Гиперссылка 11" xfId="19057" hidden="1"/>
    <cellStyle name="Гиперссылка 11" xfId="18960" hidden="1"/>
    <cellStyle name="Гиперссылка 11" xfId="20296" hidden="1"/>
    <cellStyle name="Гиперссылка 11" xfId="20580" hidden="1"/>
    <cellStyle name="Гиперссылка 11" xfId="20603" hidden="1"/>
    <cellStyle name="Гиперссылка 11" xfId="20892" hidden="1"/>
    <cellStyle name="Гиперссылка 11" xfId="19108" hidden="1"/>
    <cellStyle name="Гиперссылка 11" xfId="19126" hidden="1"/>
    <cellStyle name="Гиперссылка 11" xfId="20891" hidden="1"/>
    <cellStyle name="Гиперссылка 11" xfId="18988" hidden="1"/>
    <cellStyle name="Гиперссылка 11" xfId="17720" hidden="1"/>
    <cellStyle name="Гиперссылка 11" xfId="17718" hidden="1"/>
    <cellStyle name="Гиперссылка 11" xfId="20213" hidden="1"/>
    <cellStyle name="Гиперссылка 11" xfId="20626" hidden="1"/>
    <cellStyle name="Гиперссылка 11" xfId="20704" hidden="1"/>
    <cellStyle name="Гиперссылка 11" xfId="20708" hidden="1"/>
    <cellStyle name="Гиперссылка 11" xfId="20670" hidden="1"/>
    <cellStyle name="Гиперссылка 11" xfId="20918" hidden="1"/>
    <cellStyle name="Гиперссылка 11" xfId="21790" hidden="1"/>
    <cellStyle name="Гиперссылка 11" xfId="21808" hidden="1"/>
    <cellStyle name="Гиперссылка 11" xfId="21844" hidden="1"/>
    <cellStyle name="Гиперссылка 11" xfId="21862" hidden="1"/>
    <cellStyle name="Гиперссылка 11" xfId="21880" hidden="1"/>
    <cellStyle name="Гиперссылка 11" xfId="21916" hidden="1"/>
    <cellStyle name="Гиперссылка 11" xfId="21934" hidden="1"/>
    <cellStyle name="Гиперссылка 11" xfId="21950" hidden="1"/>
    <cellStyle name="Гиперссылка 11" xfId="17865" hidden="1"/>
    <cellStyle name="Гиперссылка 11" xfId="20157" hidden="1"/>
    <cellStyle name="Гиперссылка 11" xfId="21986" hidden="1"/>
    <cellStyle name="Гиперссылка 11" xfId="22020" hidden="1"/>
    <cellStyle name="Гиперссылка 11" xfId="22037" hidden="1"/>
    <cellStyle name="Гиперссылка 11" xfId="22054" hidden="1"/>
    <cellStyle name="Гиперссылка 11" xfId="22088" hidden="1"/>
    <cellStyle name="Гиперссылка 11" xfId="22105" hidden="1"/>
    <cellStyle name="Гиперссылка 11" xfId="22122" hidden="1"/>
    <cellStyle name="Гиперссылка 11" xfId="22156" hidden="1"/>
    <cellStyle name="Гиперссылка 11" xfId="22173" hidden="1"/>
    <cellStyle name="Гиперссылка 11" xfId="22190" hidden="1"/>
    <cellStyle name="Гиперссылка 11" xfId="22224" hidden="1"/>
    <cellStyle name="Гиперссылка 11" xfId="22241" hidden="1"/>
    <cellStyle name="Гиперссылка 11" xfId="22258" hidden="1"/>
    <cellStyle name="Гиперссылка 11" xfId="22290" hidden="1"/>
    <cellStyle name="Гиперссылка 11" xfId="22304" hidden="1"/>
    <cellStyle name="Гиперссылка 11" xfId="17898" hidden="1"/>
    <cellStyle name="Гиперссылка 11" xfId="17766" hidden="1"/>
    <cellStyle name="Гиперссылка 11" xfId="20886" hidden="1"/>
    <cellStyle name="Гиперссылка 11" xfId="22329" hidden="1"/>
    <cellStyle name="Гиперссылка 11" xfId="22365" hidden="1"/>
    <cellStyle name="Гиперссылка 11" xfId="22383" hidden="1"/>
    <cellStyle name="Гиперссылка 11" xfId="22401" hidden="1"/>
    <cellStyle name="Гиперссылка 11" xfId="22436" hidden="1"/>
    <cellStyle name="Гиперссылка 11" xfId="22454" hidden="1"/>
    <cellStyle name="Гиперссылка 11" xfId="22472" hidden="1"/>
    <cellStyle name="Гиперссылка 11" xfId="22508" hidden="1"/>
    <cellStyle name="Гиперссылка 11" xfId="22526" hidden="1"/>
    <cellStyle name="Гиперссылка 11" xfId="22544" hidden="1"/>
    <cellStyle name="Гиперссылка 11" xfId="22580" hidden="1"/>
    <cellStyle name="Гиперссылка 11" xfId="22598" hidden="1"/>
    <cellStyle name="Гиперссылка 11" xfId="22614" hidden="1"/>
    <cellStyle name="Гиперссылка 11" xfId="22200" hidden="1"/>
    <cellStyle name="Гиперссылка 11" xfId="22177" hidden="1"/>
    <cellStyle name="Гиперссылка 11" xfId="22149" hidden="1"/>
    <cellStyle name="Гиперссылка 11" xfId="22098" hidden="1"/>
    <cellStyle name="Гиперссылка 11" xfId="22075" hidden="1"/>
    <cellStyle name="Гиперссылка 11" xfId="22047" hidden="1"/>
    <cellStyle name="Гиперссылка 11" xfId="21996" hidden="1"/>
    <cellStyle name="Гиперссылка 11" xfId="21971" hidden="1"/>
    <cellStyle name="Гиперссылка 11" xfId="21945" hidden="1"/>
    <cellStyle name="Гиперссылка 11" xfId="21890" hidden="1"/>
    <cellStyle name="Гиперссылка 11" xfId="21865" hidden="1"/>
    <cellStyle name="Гиперссылка 11" xfId="21836" hidden="1"/>
    <cellStyle name="Гиперссылка 11" xfId="21782" hidden="1"/>
    <cellStyle name="Гиперссылка 11" xfId="21331" hidden="1"/>
    <cellStyle name="Гиперссылка 11" xfId="21290" hidden="1"/>
    <cellStyle name="Гиперссылка 11" xfId="21220" hidden="1"/>
    <cellStyle name="Гиперссылка 11" xfId="21186" hidden="1"/>
    <cellStyle name="Гиперссылка 11" xfId="20546" hidden="1"/>
    <cellStyle name="Гиперссылка 11" xfId="20450" hidden="1"/>
    <cellStyle name="Гиперссылка 11" xfId="20400" hidden="1"/>
    <cellStyle name="Гиперссылка 11" xfId="20344" hidden="1"/>
    <cellStyle name="Гиперссылка 11" xfId="20179" hidden="1"/>
    <cellStyle name="Гиперссылка 11" xfId="20121" hidden="1"/>
    <cellStyle name="Гиперссылка 11" xfId="20068" hidden="1"/>
    <cellStyle name="Гиперссылка 11" xfId="19688" hidden="1"/>
    <cellStyle name="Гиперссылка 11" xfId="19624" hidden="1"/>
    <cellStyle name="Гиперссылка 11" xfId="19552" hidden="1"/>
    <cellStyle name="Гиперссылка 11" xfId="19440" hidden="1"/>
    <cellStyle name="Гиперссылка 11" xfId="19373" hidden="1"/>
    <cellStyle name="Гиперссылка 11" xfId="19299" hidden="1"/>
    <cellStyle name="Гиперссылка 11" xfId="19146" hidden="1"/>
    <cellStyle name="Гиперссылка 11" xfId="19095" hidden="1"/>
    <cellStyle name="Гиперссылка 11" xfId="19059" hidden="1"/>
    <cellStyle name="Гиперссылка 11" xfId="18377" hidden="1"/>
    <cellStyle name="Гиперссылка 11" xfId="18274" hidden="1"/>
    <cellStyle name="Гиперссылка 11" xfId="18188" hidden="1"/>
    <cellStyle name="Гиперссылка 11" xfId="17894" hidden="1"/>
    <cellStyle name="Гиперссылка 11" xfId="17786" hidden="1"/>
    <cellStyle name="Гиперссылка 11" xfId="17581" hidden="1"/>
    <cellStyle name="Гиперссылка 11" xfId="17306" hidden="1"/>
    <cellStyle name="Гиперссылка 11" xfId="17198" hidden="1"/>
    <cellStyle name="Гиперссылка 11" xfId="17028" hidden="1"/>
    <cellStyle name="Гиперссылка 11" xfId="16536" hidden="1"/>
    <cellStyle name="Гиперссылка 11" xfId="16381" hidden="1"/>
    <cellStyle name="Гиперссылка 11" xfId="16145" hidden="1"/>
    <cellStyle name="Гиперссылка 11" xfId="15496" hidden="1"/>
    <cellStyle name="Гиперссылка 11" xfId="15023" hidden="1"/>
    <cellStyle name="Гиперссылка 11" xfId="14594" hidden="1"/>
    <cellStyle name="Гиперссылка 11" xfId="13038" hidden="1"/>
    <cellStyle name="Гиперссылка 11" xfId="11460" hidden="1"/>
    <cellStyle name="Гиперссылка 11" xfId="20895" hidden="1"/>
    <cellStyle name="Гиперссылка 11" xfId="18026" hidden="1"/>
    <cellStyle name="Гиперссылка 11" xfId="20239" hidden="1"/>
    <cellStyle name="Гиперссылка 11" xfId="21392" hidden="1"/>
    <cellStyle name="Гиперссылка 11" xfId="21646" hidden="1"/>
    <cellStyle name="Гиперссылка 11" xfId="19762" hidden="1"/>
    <cellStyle name="Гиперссылка 11" xfId="21724" hidden="1"/>
    <cellStyle name="Гиперссылка 11" xfId="19785" hidden="1"/>
    <cellStyle name="Гиперссылка 11" xfId="20297" hidden="1"/>
    <cellStyle name="Гиперссылка 11" xfId="19188" hidden="1"/>
    <cellStyle name="Гиперссылка 11" xfId="21409" hidden="1"/>
    <cellStyle name="Гиперссылка 11" xfId="21435" hidden="1"/>
    <cellStyle name="Гиперссылка 11" xfId="20289" hidden="1"/>
    <cellStyle name="Гиперссылка 11" xfId="21738" hidden="1"/>
    <cellStyle name="Гиперссылка 11" xfId="20231" hidden="1"/>
    <cellStyle name="Гиперссылка 11" xfId="19884" hidden="1"/>
    <cellStyle name="Гиперссылка 11" xfId="18570" hidden="1"/>
    <cellStyle name="Гиперссылка 11" xfId="18622" hidden="1"/>
    <cellStyle name="Гиперссылка 11" xfId="18563" hidden="1"/>
    <cellStyle name="Гиперссылка 11" xfId="19844" hidden="1"/>
    <cellStyle name="Гиперссылка 11" xfId="19996" hidden="1"/>
    <cellStyle name="Гиперссылка 11" xfId="21482" hidden="1"/>
    <cellStyle name="Гиперссылка 11" xfId="21515" hidden="1"/>
    <cellStyle name="Гиперссылка 11" xfId="21596" hidden="1"/>
    <cellStyle name="Гиперссылка 11" xfId="21746" hidden="1"/>
    <cellStyle name="Гиперссылка 11" xfId="22643" hidden="1"/>
    <cellStyle name="Гиперссылка 11" xfId="22661" hidden="1"/>
    <cellStyle name="Гиперссылка 11" xfId="22679" hidden="1"/>
    <cellStyle name="Гиперссылка 11" xfId="22715" hidden="1"/>
    <cellStyle name="Гиперссылка 11" xfId="22733" hidden="1"/>
    <cellStyle name="Гиперссылка 11" xfId="22751" hidden="1"/>
    <cellStyle name="Гиперссылка 11" xfId="22785" hidden="1"/>
    <cellStyle name="Гиперссылка 11" xfId="22800" hidden="1"/>
    <cellStyle name="Гиперссылка 11" xfId="18729" hidden="1"/>
    <cellStyle name="Гиперссылка 11" xfId="22821" hidden="1"/>
    <cellStyle name="Гиперссылка 11" xfId="22838" hidden="1"/>
    <cellStyle name="Гиперссылка 11" xfId="22855" hidden="1"/>
    <cellStyle name="Гиперссылка 11" xfId="22889" hidden="1"/>
    <cellStyle name="Гиперссылка 11" xfId="22905" hidden="1"/>
    <cellStyle name="Гиперссылка 11" xfId="22922" hidden="1"/>
    <cellStyle name="Гиперссылка 11" xfId="22956" hidden="1"/>
    <cellStyle name="Гиперссылка 11" xfId="22973" hidden="1"/>
    <cellStyle name="Гиперссылка 11" xfId="22990" hidden="1"/>
    <cellStyle name="Гиперссылка 11" xfId="23024" hidden="1"/>
    <cellStyle name="Гиперссылка 11" xfId="23041" hidden="1"/>
    <cellStyle name="Гиперссылка 11" xfId="23058" hidden="1"/>
    <cellStyle name="Гиперссылка 11" xfId="23092" hidden="1"/>
    <cellStyle name="Гиперссылка 11" xfId="23109" hidden="1"/>
    <cellStyle name="Гиперссылка 11" xfId="23124" hidden="1"/>
    <cellStyle name="Гиперссылка 11" xfId="18784" hidden="1"/>
    <cellStyle name="Гиперссылка 11" xfId="20884" hidden="1"/>
    <cellStyle name="Гиперссылка 11" xfId="18605" hidden="1"/>
    <cellStyle name="Гиперссылка 11" xfId="23163" hidden="1"/>
    <cellStyle name="Гиперссылка 11" xfId="23181" hidden="1"/>
    <cellStyle name="Гиперссылка 11" xfId="23199" hidden="1"/>
    <cellStyle name="Гиперссылка 11" xfId="23235" hidden="1"/>
    <cellStyle name="Гиперссылка 11" xfId="23252" hidden="1"/>
    <cellStyle name="Гиперссылка 11" xfId="23270" hidden="1"/>
    <cellStyle name="Гиперссылка 11" xfId="23306" hidden="1"/>
    <cellStyle name="Гиперссылка 11" xfId="23324" hidden="1"/>
    <cellStyle name="Гиперссылка 11" xfId="23342" hidden="1"/>
    <cellStyle name="Гиперссылка 11" xfId="23378" hidden="1"/>
    <cellStyle name="Гиперссылка 11" xfId="23396" hidden="1"/>
    <cellStyle name="Гиперссылка 11" xfId="23414" hidden="1"/>
    <cellStyle name="Гиперссылка 11" xfId="23448" hidden="1"/>
    <cellStyle name="Гиперссылка 11" xfId="23463" hidden="1"/>
    <cellStyle name="Гиперссылка 11" xfId="23034" hidden="1"/>
    <cellStyle name="Гиперссылка 11" xfId="22983" hidden="1"/>
    <cellStyle name="Гиперссылка 11" xfId="22960" hidden="1"/>
    <cellStyle name="Гиперссылка 11" xfId="22932" hidden="1"/>
    <cellStyle name="Гиперссылка 11" xfId="22882" hidden="1"/>
    <cellStyle name="Гиперссылка 11" xfId="22859" hidden="1"/>
    <cellStyle name="Гиперссылка 11" xfId="22831" hidden="1"/>
    <cellStyle name="Гиперссылка 11" xfId="22780" hidden="1"/>
    <cellStyle name="Гиперссылка 11" xfId="22754" hidden="1"/>
    <cellStyle name="Гиперссылка 11" xfId="22725" hidden="1"/>
    <cellStyle name="Гиперссылка 11" xfId="22671" hidden="1"/>
    <cellStyle name="Гиперссылка 11" xfId="22646" hidden="1"/>
    <cellStyle name="Гиперссылка 11" xfId="22193" hidden="1"/>
    <cellStyle name="Гиперссылка 11" xfId="22114" hidden="1"/>
    <cellStyle name="Гиперссылка 11" xfId="22078" hidden="1"/>
    <cellStyle name="Гиперссылка 11" xfId="22043" hidden="1"/>
    <cellStyle name="Гиперссылка 11" xfId="21387" hidden="1"/>
    <cellStyle name="Гиперссылка 11" xfId="21348" hidden="1"/>
    <cellStyle name="Гиперссылка 11" xfId="21288" hidden="1"/>
    <cellStyle name="Гиперссылка 11" xfId="21184" hidden="1"/>
    <cellStyle name="Гиперссылка 11" xfId="21077" hidden="1"/>
    <cellStyle name="Гиперссылка 11" xfId="21025" hidden="1"/>
    <cellStyle name="Гиперссылка 11" xfId="20916" hidden="1"/>
    <cellStyle name="Гиперссылка 11" xfId="20582" hidden="1"/>
    <cellStyle name="Гиперссылка 11" xfId="20520" hidden="1"/>
    <cellStyle name="Гиперссылка 11" xfId="20370" hidden="1"/>
    <cellStyle name="Гиперссылка 11" xfId="20298" hidden="1"/>
    <cellStyle name="Гиперссылка 11" xfId="20244" hidden="1"/>
    <cellStyle name="Гиперссылка 11" xfId="20089" hidden="1"/>
    <cellStyle name="Гиперссылка 11" xfId="20004" hidden="1"/>
    <cellStyle name="Гиперссылка 11" xfId="19946" hidden="1"/>
    <cellStyle name="Гиперссылка 11" xfId="19841" hidden="1"/>
    <cellStyle name="Гиперссылка 11" xfId="19796" hidden="1"/>
    <cellStyle name="Гиперссылка 11" xfId="19257" hidden="1"/>
    <cellStyle name="Гиперссылка 11" xfId="19071" hidden="1"/>
    <cellStyle name="Гиперссылка 11" xfId="18990" hidden="1"/>
    <cellStyle name="Гиперссылка 11" xfId="18746" hidden="1"/>
    <cellStyle name="Гиперссылка 11" xfId="18403" hidden="1"/>
    <cellStyle name="Гиперссылка 11" xfId="18250" hidden="1"/>
    <cellStyle name="Гиперссылка 11" xfId="18144" hidden="1"/>
    <cellStyle name="Гиперссылка 11" xfId="17881" hidden="1"/>
    <cellStyle name="Гиперссылка 11" xfId="17665" hidden="1"/>
    <cellStyle name="Гиперссылка 11" xfId="17402" hidden="1"/>
    <cellStyle name="Гиперссылка 11" xfId="16988" hidden="1"/>
    <cellStyle name="Гиперссылка 11" xfId="16615" hidden="1"/>
    <cellStyle name="Гиперссылка 11" xfId="16336" hidden="1"/>
    <cellStyle name="Гиперссылка 11" xfId="15445" hidden="1"/>
    <cellStyle name="Гиперссылка 11" xfId="14758" hidden="1"/>
    <cellStyle name="Гиперссылка 11" xfId="13867" hidden="1"/>
    <cellStyle name="Гиперссылка 11" xfId="21716" hidden="1"/>
    <cellStyle name="Гиперссылка 11" xfId="19658" hidden="1"/>
    <cellStyle name="Гиперссылка 11" xfId="18905" hidden="1"/>
    <cellStyle name="Гиперссылка 11" xfId="22250" hidden="1"/>
    <cellStyle name="Гиперссылка 11" xfId="20664" hidden="1"/>
    <cellStyle name="Гиперссылка 11" xfId="22503" hidden="1"/>
    <cellStyle name="Гиперссылка 11" xfId="22581" hidden="1"/>
    <cellStyle name="Гиперссылка 11" xfId="20751" hidden="1"/>
    <cellStyle name="Гиперссылка 11" xfId="20654" hidden="1"/>
    <cellStyle name="Гиперссылка 11" xfId="21990" hidden="1"/>
    <cellStyle name="Гиперссылка 11" xfId="22274" hidden="1"/>
    <cellStyle name="Гиперссылка 11" xfId="22297" hidden="1"/>
    <cellStyle name="Гиперссылка 11" xfId="22585" hidden="1"/>
    <cellStyle name="Гиперссылка 11" xfId="20802" hidden="1"/>
    <cellStyle name="Гиперссылка 11" xfId="20820" hidden="1"/>
    <cellStyle name="Гиперссылка 11" xfId="22584" hidden="1"/>
    <cellStyle name="Гиперссылка 11" xfId="20682" hidden="1"/>
    <cellStyle name="Гиперссылка 11" xfId="19414" hidden="1"/>
    <cellStyle name="Гиперссылка 11" xfId="19412" hidden="1"/>
    <cellStyle name="Гиперссылка 11" xfId="21907" hidden="1"/>
    <cellStyle name="Гиперссылка 11" xfId="22320" hidden="1"/>
    <cellStyle name="Гиперссылка 11" xfId="22398" hidden="1"/>
    <cellStyle name="Гиперссылка 11" xfId="22402" hidden="1"/>
    <cellStyle name="Гиперссылка 11" xfId="22364" hidden="1"/>
    <cellStyle name="Гиперссылка 11" xfId="22611" hidden="1"/>
    <cellStyle name="Гиперссылка 11" xfId="23481" hidden="1"/>
    <cellStyle name="Гиперссылка 11" xfId="23499" hidden="1"/>
    <cellStyle name="Гиперссылка 11" xfId="23535" hidden="1"/>
    <cellStyle name="Гиперссылка 11" xfId="23553" hidden="1"/>
    <cellStyle name="Гиперссылка 11" xfId="23571" hidden="1"/>
    <cellStyle name="Гиперссылка 11" xfId="23607" hidden="1"/>
    <cellStyle name="Гиперссылка 11" xfId="23625" hidden="1"/>
    <cellStyle name="Гиперссылка 11" xfId="23641" hidden="1"/>
    <cellStyle name="Гиперссылка 11" xfId="19559" hidden="1"/>
    <cellStyle name="Гиперссылка 11" xfId="21851" hidden="1"/>
    <cellStyle name="Гиперссылка 11" xfId="23677" hidden="1"/>
    <cellStyle name="Гиперссылка 11" xfId="23711" hidden="1"/>
    <cellStyle name="Гиперссылка 11" xfId="23728" hidden="1"/>
    <cellStyle name="Гиперссылка 11" xfId="23745" hidden="1"/>
    <cellStyle name="Гиперссылка 11" xfId="23778" hidden="1"/>
    <cellStyle name="Гиперссылка 11" xfId="23795" hidden="1"/>
    <cellStyle name="Гиперссылка 11" xfId="23812" hidden="1"/>
    <cellStyle name="Гиперссылка 11" xfId="23846" hidden="1"/>
    <cellStyle name="Гиперссылка 11" xfId="23863" hidden="1"/>
    <cellStyle name="Гиперссылка 11" xfId="23880" hidden="1"/>
    <cellStyle name="Гиперссылка 11" xfId="23914" hidden="1"/>
    <cellStyle name="Гиперссылка 11" xfId="23931" hidden="1"/>
    <cellStyle name="Гиперссылка 11" xfId="23948" hidden="1"/>
    <cellStyle name="Гиперссылка 11" xfId="23980" hidden="1"/>
    <cellStyle name="Гиперссылка 11" xfId="23994" hidden="1"/>
    <cellStyle name="Гиперссылка 11" xfId="19592" hidden="1"/>
    <cellStyle name="Гиперссылка 11" xfId="19460" hidden="1"/>
    <cellStyle name="Гиперссылка 11" xfId="22579" hidden="1"/>
    <cellStyle name="Гиперссылка 11" xfId="24019" hidden="1"/>
    <cellStyle name="Гиперссылка 11" xfId="24055" hidden="1"/>
    <cellStyle name="Гиперссылка 11" xfId="24073" hidden="1"/>
    <cellStyle name="Гиперссылка 11" xfId="24091" hidden="1"/>
    <cellStyle name="Гиперссылка 11" xfId="24126" hidden="1"/>
    <cellStyle name="Гиперссылка 11" xfId="24144" hidden="1"/>
    <cellStyle name="Гиперссылка 11" xfId="24162" hidden="1"/>
    <cellStyle name="Гиперссылка 11" xfId="24198" hidden="1"/>
    <cellStyle name="Гиперссылка 11" xfId="24216" hidden="1"/>
    <cellStyle name="Гиперссылка 11" xfId="24234" hidden="1"/>
    <cellStyle name="Гиперссылка 11" xfId="24270" hidden="1"/>
    <cellStyle name="Гиперссылка 11" xfId="24288" hidden="1"/>
    <cellStyle name="Гиперссылка 11" xfId="24304" hidden="1"/>
    <cellStyle name="Гиперссылка 11" xfId="23890" hidden="1"/>
    <cellStyle name="Гиперссылка 11" xfId="23867" hidden="1"/>
    <cellStyle name="Гиперссылка 11" xfId="23839" hidden="1"/>
    <cellStyle name="Гиперссылка 11" xfId="23788" hidden="1"/>
    <cellStyle name="Гиперссылка 11" xfId="23765" hidden="1"/>
    <cellStyle name="Гиперссылка 11" xfId="23738" hidden="1"/>
    <cellStyle name="Гиперссылка 11" xfId="23687" hidden="1"/>
    <cellStyle name="Гиперссылка 11" xfId="23662" hidden="1"/>
    <cellStyle name="Гиперссылка 11" xfId="23636" hidden="1"/>
    <cellStyle name="Гиперссылка 11" xfId="23581" hidden="1"/>
    <cellStyle name="Гиперссылка 11" xfId="23556" hidden="1"/>
    <cellStyle name="Гиперссылка 11" xfId="23527" hidden="1"/>
    <cellStyle name="Гиперссылка 11" xfId="23473" hidden="1"/>
    <cellStyle name="Гиперссылка 11" xfId="23023" hidden="1"/>
    <cellStyle name="Гиперссылка 11" xfId="22982" hidden="1"/>
    <cellStyle name="Гиперссылка 11" xfId="22912" hidden="1"/>
    <cellStyle name="Гиперссылка 11" xfId="22879" hidden="1"/>
    <cellStyle name="Гиперссылка 11" xfId="22240" hidden="1"/>
    <cellStyle name="Гиперссылка 11" xfId="22144" hidden="1"/>
    <cellStyle name="Гиперссылка 11" xfId="22094" hidden="1"/>
    <cellStyle name="Гиперссылка 11" xfId="22038" hidden="1"/>
    <cellStyle name="Гиперссылка 11" xfId="21873" hidden="1"/>
    <cellStyle name="Гиперссылка 11" xfId="21815" hidden="1"/>
    <cellStyle name="Гиперссылка 11" xfId="21762" hidden="1"/>
    <cellStyle name="Гиперссылка 11" xfId="21382" hidden="1"/>
    <cellStyle name="Гиперссылка 11" xfId="21318" hidden="1"/>
    <cellStyle name="Гиперссылка 11" xfId="21246" hidden="1"/>
    <cellStyle name="Гиперссылка 11" xfId="21134" hidden="1"/>
    <cellStyle name="Гиперссылка 11" xfId="21067" hidden="1"/>
    <cellStyle name="Гиперссылка 11" xfId="20993" hidden="1"/>
    <cellStyle name="Гиперссылка 11" xfId="20840" hidden="1"/>
    <cellStyle name="Гиперссылка 11" xfId="20789" hidden="1"/>
    <cellStyle name="Гиперссылка 11" xfId="20753" hidden="1"/>
    <cellStyle name="Гиперссылка 11" xfId="20071" hidden="1"/>
    <cellStyle name="Гиперссылка 11" xfId="19968" hidden="1"/>
    <cellStyle name="Гиперссылка 11" xfId="19882" hidden="1"/>
    <cellStyle name="Гиперссылка 11" xfId="19588" hidden="1"/>
    <cellStyle name="Гиперссылка 11" xfId="19480" hidden="1"/>
    <cellStyle name="Гиперссылка 11" xfId="19275" hidden="1"/>
    <cellStyle name="Гиперссылка 11" xfId="19000" hidden="1"/>
    <cellStyle name="Гиперссылка 11" xfId="18892" hidden="1"/>
    <cellStyle name="Гиперссылка 11" xfId="18722" hidden="1"/>
    <cellStyle name="Гиперссылка 11" xfId="18230" hidden="1"/>
    <cellStyle name="Гиперссылка 11" xfId="18075" hidden="1"/>
    <cellStyle name="Гиперссылка 11" xfId="17839" hidden="1"/>
    <cellStyle name="Гиперссылка 11" xfId="17190" hidden="1"/>
    <cellStyle name="Гиперссылка 11" xfId="16717" hidden="1"/>
    <cellStyle name="Гиперссылка 11" xfId="16288" hidden="1"/>
    <cellStyle name="Гиперссылка 11" xfId="14732" hidden="1"/>
    <cellStyle name="Гиперссылка 11" xfId="13154" hidden="1"/>
    <cellStyle name="Гиперссылка 11" xfId="22588" hidden="1"/>
    <cellStyle name="Гиперссылка 11" xfId="19720" hidden="1"/>
    <cellStyle name="Гиперссылка 11" xfId="21933" hidden="1"/>
    <cellStyle name="Гиперссылка 11" xfId="23084" hidden="1"/>
    <cellStyle name="Гиперссылка 11" xfId="23337" hidden="1"/>
    <cellStyle name="Гиперссылка 11" xfId="21456" hidden="1"/>
    <cellStyle name="Гиперссылка 11" xfId="23415" hidden="1"/>
    <cellStyle name="Гиперссылка 11" xfId="21479" hidden="1"/>
    <cellStyle name="Гиперссылка 11" xfId="21991" hidden="1"/>
    <cellStyle name="Гиперссылка 11" xfId="20882" hidden="1"/>
    <cellStyle name="Гиперссылка 11" xfId="23101" hidden="1"/>
    <cellStyle name="Гиперссылка 11" xfId="23127" hidden="1"/>
    <cellStyle name="Гиперссылка 11" xfId="21983" hidden="1"/>
    <cellStyle name="Гиперссылка 11" xfId="23429" hidden="1"/>
    <cellStyle name="Гиперссылка 11" xfId="21925" hidden="1"/>
    <cellStyle name="Гиперссылка 11" xfId="21578" hidden="1"/>
    <cellStyle name="Гиперссылка 11" xfId="20264" hidden="1"/>
    <cellStyle name="Гиперссылка 11" xfId="20316" hidden="1"/>
    <cellStyle name="Гиперссылка 11" xfId="20257" hidden="1"/>
    <cellStyle name="Гиперссылка 11" xfId="21538" hidden="1"/>
    <cellStyle name="Гиперссылка 11" xfId="21690" hidden="1"/>
    <cellStyle name="Гиперссылка 11" xfId="23174" hidden="1"/>
    <cellStyle name="Гиперссылка 11" xfId="23207" hidden="1"/>
    <cellStyle name="Гиперссылка 11" xfId="23287" hidden="1"/>
    <cellStyle name="Гиперссылка 11" xfId="23437" hidden="1"/>
    <cellStyle name="Гиперссылка 11" xfId="24332" hidden="1"/>
    <cellStyle name="Гиперссылка 11" xfId="24350" hidden="1"/>
    <cellStyle name="Гиперссылка 11" xfId="24368" hidden="1"/>
    <cellStyle name="Гиперссылка 11" xfId="24404" hidden="1"/>
    <cellStyle name="Гиперссылка 11" xfId="24422" hidden="1"/>
    <cellStyle name="Гиперссылка 11" xfId="24440" hidden="1"/>
    <cellStyle name="Гиперссылка 11" xfId="24474" hidden="1"/>
    <cellStyle name="Гиперссылка 11" xfId="24489" hidden="1"/>
    <cellStyle name="Гиперссылка 11" xfId="20423" hidden="1"/>
    <cellStyle name="Гиперссылка 11" xfId="24510" hidden="1"/>
    <cellStyle name="Гиперссылка 11" xfId="24527" hidden="1"/>
    <cellStyle name="Гиперссылка 11" xfId="24544" hidden="1"/>
    <cellStyle name="Гиперссылка 11" xfId="24578" hidden="1"/>
    <cellStyle name="Гиперссылка 11" xfId="24594" hidden="1"/>
    <cellStyle name="Гиперссылка 11" xfId="24611" hidden="1"/>
    <cellStyle name="Гиперссылка 11" xfId="24645" hidden="1"/>
    <cellStyle name="Гиперссылка 11" xfId="24662" hidden="1"/>
    <cellStyle name="Гиперссылка 11" xfId="24679" hidden="1"/>
    <cellStyle name="Гиперссылка 11" xfId="24713" hidden="1"/>
    <cellStyle name="Гиперссылка 11" xfId="24730" hidden="1"/>
    <cellStyle name="Гиперссылка 11" xfId="24747" hidden="1"/>
    <cellStyle name="Гиперссылка 11" xfId="24780" hidden="1"/>
    <cellStyle name="Гиперссылка 11" xfId="24797" hidden="1"/>
    <cellStyle name="Гиперссылка 11" xfId="24812" hidden="1"/>
    <cellStyle name="Гиперссылка 11" xfId="20478" hidden="1"/>
    <cellStyle name="Гиперссылка 11" xfId="22577" hidden="1"/>
    <cellStyle name="Гиперссылка 11" xfId="20299" hidden="1"/>
    <cellStyle name="Гиперссылка 11" xfId="24851" hidden="1"/>
    <cellStyle name="Гиперссылка 11" xfId="24869" hidden="1"/>
    <cellStyle name="Гиперссылка 11" xfId="24887" hidden="1"/>
    <cellStyle name="Гиперссылка 11" xfId="24923" hidden="1"/>
    <cellStyle name="Гиперссылка 11" xfId="24940" hidden="1"/>
    <cellStyle name="Гиперссылка 11" xfId="24958" hidden="1"/>
    <cellStyle name="Гиперссылка 11" xfId="24994" hidden="1"/>
    <cellStyle name="Гиперссылка 11" xfId="25012" hidden="1"/>
    <cellStyle name="Гиперссылка 11" xfId="25030" hidden="1"/>
    <cellStyle name="Гиперссылка 11" xfId="25066" hidden="1"/>
    <cellStyle name="Гиперссылка 11" xfId="25084" hidden="1"/>
    <cellStyle name="Гиперссылка 11" xfId="25102" hidden="1"/>
    <cellStyle name="Гиперссылка 11" xfId="25136" hidden="1"/>
    <cellStyle name="Гиперссылка 11" xfId="25150" hidden="1"/>
    <cellStyle name="Гиперссылка 11" xfId="24723" hidden="1"/>
    <cellStyle name="Гиперссылка 11" xfId="24672" hidden="1"/>
    <cellStyle name="Гиперссылка 11" xfId="24649" hidden="1"/>
    <cellStyle name="Гиперссылка 11" xfId="24621" hidden="1"/>
    <cellStyle name="Гиперссылка 11" xfId="24571" hidden="1"/>
    <cellStyle name="Гиперссылка 11" xfId="24548" hidden="1"/>
    <cellStyle name="Гиперссылка 11" xfId="24520" hidden="1"/>
    <cellStyle name="Гиперссылка 11" xfId="24469" hidden="1"/>
    <cellStyle name="Гиперссылка 11" xfId="24443" hidden="1"/>
    <cellStyle name="Гиперссылка 11" xfId="24414" hidden="1"/>
    <cellStyle name="Гиперссылка 11" xfId="24360" hidden="1"/>
    <cellStyle name="Гиперссылка 11" xfId="24335" hidden="1"/>
    <cellStyle name="Гиперссылка 11" xfId="23883" hidden="1"/>
    <cellStyle name="Гиперссылка 11" xfId="23804" hidden="1"/>
    <cellStyle name="Гиперссылка 11" xfId="23768" hidden="1"/>
    <cellStyle name="Гиперссылка 11" xfId="23734" hidden="1"/>
    <cellStyle name="Гиперссылка 11" xfId="23079" hidden="1"/>
    <cellStyle name="Гиперссылка 11" xfId="23040" hidden="1"/>
    <cellStyle name="Гиперссылка 11" xfId="22980" hidden="1"/>
    <cellStyle name="Гиперссылка 11" xfId="22877" hidden="1"/>
    <cellStyle name="Гиперссылка 11" xfId="22770" hidden="1"/>
    <cellStyle name="Гиперссылка 11" xfId="22718" hidden="1"/>
    <cellStyle name="Гиперссылка 11" xfId="22609" hidden="1"/>
    <cellStyle name="Гиперссылка 11" xfId="22276" hidden="1"/>
    <cellStyle name="Гиперссылка 11" xfId="22214" hidden="1"/>
    <cellStyle name="Гиперссылка 11" xfId="22064" hidden="1"/>
    <cellStyle name="Гиперссылка 11" xfId="21992" hidden="1"/>
    <cellStyle name="Гиперссылка 11" xfId="21938" hidden="1"/>
    <cellStyle name="Гиперссылка 11" xfId="21783" hidden="1"/>
    <cellStyle name="Гиперссылка 11" xfId="21698" hidden="1"/>
    <cellStyle name="Гиперссылка 11" xfId="21640" hidden="1"/>
    <cellStyle name="Гиперссылка 11" xfId="21535" hidden="1"/>
    <cellStyle name="Гиперссылка 11" xfId="21490" hidden="1"/>
    <cellStyle name="Гиперссылка 11" xfId="20951" hidden="1"/>
    <cellStyle name="Гиперссылка 11" xfId="20765" hidden="1"/>
    <cellStyle name="Гиперссылка 11" xfId="20684" hidden="1"/>
    <cellStyle name="Гиперссылка 11" xfId="20440" hidden="1"/>
    <cellStyle name="Гиперссылка 11" xfId="20097" hidden="1"/>
    <cellStyle name="Гиперссылка 11" xfId="19944" hidden="1"/>
    <cellStyle name="Гиперссылка 11" xfId="19838" hidden="1"/>
    <cellStyle name="Гиперссылка 11" xfId="19575" hidden="1"/>
    <cellStyle name="Гиперссылка 11" xfId="19359" hidden="1"/>
    <cellStyle name="Гиперссылка 11" xfId="19096" hidden="1"/>
    <cellStyle name="Гиперссылка 11" xfId="18682" hidden="1"/>
    <cellStyle name="Гиперссылка 11" xfId="18309" hidden="1"/>
    <cellStyle name="Гиперссылка 11" xfId="18030" hidden="1"/>
    <cellStyle name="Гиперссылка 11" xfId="17139" hidden="1"/>
    <cellStyle name="Гиперссылка 11" xfId="16452" hidden="1"/>
    <cellStyle name="Гиперссылка 11" xfId="15561" hidden="1"/>
    <cellStyle name="Гиперссылка 11" xfId="23407" hidden="1"/>
    <cellStyle name="Гиперссылка 11" xfId="21352" hidden="1"/>
    <cellStyle name="Гиперссылка 11" xfId="20599" hidden="1"/>
    <cellStyle name="Гиперссылка 11" xfId="23940" hidden="1"/>
    <cellStyle name="Гиперссылка 11" xfId="22358" hidden="1"/>
    <cellStyle name="Гиперссылка 11" xfId="24193" hidden="1"/>
    <cellStyle name="Гиперссылка 11" xfId="24271" hidden="1"/>
    <cellStyle name="Гиперссылка 11" xfId="22444" hidden="1"/>
    <cellStyle name="Гиперссылка 11" xfId="22348" hidden="1"/>
    <cellStyle name="Гиперссылка 11" xfId="23681" hidden="1"/>
    <cellStyle name="Гиперссылка 11" xfId="23964" hidden="1"/>
    <cellStyle name="Гиперссылка 11" xfId="23987" hidden="1"/>
    <cellStyle name="Гиперссылка 11" xfId="24275" hidden="1"/>
    <cellStyle name="Гиперссылка 11" xfId="22495" hidden="1"/>
    <cellStyle name="Гиперссылка 11" xfId="22513" hidden="1"/>
    <cellStyle name="Гиперссылка 11" xfId="24274" hidden="1"/>
    <cellStyle name="Гиперссылка 11" xfId="22376" hidden="1"/>
    <cellStyle name="Гиперссылка 11" xfId="21108" hidden="1"/>
    <cellStyle name="Гиперссылка 11" xfId="21106" hidden="1"/>
    <cellStyle name="Гиперссылка 11" xfId="23598" hidden="1"/>
    <cellStyle name="Гиперссылка 11" xfId="24010" hidden="1"/>
    <cellStyle name="Гиперссылка 11" xfId="24088" hidden="1"/>
    <cellStyle name="Гиперссылка 11" xfId="24092" hidden="1"/>
    <cellStyle name="Гиперссылка 11" xfId="24054" hidden="1"/>
    <cellStyle name="Гиперссылка 11" xfId="24301" hidden="1"/>
    <cellStyle name="Гиперссылка 11" xfId="25168" hidden="1"/>
    <cellStyle name="Гиперссылка 11" xfId="25186" hidden="1"/>
    <cellStyle name="Гиперссылка 11" xfId="25222" hidden="1"/>
    <cellStyle name="Гиперссылка 11" xfId="25240" hidden="1"/>
    <cellStyle name="Гиперссылка 11" xfId="25258" hidden="1"/>
    <cellStyle name="Гиперссылка 11" xfId="25294" hidden="1"/>
    <cellStyle name="Гиперссылка 11" xfId="25312" hidden="1"/>
    <cellStyle name="Гиперссылка 11" xfId="25328" hidden="1"/>
    <cellStyle name="Гиперссылка 11" xfId="21253" hidden="1"/>
    <cellStyle name="Гиперссылка 11" xfId="23542" hidden="1"/>
    <cellStyle name="Гиперссылка 11" xfId="25364" hidden="1"/>
    <cellStyle name="Гиперссылка 11" xfId="25398" hidden="1"/>
    <cellStyle name="Гиперссылка 11" xfId="25415" hidden="1"/>
    <cellStyle name="Гиперссылка 11" xfId="25432" hidden="1"/>
    <cellStyle name="Гиперссылка 11" xfId="25465" hidden="1"/>
    <cellStyle name="Гиперссылка 11" xfId="25482" hidden="1"/>
    <cellStyle name="Гиперссылка 11" xfId="25499" hidden="1"/>
    <cellStyle name="Гиперссылка 11" xfId="25533" hidden="1"/>
    <cellStyle name="Гиперссылка 11" xfId="25550" hidden="1"/>
    <cellStyle name="Гиперссылка 11" xfId="25567" hidden="1"/>
    <cellStyle name="Гиперссылка 11" xfId="25601" hidden="1"/>
    <cellStyle name="Гиперссылка 11" xfId="25617" hidden="1"/>
    <cellStyle name="Гиперссылка 11" xfId="25634" hidden="1"/>
    <cellStyle name="Гиперссылка 11" xfId="25666" hidden="1"/>
    <cellStyle name="Гиперссылка 11" xfId="25680" hidden="1"/>
    <cellStyle name="Гиперссылка 11" xfId="21286" hidden="1"/>
    <cellStyle name="Гиперссылка 11" xfId="21154" hidden="1"/>
    <cellStyle name="Гиперссылка 11" xfId="24269" hidden="1"/>
    <cellStyle name="Гиперссылка 11" xfId="25705" hidden="1"/>
    <cellStyle name="Гиперссылка 11" xfId="25741" hidden="1"/>
    <cellStyle name="Гиперссылка 11" xfId="25759" hidden="1"/>
    <cellStyle name="Гиперссылка 11" xfId="25777" hidden="1"/>
    <cellStyle name="Гиперссылка 11" xfId="25812" hidden="1"/>
    <cellStyle name="Гиперссылка 11" xfId="25830" hidden="1"/>
    <cellStyle name="Гиперссылка 11" xfId="25848" hidden="1"/>
    <cellStyle name="Гиперссылка 11" xfId="25884" hidden="1"/>
    <cellStyle name="Гиперссылка 11" xfId="25902" hidden="1"/>
    <cellStyle name="Гиперссылка 11" xfId="25920" hidden="1"/>
    <cellStyle name="Гиперссылка 11" xfId="25956" hidden="1"/>
    <cellStyle name="Гиперссылка 11" xfId="25974" hidden="1"/>
    <cellStyle name="Гиперссылка 11" xfId="25990" hidden="1"/>
    <cellStyle name="Гиперссылка 11" xfId="25577" hidden="1"/>
    <cellStyle name="Гиперссылка 11" xfId="25554" hidden="1"/>
    <cellStyle name="Гиперссылка 11" xfId="25526" hidden="1"/>
    <cellStyle name="Гиперссылка 11" xfId="25475" hidden="1"/>
    <cellStyle name="Гиперссылка 11" xfId="25452" hidden="1"/>
    <cellStyle name="Гиперссылка 11" xfId="25425" hidden="1"/>
    <cellStyle name="Гиперссылка 11" xfId="25374" hidden="1"/>
    <cellStyle name="Гиперссылка 11" xfId="25349" hidden="1"/>
    <cellStyle name="Гиперссылка 11" xfId="25323" hidden="1"/>
    <cellStyle name="Гиперссылка 11" xfId="25268" hidden="1"/>
    <cellStyle name="Гиперссылка 11" xfId="25243" hidden="1"/>
    <cellStyle name="Гиперссылка 11" xfId="25214" hidden="1"/>
    <cellStyle name="Гиперссылка 11" xfId="25160" hidden="1"/>
    <cellStyle name="Гиперссылка 11" xfId="24712" hidden="1"/>
    <cellStyle name="Гиперссылка 11" xfId="24671" hidden="1"/>
    <cellStyle name="Гиперссылка 11" xfId="24601" hidden="1"/>
    <cellStyle name="Гиперссылка 11" xfId="24568" hidden="1"/>
    <cellStyle name="Гиперссылка 11" xfId="23930" hidden="1"/>
    <cellStyle name="Гиперссылка 11" xfId="23834" hidden="1"/>
    <cellStyle name="Гиперссылка 11" xfId="23784" hidden="1"/>
    <cellStyle name="Гиперссылка 11" xfId="23729" hidden="1"/>
    <cellStyle name="Гиперссылка 11" xfId="23564" hidden="1"/>
    <cellStyle name="Гиперссылка 11" xfId="23506" hidden="1"/>
    <cellStyle name="Гиперссылка 11" xfId="23453" hidden="1"/>
    <cellStyle name="Гиперссылка 11" xfId="23074" hidden="1"/>
    <cellStyle name="Гиперссылка 11" xfId="23010" hidden="1"/>
    <cellStyle name="Гиперссылка 11" xfId="22938" hidden="1"/>
    <cellStyle name="Гиперссылка 11" xfId="22827" hidden="1"/>
    <cellStyle name="Гиперссылка 11" xfId="22760" hidden="1"/>
    <cellStyle name="Гиперссылка 11" xfId="22686" hidden="1"/>
    <cellStyle name="Гиперссылка 11" xfId="22533" hidden="1"/>
    <cellStyle name="Гиперссылка 11" xfId="22482" hidden="1"/>
    <cellStyle name="Гиперссылка 11" xfId="22446" hidden="1"/>
    <cellStyle name="Гиперссылка 11" xfId="21765" hidden="1"/>
    <cellStyle name="Гиперссылка 11" xfId="21662" hidden="1"/>
    <cellStyle name="Гиперссылка 11" xfId="21576" hidden="1"/>
    <cellStyle name="Гиперссылка 11" xfId="21282" hidden="1"/>
    <cellStyle name="Гиперссылка 11" xfId="21174" hidden="1"/>
    <cellStyle name="Гиперссылка 11" xfId="20969" hidden="1"/>
    <cellStyle name="Гиперссылка 11" xfId="20694" hidden="1"/>
    <cellStyle name="Гиперссылка 11" xfId="20586" hidden="1"/>
    <cellStyle name="Гиперссылка 11" xfId="20416" hidden="1"/>
    <cellStyle name="Гиперссылка 11" xfId="19924" hidden="1"/>
    <cellStyle name="Гиперссылка 11" xfId="19769" hidden="1"/>
    <cellStyle name="Гиперссылка 11" xfId="19533" hidden="1"/>
    <cellStyle name="Гиперссылка 11" xfId="18884" hidden="1"/>
    <cellStyle name="Гиперссылка 11" xfId="18411" hidden="1"/>
    <cellStyle name="Гиперссылка 11" xfId="17982" hidden="1"/>
    <cellStyle name="Гиперссылка 11" xfId="16426" hidden="1"/>
    <cellStyle name="Гиперссылка 11" xfId="14848" hidden="1"/>
    <cellStyle name="Гиперссылка 11" xfId="24278" hidden="1"/>
    <cellStyle name="Гиперссылка 11" xfId="21414" hidden="1"/>
    <cellStyle name="Гиперссылка 11" xfId="23624" hidden="1"/>
    <cellStyle name="Гиперссылка 11" xfId="24772" hidden="1"/>
    <cellStyle name="Гиперссылка 11" xfId="25025" hidden="1"/>
    <cellStyle name="Гиперссылка 11" xfId="23148" hidden="1"/>
    <cellStyle name="Гиперссылка 11" xfId="25103" hidden="1"/>
    <cellStyle name="Гиперссылка 11" xfId="23171" hidden="1"/>
    <cellStyle name="Гиперссылка 11" xfId="23682" hidden="1"/>
    <cellStyle name="Гиперссылка 11" xfId="22575" hidden="1"/>
    <cellStyle name="Гиперссылка 11" xfId="24789" hidden="1"/>
    <cellStyle name="Гиперссылка 11" xfId="24815" hidden="1"/>
    <cellStyle name="Гиперссылка 11" xfId="23674" hidden="1"/>
    <cellStyle name="Гиперссылка 11" xfId="25117" hidden="1"/>
    <cellStyle name="Гиперссылка 11" xfId="23616" hidden="1"/>
    <cellStyle name="Гиперссылка 11" xfId="23269" hidden="1"/>
    <cellStyle name="Гиперссылка 11" xfId="21958" hidden="1"/>
    <cellStyle name="Гиперссылка 11" xfId="22010" hidden="1"/>
    <cellStyle name="Гиперссылка 11" xfId="21951" hidden="1"/>
    <cellStyle name="Гиперссылка 11" xfId="23230" hidden="1"/>
    <cellStyle name="Гиперссылка 11" xfId="23381" hidden="1"/>
    <cellStyle name="Гиперссылка 11" xfId="24862" hidden="1"/>
    <cellStyle name="Гиперссылка 11" xfId="24895" hidden="1"/>
    <cellStyle name="Гиперссылка 11" xfId="24975" hidden="1"/>
    <cellStyle name="Гиперссылка 11" xfId="25125" hidden="1"/>
    <cellStyle name="Гиперссылка 11" xfId="26018" hidden="1"/>
    <cellStyle name="Гиперссылка 11" xfId="26036" hidden="1"/>
    <cellStyle name="Гиперссылка 11" xfId="26054" hidden="1"/>
    <cellStyle name="Гиперссылка 11" xfId="26090" hidden="1"/>
    <cellStyle name="Гиперссылка 11" xfId="26108" hidden="1"/>
    <cellStyle name="Гиперссылка 11" xfId="26126" hidden="1"/>
    <cellStyle name="Гиперссылка 11" xfId="26160" hidden="1"/>
    <cellStyle name="Гиперссылка 11" xfId="26175" hidden="1"/>
    <cellStyle name="Гиперссылка 11" xfId="22117" hidden="1"/>
    <cellStyle name="Гиперссылка 11" xfId="26196" hidden="1"/>
    <cellStyle name="Гиперссылка 11" xfId="26213" hidden="1"/>
    <cellStyle name="Гиперссылка 11" xfId="26230" hidden="1"/>
    <cellStyle name="Гиперссылка 11" xfId="26264" hidden="1"/>
    <cellStyle name="Гиперссылка 11" xfId="26280" hidden="1"/>
    <cellStyle name="Гиперссылка 11" xfId="26297" hidden="1"/>
    <cellStyle name="Гиперссылка 11" xfId="26331" hidden="1"/>
    <cellStyle name="Гиперссылка 11" xfId="26348" hidden="1"/>
    <cellStyle name="Гиперссылка 11" xfId="26365" hidden="1"/>
    <cellStyle name="Гиперссылка 11" xfId="26399" hidden="1"/>
    <cellStyle name="Гиперссылка 11" xfId="26416" hidden="1"/>
    <cellStyle name="Гиперссылка 11" xfId="26433" hidden="1"/>
    <cellStyle name="Гиперссылка 11" xfId="26466" hidden="1"/>
    <cellStyle name="Гиперссылка 11" xfId="26483" hidden="1"/>
    <cellStyle name="Гиперссылка 11" xfId="26498" hidden="1"/>
    <cellStyle name="Гиперссылка 11" xfId="22172" hidden="1"/>
    <cellStyle name="Гиперссылка 11" xfId="24267" hidden="1"/>
    <cellStyle name="Гиперссылка 11" xfId="21993" hidden="1"/>
    <cellStyle name="Гиперссылка 11" xfId="26537" hidden="1"/>
    <cellStyle name="Гиперссылка 11" xfId="26555" hidden="1"/>
    <cellStyle name="Гиперссылка 11" xfId="26573" hidden="1"/>
    <cellStyle name="Гиперссылка 11" xfId="26609" hidden="1"/>
    <cellStyle name="Гиперссылка 11" xfId="26626" hidden="1"/>
    <cellStyle name="Гиперссылка 11" xfId="26644" hidden="1"/>
    <cellStyle name="Гиперссылка 11" xfId="26680" hidden="1"/>
    <cellStyle name="Гиперссылка 11" xfId="26697" hidden="1"/>
    <cellStyle name="Гиперссылка 11" xfId="26715" hidden="1"/>
    <cellStyle name="Гиперссылка 11" xfId="26751" hidden="1"/>
    <cellStyle name="Гиперссылка 11" xfId="26769" hidden="1"/>
    <cellStyle name="Гиперссылка 11" xfId="26787" hidden="1"/>
    <cellStyle name="Гиперссылка 11" xfId="26821" hidden="1"/>
    <cellStyle name="Гиперссылка 11" xfId="26835" hidden="1"/>
    <cellStyle name="Гиперссылка 11" xfId="26409" hidden="1"/>
    <cellStyle name="Гиперссылка 11" xfId="26358" hidden="1"/>
    <cellStyle name="Гиперссылка 11" xfId="26335" hidden="1"/>
    <cellStyle name="Гиперссылка 11" xfId="26307" hidden="1"/>
    <cellStyle name="Гиперссылка 11" xfId="26257" hidden="1"/>
    <cellStyle name="Гиперссылка 11" xfId="26234" hidden="1"/>
    <cellStyle name="Гиперссылка 11" xfId="26206" hidden="1"/>
    <cellStyle name="Гиперссылка 11" xfId="26155" hidden="1"/>
    <cellStyle name="Гиперссылка 11" xfId="26129" hidden="1"/>
    <cellStyle name="Гиперссылка 11" xfId="26100" hidden="1"/>
    <cellStyle name="Гиперссылка 11" xfId="26046" hidden="1"/>
    <cellStyle name="Гиперссылка 11" xfId="26021" hidden="1"/>
    <cellStyle name="Гиперссылка 11" xfId="25570" hidden="1"/>
    <cellStyle name="Гиперссылка 11" xfId="25491" hidden="1"/>
    <cellStyle name="Гиперссылка 11" xfId="25455" hidden="1"/>
    <cellStyle name="Гиперссылка 11" xfId="25421" hidden="1"/>
    <cellStyle name="Гиперссылка 11" xfId="24767" hidden="1"/>
    <cellStyle name="Гиперссылка 11" xfId="24729" hidden="1"/>
    <cellStyle name="Гиперссылка 11" xfId="24669" hidden="1"/>
    <cellStyle name="Гиперссылка 11" xfId="24566" hidden="1"/>
    <cellStyle name="Гиперссылка 11" xfId="24459" hidden="1"/>
    <cellStyle name="Гиперссылка 11" xfId="24407" hidden="1"/>
    <cellStyle name="Гиперссылка 11" xfId="24299" hidden="1"/>
    <cellStyle name="Гиперссылка 11" xfId="23966" hidden="1"/>
    <cellStyle name="Гиперссылка 11" xfId="23904" hidden="1"/>
    <cellStyle name="Гиперссылка 11" xfId="23755" hidden="1"/>
    <cellStyle name="Гиперссылка 11" xfId="23683" hidden="1"/>
    <cellStyle name="Гиперссылка 11" xfId="23629" hidden="1"/>
    <cellStyle name="Гиперссылка 11" xfId="23474" hidden="1"/>
    <cellStyle name="Гиперссылка 11" xfId="23389" hidden="1"/>
    <cellStyle name="Гиперссылка 11" xfId="23331" hidden="1"/>
    <cellStyle name="Гиперссылка 11" xfId="23227" hidden="1"/>
    <cellStyle name="Гиперссылка 11" xfId="23182" hidden="1"/>
    <cellStyle name="Гиперссылка 11" xfId="22644" hidden="1"/>
    <cellStyle name="Гиперссылка 11" xfId="22458" hidden="1"/>
    <cellStyle name="Гиперссылка 11" xfId="22378" hidden="1"/>
    <cellStyle name="Гиперссылка 11" xfId="22134" hidden="1"/>
    <cellStyle name="Гиперссылка 11" xfId="21791" hidden="1"/>
    <cellStyle name="Гиперссылка 11" xfId="21638" hidden="1"/>
    <cellStyle name="Гиперссылка 11" xfId="21532" hidden="1"/>
    <cellStyle name="Гиперссылка 11" xfId="21269" hidden="1"/>
    <cellStyle name="Гиперссылка 11" xfId="21053" hidden="1"/>
    <cellStyle name="Гиперссылка 11" xfId="20790" hidden="1"/>
    <cellStyle name="Гиперссылка 11" xfId="20376" hidden="1"/>
    <cellStyle name="Гиперссылка 11" xfId="20003" hidden="1"/>
    <cellStyle name="Гиперссылка 11" xfId="19724" hidden="1"/>
    <cellStyle name="Гиперссылка 11" xfId="18833" hidden="1"/>
    <cellStyle name="Гиперссылка 11" xfId="18146" hidden="1"/>
    <cellStyle name="Гиперссылка 11" xfId="17255" hidden="1"/>
    <cellStyle name="Гиперссылка 11" xfId="25095" hidden="1"/>
    <cellStyle name="Гиперссылка 11" xfId="23044" hidden="1"/>
    <cellStyle name="Гиперссылка 11" xfId="22293" hidden="1"/>
    <cellStyle name="Гиперссылка 11" xfId="25626" hidden="1"/>
    <cellStyle name="Гиперссылка 11" xfId="24048" hidden="1"/>
    <cellStyle name="Гиперссылка 11" xfId="25879" hidden="1"/>
    <cellStyle name="Гиперссылка 11" xfId="25957" hidden="1"/>
    <cellStyle name="Гиперссылка 11" xfId="24134" hidden="1"/>
    <cellStyle name="Гиперссылка 11" xfId="24038" hidden="1"/>
    <cellStyle name="Гиперссылка 11" xfId="25368" hidden="1"/>
    <cellStyle name="Гиперссылка 11" xfId="25650" hidden="1"/>
    <cellStyle name="Гиперссылка 11" xfId="25673" hidden="1"/>
    <cellStyle name="Гиперссылка 11" xfId="25961" hidden="1"/>
    <cellStyle name="Гиперссылка 11" xfId="24185" hidden="1"/>
    <cellStyle name="Гиперссылка 11" xfId="24203" hidden="1"/>
    <cellStyle name="Гиперссылка 11" xfId="25960" hidden="1"/>
    <cellStyle name="Гиперссылка 11" xfId="24066" hidden="1"/>
    <cellStyle name="Гиперссылка 11" xfId="22801" hidden="1"/>
    <cellStyle name="Гиперссылка 11" xfId="22799" hidden="1"/>
    <cellStyle name="Гиперссылка 11" xfId="25285" hidden="1"/>
    <cellStyle name="Гиперссылка 11" xfId="25696" hidden="1"/>
    <cellStyle name="Гиперссылка 11" xfId="25774" hidden="1"/>
    <cellStyle name="Гиперссылка 11" xfId="25778" hidden="1"/>
    <cellStyle name="Гиперссылка 11" xfId="25740" hidden="1"/>
    <cellStyle name="Гиперссылка 11" xfId="25987" hidden="1"/>
    <cellStyle name="Гиперссылка 11" xfId="26853" hidden="1"/>
    <cellStyle name="Гиперссылка 11" xfId="26871" hidden="1"/>
    <cellStyle name="Гиперссылка 11" xfId="26907" hidden="1"/>
    <cellStyle name="Гиперссылка 11" xfId="26925" hidden="1"/>
    <cellStyle name="Гиперссылка 11" xfId="26943" hidden="1"/>
    <cellStyle name="Гиперссылка 11" xfId="26979" hidden="1"/>
    <cellStyle name="Гиперссылка 11" xfId="26997" hidden="1"/>
    <cellStyle name="Гиперссылка 11" xfId="27013" hidden="1"/>
    <cellStyle name="Гиперссылка 11" xfId="22945" hidden="1"/>
    <cellStyle name="Гиперссылка 11" xfId="25229" hidden="1"/>
    <cellStyle name="Гиперссылка 11" xfId="27048" hidden="1"/>
    <cellStyle name="Гиперссылка 11" xfId="27082" hidden="1"/>
    <cellStyle name="Гиперссылка 11" xfId="27099" hidden="1"/>
    <cellStyle name="Гиперссылка 11" xfId="27116" hidden="1"/>
    <cellStyle name="Гиперссылка 11" xfId="27149" hidden="1"/>
    <cellStyle name="Гиперссылка 11" xfId="27166" hidden="1"/>
    <cellStyle name="Гиперссылка 11" xfId="27182" hidden="1"/>
    <cellStyle name="Гиперссылка 11" xfId="27216" hidden="1"/>
    <cellStyle name="Гиперссылка 11" xfId="27233" hidden="1"/>
    <cellStyle name="Гиперссылка 11" xfId="27250" hidden="1"/>
    <cellStyle name="Гиперссылка 11" xfId="27284" hidden="1"/>
    <cellStyle name="Гиперссылка 11" xfId="27300" hidden="1"/>
    <cellStyle name="Гиперссылка 11" xfId="27317" hidden="1"/>
    <cellStyle name="Гиперссылка 11" xfId="27349" hidden="1"/>
    <cellStyle name="Гиперссылка 11" xfId="27363" hidden="1"/>
    <cellStyle name="Гиперссылка 11" xfId="22978" hidden="1"/>
    <cellStyle name="Гиперссылка 11" xfId="22847" hidden="1"/>
    <cellStyle name="Гиперссылка 11" xfId="25955" hidden="1"/>
    <cellStyle name="Гиперссылка 11" xfId="27388" hidden="1"/>
    <cellStyle name="Гиперссылка 11" xfId="27424" hidden="1"/>
    <cellStyle name="Гиперссылка 11" xfId="27442" hidden="1"/>
    <cellStyle name="Гиперссылка 11" xfId="27460" hidden="1"/>
    <cellStyle name="Гиперссылка 11" xfId="27495" hidden="1"/>
    <cellStyle name="Гиперссылка 11" xfId="27513" hidden="1"/>
    <cellStyle name="Гиперссылка 11" xfId="27531" hidden="1"/>
    <cellStyle name="Гиперссылка 11" xfId="27566" hidden="1"/>
    <cellStyle name="Гиперссылка 11" xfId="27584" hidden="1"/>
    <cellStyle name="Гиперссылка 11" xfId="27602" hidden="1"/>
    <cellStyle name="Гиперссылка 11" xfId="27638" hidden="1"/>
    <cellStyle name="Гиперссылка 11" xfId="27656" hidden="1"/>
    <cellStyle name="Гиперссылка 11" xfId="27672" hidden="1"/>
    <cellStyle name="Гиперссылка 11" xfId="27260" hidden="1"/>
    <cellStyle name="Гиперссылка 11" xfId="27237" hidden="1"/>
    <cellStyle name="Гиперссылка 11" xfId="27209" hidden="1"/>
    <cellStyle name="Гиперссылка 11" xfId="27159" hidden="1"/>
    <cellStyle name="Гиперссылка 11" xfId="27136" hidden="1"/>
    <cellStyle name="Гиперссылка 11" xfId="27109" hidden="1"/>
    <cellStyle name="Гиперссылка 11" xfId="27058" hidden="1"/>
    <cellStyle name="Гиперссылка 11" xfId="27033" hidden="1"/>
    <cellStyle name="Гиперссылка 11" xfId="27008" hidden="1"/>
    <cellStyle name="Гиперссылка 11" xfId="26953" hidden="1"/>
    <cellStyle name="Гиперссылка 11" xfId="26928" hidden="1"/>
    <cellStyle name="Гиперссылка 11" xfId="26899" hidden="1"/>
    <cellStyle name="Гиперссылка 11" xfId="26845" hidden="1"/>
    <cellStyle name="Гиперссылка 11" xfId="26398" hidden="1"/>
    <cellStyle name="Гиперссылка 11" xfId="26357" hidden="1"/>
    <cellStyle name="Гиперссылка 11" xfId="26287" hidden="1"/>
    <cellStyle name="Гиперссылка 11" xfId="26254" hidden="1"/>
    <cellStyle name="Гиперссылка 11" xfId="25616" hidden="1"/>
    <cellStyle name="Гиперссылка 11" xfId="25521" hidden="1"/>
    <cellStyle name="Гиперссылка 11" xfId="25471" hidden="1"/>
    <cellStyle name="Гиперссылка 11" xfId="25416" hidden="1"/>
    <cellStyle name="Гиперссылка 11" xfId="25251" hidden="1"/>
    <cellStyle name="Гиперссылка 11" xfId="25193" hidden="1"/>
    <cellStyle name="Гиперссылка 11" xfId="25140" hidden="1"/>
    <cellStyle name="Гиперссылка 11" xfId="24762" hidden="1"/>
    <cellStyle name="Гиперссылка 11" xfId="24699" hidden="1"/>
    <cellStyle name="Гиперссылка 11" xfId="24627" hidden="1"/>
    <cellStyle name="Гиперссылка 11" xfId="24516" hidden="1"/>
    <cellStyle name="Гиперссылка 11" xfId="24449" hidden="1"/>
    <cellStyle name="Гиперссылка 11" xfId="24375" hidden="1"/>
    <cellStyle name="Гиперссылка 11" xfId="24223" hidden="1"/>
    <cellStyle name="Гиперссылка 11" xfId="24172" hidden="1"/>
    <cellStyle name="Гиперссылка 11" xfId="24136" hidden="1"/>
    <cellStyle name="Гиперссылка 11" xfId="23456" hidden="1"/>
    <cellStyle name="Гиперссылка 11" xfId="23353" hidden="1"/>
    <cellStyle name="Гиперссылка 11" xfId="23267" hidden="1"/>
    <cellStyle name="Гиперссылка 11" xfId="22974" hidden="1"/>
    <cellStyle name="Гиперссылка 11" xfId="22867" hidden="1"/>
    <cellStyle name="Гиперссылка 11" xfId="22662" hidden="1"/>
    <cellStyle name="Гиперссылка 11" xfId="22388" hidden="1"/>
    <cellStyle name="Гиперссылка 11" xfId="22280" hidden="1"/>
    <cellStyle name="Гиперссылка 11" xfId="22110" hidden="1"/>
    <cellStyle name="Гиперссылка 11" xfId="21618" hidden="1"/>
    <cellStyle name="Гиперссылка 11" xfId="21463" hidden="1"/>
    <cellStyle name="Гиперссылка 11" xfId="21227" hidden="1"/>
    <cellStyle name="Гиперссылка 11" xfId="20578" hidden="1"/>
    <cellStyle name="Гиперссылка 11" xfId="20105" hidden="1"/>
    <cellStyle name="Гиперссылка 11" xfId="19676" hidden="1"/>
    <cellStyle name="Гиперссылка 11" xfId="18120" hidden="1"/>
    <cellStyle name="Гиперссылка 11" xfId="16542" hidden="1"/>
    <cellStyle name="Гиперссылка 11" xfId="25964" hidden="1"/>
    <cellStyle name="Гиперссылка 11" xfId="23106" hidden="1"/>
    <cellStyle name="Гиперссылка 11" xfId="25311" hidden="1"/>
    <cellStyle name="Гиперссылка 11" xfId="26458" hidden="1"/>
    <cellStyle name="Гиперссылка 11" xfId="26710" hidden="1"/>
    <cellStyle name="Гиперссылка 11" xfId="24836" hidden="1"/>
    <cellStyle name="Гиперссылка 11" xfId="26788" hidden="1"/>
    <cellStyle name="Гиперссылка 11" xfId="24859" hidden="1"/>
    <cellStyle name="Гиперссылка 11" xfId="25369" hidden="1"/>
    <cellStyle name="Гиперссылка 11" xfId="24265" hidden="1"/>
    <cellStyle name="Гиперссылка 11" xfId="26475" hidden="1"/>
    <cellStyle name="Гиперссылка 11" xfId="26501" hidden="1"/>
    <cellStyle name="Гиперссылка 11" xfId="25361" hidden="1"/>
    <cellStyle name="Гиперссылка 11" xfId="26802" hidden="1"/>
    <cellStyle name="Гиперссылка 11" xfId="25303" hidden="1"/>
    <cellStyle name="Гиперссылка 11" xfId="24957" hidden="1"/>
    <cellStyle name="Гиперссылка 11" xfId="23649" hidden="1"/>
    <cellStyle name="Гиперссылка 11" xfId="23701" hidden="1"/>
    <cellStyle name="Гиперссылка 11" xfId="23642" hidden="1"/>
    <cellStyle name="Гиперссылка 11" xfId="24918" hidden="1"/>
    <cellStyle name="Гиперссылка 11" xfId="25069" hidden="1"/>
    <cellStyle name="Гиперссылка 11" xfId="26548" hidden="1"/>
    <cellStyle name="Гиперссылка 11" xfId="26581" hidden="1"/>
    <cellStyle name="Гиперссылка 11" xfId="26661" hidden="1"/>
    <cellStyle name="Гиперссылка 11" xfId="26810" hidden="1"/>
    <cellStyle name="Гиперссылка 11" xfId="27700" hidden="1"/>
    <cellStyle name="Гиперссылка 11" xfId="27718" hidden="1"/>
    <cellStyle name="Гиперссылка 11" xfId="27736" hidden="1"/>
    <cellStyle name="Гиперссылка 11" xfId="27772" hidden="1"/>
    <cellStyle name="Гиперссылка 11" xfId="27790" hidden="1"/>
    <cellStyle name="Гиперссылка 11" xfId="27808" hidden="1"/>
    <cellStyle name="Гиперссылка 11" xfId="27841" hidden="1"/>
    <cellStyle name="Гиперссылка 11" xfId="27856" hidden="1"/>
    <cellStyle name="Гиперссылка 11" xfId="23807" hidden="1"/>
    <cellStyle name="Гиперссылка 11" xfId="27877" hidden="1"/>
    <cellStyle name="Гиперссылка 11" xfId="27894" hidden="1"/>
    <cellStyle name="Гиперссылка 11" xfId="27910" hidden="1"/>
    <cellStyle name="Гиперссылка 11" xfId="27944" hidden="1"/>
    <cellStyle name="Гиперссылка 11" xfId="27960" hidden="1"/>
    <cellStyle name="Гиперссылка 11" xfId="27977" hidden="1"/>
    <cellStyle name="Гиперссылка 11" xfId="28011" hidden="1"/>
    <cellStyle name="Гиперссылка 11" xfId="28027" hidden="1"/>
    <cellStyle name="Гиперссылка 11" xfId="28044" hidden="1"/>
    <cellStyle name="Гиперссылка 11" xfId="28078" hidden="1"/>
    <cellStyle name="Гиперссылка 11" xfId="28095" hidden="1"/>
    <cellStyle name="Гиперссылка 11" xfId="28111" hidden="1"/>
    <cellStyle name="Гиперссылка 11" xfId="28144" hidden="1"/>
    <cellStyle name="Гиперссылка 11" xfId="28161" hidden="1"/>
    <cellStyle name="Гиперссылка 11" xfId="28176" hidden="1"/>
    <cellStyle name="Гиперссылка 11" xfId="23862" hidden="1"/>
    <cellStyle name="Гиперссылка 11" xfId="25953" hidden="1"/>
    <cellStyle name="Гиперссылка 11" xfId="23684" hidden="1"/>
    <cellStyle name="Гиперссылка 11" xfId="28215" hidden="1"/>
    <cellStyle name="Гиперссылка 11" xfId="28233" hidden="1"/>
    <cellStyle name="Гиперссылка 11" xfId="28251" hidden="1"/>
    <cellStyle name="Гиперссылка 11" xfId="28286" hidden="1"/>
    <cellStyle name="Гиперссылка 11" xfId="28303" hidden="1"/>
    <cellStyle name="Гиперссылка 11" xfId="28321" hidden="1"/>
    <cellStyle name="Гиперссылка 11" xfId="28356" hidden="1"/>
    <cellStyle name="Гиперссылка 11" xfId="28373" hidden="1"/>
    <cellStyle name="Гиперссылка 11" xfId="28391" hidden="1"/>
    <cellStyle name="Гиперссылка 11" xfId="28427" hidden="1"/>
    <cellStyle name="Гиперссылка 11" xfId="28445" hidden="1"/>
    <cellStyle name="Гиперссылка 11" xfId="28462" hidden="1"/>
    <cellStyle name="Гиперссылка 11" xfId="28496" hidden="1"/>
    <cellStyle name="Гиперссылка 11" xfId="28510" hidden="1"/>
    <cellStyle name="Гиперссылка 11" xfId="28088" hidden="1"/>
    <cellStyle name="Гиперссылка 11" xfId="28037" hidden="1"/>
    <cellStyle name="Гиперссылка 11" xfId="28015" hidden="1"/>
    <cellStyle name="Гиперссылка 11" xfId="27987" hidden="1"/>
    <cellStyle name="Гиперссылка 11" xfId="27937" hidden="1"/>
    <cellStyle name="Гиперссылка 11" xfId="27914" hidden="1"/>
    <cellStyle name="Гиперссылка 11" xfId="27887" hidden="1"/>
    <cellStyle name="Гиперссылка 11" xfId="27836" hidden="1"/>
    <cellStyle name="Гиперссылка 11" xfId="27811" hidden="1"/>
    <cellStyle name="Гиперссылка 11" xfId="27782" hidden="1"/>
    <cellStyle name="Гиперссылка 11" xfId="27728" hidden="1"/>
    <cellStyle name="Гиперссылка 11" xfId="27703" hidden="1"/>
    <cellStyle name="Гиперссылка 11" xfId="27253" hidden="1"/>
    <cellStyle name="Гиперссылка 11" xfId="27174" hidden="1"/>
    <cellStyle name="Гиперссылка 11" xfId="27139" hidden="1"/>
    <cellStyle name="Гиперссылка 11" xfId="27105" hidden="1"/>
    <cellStyle name="Гиперссылка 11" xfId="26453" hidden="1"/>
    <cellStyle name="Гиперссылка 11" xfId="26415" hidden="1"/>
    <cellStyle name="Гиперссылка 11" xfId="26355" hidden="1"/>
    <cellStyle name="Гиперссылка 11" xfId="26252" hidden="1"/>
    <cellStyle name="Гиперссылка 11" xfId="26145" hidden="1"/>
    <cellStyle name="Гиперссылка 11" xfId="26093" hidden="1"/>
    <cellStyle name="Гиперссылка 11" xfId="25985" hidden="1"/>
    <cellStyle name="Гиперссылка 11" xfId="25652" hidden="1"/>
    <cellStyle name="Гиперссылка 11" xfId="25591" hidden="1"/>
    <cellStyle name="Гиперссылка 11" xfId="25442" hidden="1"/>
    <cellStyle name="Гиперссылка 11" xfId="25370" hidden="1"/>
    <cellStyle name="Гиперссылка 11" xfId="25316" hidden="1"/>
    <cellStyle name="Гиперссылка 11" xfId="25161" hidden="1"/>
    <cellStyle name="Гиперссылка 11" xfId="25077" hidden="1"/>
    <cellStyle name="Гиперссылка 11" xfId="25019" hidden="1"/>
    <cellStyle name="Гиперссылка 11" xfId="24915" hidden="1"/>
    <cellStyle name="Гиперссылка 11" xfId="24870" hidden="1"/>
    <cellStyle name="Гиперссылка 11" xfId="24333" hidden="1"/>
    <cellStyle name="Гиперссылка 11" xfId="24148" hidden="1"/>
    <cellStyle name="Гиперссылка 11" xfId="24068" hidden="1"/>
    <cellStyle name="Гиперссылка 11" xfId="23824" hidden="1"/>
    <cellStyle name="Гиперссылка 11" xfId="23482" hidden="1"/>
    <cellStyle name="Гиперссылка 11" xfId="23329" hidden="1"/>
    <cellStyle name="Гиперссылка 11" xfId="23224" hidden="1"/>
    <cellStyle name="Гиперссылка 11" xfId="22961" hidden="1"/>
    <cellStyle name="Гиперссылка 11" xfId="22746" hidden="1"/>
    <cellStyle name="Гиперссылка 11" xfId="22483" hidden="1"/>
    <cellStyle name="Гиперссылка 11" xfId="22070" hidden="1"/>
    <cellStyle name="Гиперссылка 11" xfId="21697" hidden="1"/>
    <cellStyle name="Гиперссылка 11" xfId="21418" hidden="1"/>
    <cellStyle name="Гиперссылка 11" xfId="20527" hidden="1"/>
    <cellStyle name="Гиперссылка 11" xfId="19840" hidden="1"/>
    <cellStyle name="Гиперссылка 11" xfId="18949" hidden="1"/>
    <cellStyle name="Гиперссылка 11" xfId="26780" hidden="1"/>
    <cellStyle name="Гиперссылка 11" xfId="24733" hidden="1"/>
    <cellStyle name="Гиперссылка 11" xfId="23983" hidden="1"/>
    <cellStyle name="Гиперссылка 11" xfId="27309" hidden="1"/>
    <cellStyle name="Гиперссылка 11" xfId="25734" hidden="1"/>
    <cellStyle name="Гиперссылка 11" xfId="27561" hidden="1"/>
    <cellStyle name="Гиперссылка 11" xfId="27639" hidden="1"/>
    <cellStyle name="Гиперссылка 11" xfId="25820" hidden="1"/>
    <cellStyle name="Гиперссылка 11" xfId="25724" hidden="1"/>
    <cellStyle name="Гиперссылка 11" xfId="27052" hidden="1"/>
    <cellStyle name="Гиперссылка 11" xfId="27333" hidden="1"/>
    <cellStyle name="Гиперссылка 11" xfId="27356" hidden="1"/>
    <cellStyle name="Гиперссылка 11" xfId="27643" hidden="1"/>
    <cellStyle name="Гиперссылка 11" xfId="25871" hidden="1"/>
    <cellStyle name="Гиперссылка 11" xfId="25889" hidden="1"/>
    <cellStyle name="Гиперссылка 11" xfId="27642" hidden="1"/>
    <cellStyle name="Гиперссылка 11" xfId="25752" hidden="1"/>
    <cellStyle name="Гиперссылка 11" xfId="24490" hidden="1"/>
    <cellStyle name="Гиперссылка 11" xfId="24488" hidden="1"/>
    <cellStyle name="Гиперссылка 11" xfId="26970" hidden="1"/>
    <cellStyle name="Гиперссылка 11" xfId="27379" hidden="1"/>
    <cellStyle name="Гиперссылка 11" xfId="27457" hidden="1"/>
    <cellStyle name="Гиперссылка 11" xfId="27461" hidden="1"/>
    <cellStyle name="Гиперссылка 11" xfId="27423" hidden="1"/>
    <cellStyle name="Гиперссылка 11" xfId="27669" hidden="1"/>
    <cellStyle name="Гиперссылка 11" xfId="28528" hidden="1"/>
    <cellStyle name="Гиперссылка 11" xfId="28546" hidden="1"/>
    <cellStyle name="Гиперссылка 11" xfId="28581" hidden="1"/>
    <cellStyle name="Гиперссылка 11" xfId="28599" hidden="1"/>
    <cellStyle name="Гиперссылка 11" xfId="28617" hidden="1"/>
    <cellStyle name="Гиперссылка 11" xfId="28652" hidden="1"/>
    <cellStyle name="Гиперссылка 11" xfId="28670" hidden="1"/>
    <cellStyle name="Гиперссылка 11" xfId="28686" hidden="1"/>
    <cellStyle name="Гиперссылка 11" xfId="24634" hidden="1"/>
    <cellStyle name="Гиперссылка 11" xfId="26914" hidden="1"/>
    <cellStyle name="Гиперссылка 11" xfId="28721" hidden="1"/>
    <cellStyle name="Гиперссылка 11" xfId="28755" hidden="1"/>
    <cellStyle name="Гиперссылка 11" xfId="28772" hidden="1"/>
    <cellStyle name="Гиперссылка 11" xfId="28789" hidden="1"/>
    <cellStyle name="Гиперссылка 11" xfId="28821" hidden="1"/>
    <cellStyle name="Гиперссылка 11" xfId="28838" hidden="1"/>
    <cellStyle name="Гиперссылка 11" xfId="28854" hidden="1"/>
    <cellStyle name="Гиперссылка 11" xfId="28888" hidden="1"/>
    <cellStyle name="Гиперссылка 11" xfId="28905" hidden="1"/>
    <cellStyle name="Гиперссылка 11" xfId="28922" hidden="1"/>
    <cellStyle name="Гиперссылка 11" xfId="28955" hidden="1"/>
    <cellStyle name="Гиперссылка 11" xfId="28971" hidden="1"/>
    <cellStyle name="Гиперссылка 11" xfId="28988" hidden="1"/>
    <cellStyle name="Гиперссылка 11" xfId="29019" hidden="1"/>
    <cellStyle name="Гиперссылка 11" xfId="29033" hidden="1"/>
    <cellStyle name="Гиперссылка 11" xfId="24667" hidden="1"/>
    <cellStyle name="Гиперссылка 11" xfId="24536" hidden="1"/>
    <cellStyle name="Гиперссылка 11" xfId="27637" hidden="1"/>
    <cellStyle name="Гиперссылка 11" xfId="29058" hidden="1"/>
    <cellStyle name="Гиперссылка 11" xfId="29093" hidden="1"/>
    <cellStyle name="Гиперссылка 11" xfId="29111" hidden="1"/>
    <cellStyle name="Гиперссылка 11" xfId="29129" hidden="1"/>
    <cellStyle name="Гиперссылка 11" xfId="29162" hidden="1"/>
    <cellStyle name="Гиперссылка 11" xfId="29179" hidden="1"/>
    <cellStyle name="Гиперссылка 11" xfId="29196" hidden="1"/>
    <cellStyle name="Гиперссылка 11" xfId="29231" hidden="1"/>
    <cellStyle name="Гиперссылка 11" xfId="29249" hidden="1"/>
    <cellStyle name="Гиперссылка 11" xfId="29266" hidden="1"/>
    <cellStyle name="Гиперссылка 11" xfId="29301" hidden="1"/>
    <cellStyle name="Гиперссылка 11" xfId="29319" hidden="1"/>
    <cellStyle name="Гиперссылка 11" xfId="29335" hidden="1"/>
    <cellStyle name="Гиперссылка 11" xfId="28932" hidden="1"/>
    <cellStyle name="Гиперссылка 11" xfId="28909" hidden="1"/>
    <cellStyle name="Гиперссылка 11" xfId="28881" hidden="1"/>
    <cellStyle name="Гиперссылка 11" xfId="28831" hidden="1"/>
    <cellStyle name="Гиперссылка 11" xfId="28809" hidden="1"/>
    <cellStyle name="Гиперссылка 11" xfId="28782" hidden="1"/>
    <cellStyle name="Гиперссылка 11" xfId="28731" hidden="1"/>
    <cellStyle name="Гиперссылка 11" xfId="28706" hidden="1"/>
    <cellStyle name="Гиперссылка 11" xfId="28681" hidden="1"/>
    <cellStyle name="Гиперссылка 11" xfId="28627" hidden="1"/>
    <cellStyle name="Гиперссылка 11" xfId="28602" hidden="1"/>
    <cellStyle name="Гиперссылка 11" xfId="28574" hidden="1"/>
    <cellStyle name="Гиперссылка 11" xfId="28520" hidden="1"/>
    <cellStyle name="Гиперссылка 11" xfId="28077" hidden="1"/>
    <cellStyle name="Гиперссылка 11" xfId="28036" hidden="1"/>
    <cellStyle name="Гиперссылка 11" xfId="27967" hidden="1"/>
    <cellStyle name="Гиперссылка 11" xfId="27934" hidden="1"/>
    <cellStyle name="Гиперссылка 11" xfId="27299" hidden="1"/>
    <cellStyle name="Гиперссылка 11" xfId="27204" hidden="1"/>
    <cellStyle name="Гиперссылка 11" xfId="27155" hidden="1"/>
    <cellStyle name="Гиперссылка 11" xfId="27100" hidden="1"/>
    <cellStyle name="Гиперссылка 11" xfId="26936" hidden="1"/>
    <cellStyle name="Гиперссылка 11" xfId="26878" hidden="1"/>
    <cellStyle name="Гиперссылка 11" xfId="26825" hidden="1"/>
    <cellStyle name="Гиперссылка 11" xfId="26448" hidden="1"/>
    <cellStyle name="Гиперссылка 11" xfId="26385" hidden="1"/>
    <cellStyle name="Гиперссылка 11" xfId="26313" hidden="1"/>
    <cellStyle name="Гиперссылка 11" xfId="26202" hidden="1"/>
    <cellStyle name="Гиперссылка 11" xfId="26135" hidden="1"/>
    <cellStyle name="Гиперссылка 11" xfId="26061" hidden="1"/>
    <cellStyle name="Гиперссылка 11" xfId="25909" hidden="1"/>
    <cellStyle name="Гиперссылка 11" xfId="25858" hidden="1"/>
    <cellStyle name="Гиперссылка 11" xfId="25822" hidden="1"/>
    <cellStyle name="Гиперссылка 11" xfId="25143" hidden="1"/>
    <cellStyle name="Гиперссылка 11" xfId="25041" hidden="1"/>
    <cellStyle name="Гиперссылка 11" xfId="24955" hidden="1"/>
    <cellStyle name="Гиперссылка 11" xfId="24663" hidden="1"/>
    <cellStyle name="Гиперссылка 11" xfId="24556" hidden="1"/>
    <cellStyle name="Гиперссылка 11" xfId="24351" hidden="1"/>
    <cellStyle name="Гиперссылка 11" xfId="24078" hidden="1"/>
    <cellStyle name="Гиперссылка 11" xfId="23970" hidden="1"/>
    <cellStyle name="Гиперссылка 11" xfId="23800" hidden="1"/>
    <cellStyle name="Гиперссылка 11" xfId="23309" hidden="1"/>
    <cellStyle name="Гиперссылка 11" xfId="23155" hidden="1"/>
    <cellStyle name="Гиперссылка 11" xfId="22919" hidden="1"/>
    <cellStyle name="Гиперссылка 11" xfId="22272" hidden="1"/>
    <cellStyle name="Гиперссылка 11" xfId="21799" hidden="1"/>
    <cellStyle name="Гиперссылка 11" xfId="21370" hidden="1"/>
    <cellStyle name="Гиперссылка 11" xfId="19814" hidden="1"/>
    <cellStyle name="Гиперссылка 11" xfId="18236" hidden="1"/>
    <cellStyle name="Гиперссылка 11" xfId="27646" hidden="1"/>
    <cellStyle name="Гиперссылка 11" xfId="24794" hidden="1"/>
    <cellStyle name="Гиперссылка 11" xfId="26996" hidden="1"/>
    <cellStyle name="Гиперссылка 11" xfId="28136" hidden="1"/>
    <cellStyle name="Гиперссылка 11" xfId="28386" hidden="1"/>
    <cellStyle name="Гиперссылка 11" xfId="26522" hidden="1"/>
    <cellStyle name="Гиперссылка 11" xfId="28463" hidden="1"/>
    <cellStyle name="Гиперссылка 11" xfId="26545" hidden="1"/>
    <cellStyle name="Гиперссылка 11" xfId="27053" hidden="1"/>
    <cellStyle name="Гиперссылка 11" xfId="25951" hidden="1"/>
    <cellStyle name="Гиперссылка 11" xfId="28153" hidden="1"/>
    <cellStyle name="Гиперссылка 11" xfId="28179" hidden="1"/>
    <cellStyle name="Гиперссылка 11" xfId="27045" hidden="1"/>
    <cellStyle name="Гиперссылка 11" xfId="28477" hidden="1"/>
    <cellStyle name="Гиперссылка 11" xfId="26988" hidden="1"/>
    <cellStyle name="Гиперссылка 11" xfId="26643" hidden="1"/>
    <cellStyle name="Гиперссылка 11" xfId="25336" hidden="1"/>
    <cellStyle name="Гиперссылка 11" xfId="25388" hidden="1"/>
    <cellStyle name="Гиперссылка 11" xfId="25329" hidden="1"/>
    <cellStyle name="Гиперссылка 11" xfId="26604" hidden="1"/>
    <cellStyle name="Гиперссылка 11" xfId="26754" hidden="1"/>
    <cellStyle name="Гиперссылка 11" xfId="28226" hidden="1"/>
    <cellStyle name="Гиперссылка 11" xfId="28258" hidden="1"/>
    <cellStyle name="Гиперссылка 11" xfId="28337" hidden="1"/>
    <cellStyle name="Гиперссылка 11" xfId="28485" hidden="1"/>
    <cellStyle name="Гиперссылка 11" xfId="29363" hidden="1"/>
    <cellStyle name="Гиперссылка 11" xfId="29381" hidden="1"/>
    <cellStyle name="Гиперссылка 11" xfId="29399" hidden="1"/>
    <cellStyle name="Гиперссылка 11" xfId="29435" hidden="1"/>
    <cellStyle name="Гиперссылка 11" xfId="29452" hidden="1"/>
    <cellStyle name="Гиперссылка 11" xfId="29470" hidden="1"/>
    <cellStyle name="Гиперссылка 11" xfId="29503" hidden="1"/>
    <cellStyle name="Гиперссылка 11" xfId="29518" hidden="1"/>
    <cellStyle name="Гиперссылка 11" xfId="25494" hidden="1"/>
    <cellStyle name="Гиперссылка 11" xfId="29539" hidden="1"/>
    <cellStyle name="Гиперссылка 11" xfId="29556" hidden="1"/>
    <cellStyle name="Гиперссылка 11" xfId="29572" hidden="1"/>
    <cellStyle name="Гиперссылка 11" xfId="29605" hidden="1"/>
    <cellStyle name="Гиперссылка 11" xfId="29621" hidden="1"/>
    <cellStyle name="Гиперссылка 11" xfId="29638" hidden="1"/>
    <cellStyle name="Гиперссылка 11" xfId="29671" hidden="1"/>
    <cellStyle name="Гиперссылка 11" xfId="29687" hidden="1"/>
    <cellStyle name="Гиперссылка 11" xfId="29704" hidden="1"/>
    <cellStyle name="Гиперссылка 11" xfId="29737" hidden="1"/>
    <cellStyle name="Гиперссылка 11" xfId="29754" hidden="1"/>
    <cellStyle name="Гиперссылка 11" xfId="29770" hidden="1"/>
    <cellStyle name="Гиперссылка 11" xfId="29802" hidden="1"/>
    <cellStyle name="Гиперссылка 11" xfId="29818" hidden="1"/>
    <cellStyle name="Гиперссылка 11" xfId="29833" hidden="1"/>
    <cellStyle name="Гиперссылка 11" xfId="25549" hidden="1"/>
    <cellStyle name="Гиперссылка 11" xfId="27635" hidden="1"/>
    <cellStyle name="Гиперссылка 11" xfId="25371" hidden="1"/>
    <cellStyle name="Гиперссылка 11" xfId="29870" hidden="1"/>
    <cellStyle name="Гиперссылка 11" xfId="29888" hidden="1"/>
    <cellStyle name="Гиперссылка 11" xfId="29906" hidden="1"/>
    <cellStyle name="Гиперссылка 11" xfId="29939" hidden="1"/>
    <cellStyle name="Гиперссылка 11" xfId="29956" hidden="1"/>
    <cellStyle name="Гиперссылка 11" xfId="29973" hidden="1"/>
    <cellStyle name="Гиперссылка 11" xfId="30007" hidden="1"/>
    <cellStyle name="Гиперссылка 11" xfId="30023" hidden="1"/>
    <cellStyle name="Гиперссылка 11" xfId="30041" hidden="1"/>
    <cellStyle name="Гиперссылка 11" xfId="30076" hidden="1"/>
    <cellStyle name="Гиперссылка 11" xfId="30094" hidden="1"/>
    <cellStyle name="Гиперссылка 11" xfId="30111" hidden="1"/>
    <cellStyle name="Гиперссылка 11" xfId="30144" hidden="1"/>
    <cellStyle name="Гиперссылка 11" xfId="30158" hidden="1"/>
    <cellStyle name="Гиперссылка 11" xfId="29747" hidden="1"/>
    <cellStyle name="Гиперссылка 11" xfId="29697" hidden="1"/>
    <cellStyle name="Гиперссылка 11" xfId="29675" hidden="1"/>
    <cellStyle name="Гиперссылка 11" xfId="29647" hidden="1"/>
    <cellStyle name="Гиперссылка 11" xfId="29598" hidden="1"/>
    <cellStyle name="Гиперссылка 11" xfId="29576" hidden="1"/>
    <cellStyle name="Гиперссылка 11" xfId="29549" hidden="1"/>
    <cellStyle name="Гиперссылка 11" xfId="29498" hidden="1"/>
    <cellStyle name="Гиперссылка 11" xfId="29473" hidden="1"/>
    <cellStyle name="Гиперссылка 11" xfId="29444" hidden="1"/>
    <cellStyle name="Гиперссылка 11" xfId="29391" hidden="1"/>
    <cellStyle name="Гиперссылка 11" xfId="29366" hidden="1"/>
    <cellStyle name="Гиперссылка 11" xfId="28925" hidden="1"/>
    <cellStyle name="Гиперссылка 11" xfId="28846" hidden="1"/>
    <cellStyle name="Гиперссылка 11" xfId="28812" hidden="1"/>
    <cellStyle name="Гиперссылка 11" xfId="28778" hidden="1"/>
    <cellStyle name="Гиперссылка 11" xfId="28131" hidden="1"/>
    <cellStyle name="Гиперссылка 11" xfId="28094" hidden="1"/>
    <cellStyle name="Гиперссылка 11" xfId="28034" hidden="1"/>
    <cellStyle name="Гиперссылка 11" xfId="27932" hidden="1"/>
    <cellStyle name="Гиперссылка 11" xfId="27826" hidden="1"/>
    <cellStyle name="Гиперссылка 11" xfId="27775" hidden="1"/>
    <cellStyle name="Гиперссылка 11" xfId="27667" hidden="1"/>
    <cellStyle name="Гиперссылка 11" xfId="27335" hidden="1"/>
    <cellStyle name="Гиперссылка 11" xfId="27274" hidden="1"/>
    <cellStyle name="Гиперссылка 11" xfId="27126" hidden="1"/>
    <cellStyle name="Гиперссылка 11" xfId="27054" hidden="1"/>
    <cellStyle name="Гиперссылка 11" xfId="27001" hidden="1"/>
    <cellStyle name="Гиперссылка 11" xfId="26846" hidden="1"/>
    <cellStyle name="Гиперссылка 11" xfId="26762" hidden="1"/>
    <cellStyle name="Гиперссылка 11" xfId="26704" hidden="1"/>
    <cellStyle name="Гиперссылка 11" xfId="26601" hidden="1"/>
    <cellStyle name="Гиперссылка 11" xfId="26556" hidden="1"/>
    <cellStyle name="Гиперссылка 11" xfId="26019" hidden="1"/>
    <cellStyle name="Гиперссылка 11" xfId="25834" hidden="1"/>
    <cellStyle name="Гиперссылка 11" xfId="25754" hidden="1"/>
    <cellStyle name="Гиперссылка 11" xfId="25511" hidden="1"/>
    <cellStyle name="Гиперссылка 11" xfId="25169" hidden="1"/>
    <cellStyle name="Гиперссылка 11" xfId="25017" hidden="1"/>
    <cellStyle name="Гиперссылка 11" xfId="24912" hidden="1"/>
    <cellStyle name="Гиперссылка 11" xfId="24650" hidden="1"/>
    <cellStyle name="Гиперссылка 11" xfId="24435" hidden="1"/>
    <cellStyle name="Гиперссылка 11" xfId="24173" hidden="1"/>
    <cellStyle name="Гиперссылка 11" xfId="23760" hidden="1"/>
    <cellStyle name="Гиперссылка 11" xfId="23388" hidden="1"/>
    <cellStyle name="Гиперссылка 11" xfId="23110" hidden="1"/>
    <cellStyle name="Гиперссылка 11" xfId="22221" hidden="1"/>
    <cellStyle name="Гиперссылка 11" xfId="21534" hidden="1"/>
    <cellStyle name="Гиперссылка 11" xfId="20643" hidden="1"/>
    <cellStyle name="Гиперссылка 11" xfId="28455" hidden="1"/>
    <cellStyle name="Гиперссылка 11" xfId="26419" hidden="1"/>
    <cellStyle name="Гиперссылка 11" xfId="25669" hidden="1"/>
    <cellStyle name="Гиперссылка 11" xfId="28980" hidden="1"/>
    <cellStyle name="Гиперссылка 11" xfId="27417" hidden="1"/>
    <cellStyle name="Гиперссылка 11" xfId="29226" hidden="1"/>
    <cellStyle name="Гиперссылка 11" xfId="29302" hidden="1"/>
    <cellStyle name="Гиперссылка 11" xfId="27503" hidden="1"/>
    <cellStyle name="Гиперссылка 11" xfId="27407" hidden="1"/>
    <cellStyle name="Гиперссылка 11" xfId="28725" hidden="1"/>
    <cellStyle name="Гиперссылка 11" xfId="29004" hidden="1"/>
    <cellStyle name="Гиперссылка 11" xfId="29026" hidden="1"/>
    <cellStyle name="Гиперссылка 11" xfId="29306" hidden="1"/>
    <cellStyle name="Гиперссылка 11" xfId="27553" hidden="1"/>
    <cellStyle name="Гиперссылка 11" xfId="27571" hidden="1"/>
    <cellStyle name="Гиперссылка 11" xfId="29305" hidden="1"/>
    <cellStyle name="Гиперссылка 11" xfId="27435" hidden="1"/>
    <cellStyle name="Гиперссылка 11" xfId="26176" hidden="1"/>
    <cellStyle name="Гиперссылка 11" xfId="26174" hidden="1"/>
    <cellStyle name="Гиперссылка 11" xfId="28643" hidden="1"/>
    <cellStyle name="Гиперссылка 11" xfId="29049" hidden="1"/>
    <cellStyle name="Гиперссылка 11" xfId="29126" hidden="1"/>
    <cellStyle name="Гиперссылка 11" xfId="29130" hidden="1"/>
    <cellStyle name="Гиперссылка 11" xfId="29092" hidden="1"/>
    <cellStyle name="Гиперссылка 11" xfId="29332" hidden="1"/>
    <cellStyle name="Гиперссылка 11" xfId="30176" hidden="1"/>
    <cellStyle name="Гиперссылка 11" xfId="30193" hidden="1"/>
    <cellStyle name="Гиперссылка 11" xfId="30228" hidden="1"/>
    <cellStyle name="Гиперссылка 11" xfId="30245" hidden="1"/>
    <cellStyle name="Гиперссылка 11" xfId="30263" hidden="1"/>
    <cellStyle name="Гиперссылка 11" xfId="30297" hidden="1"/>
    <cellStyle name="Гиперссылка 11" xfId="30315" hidden="1"/>
    <cellStyle name="Гиперссылка 11" xfId="30331" hidden="1"/>
    <cellStyle name="Гиперссылка 11" xfId="26320" hidden="1"/>
    <cellStyle name="Гиперссылка 11" xfId="28588" hidden="1"/>
    <cellStyle name="Гиперссылка 11" xfId="30365" hidden="1"/>
    <cellStyle name="Гиперссылка 11" xfId="30399" hidden="1"/>
    <cellStyle name="Гиперссылка 11" xfId="30415" hidden="1"/>
    <cellStyle name="Гиперссылка 11" xfId="30432" hidden="1"/>
    <cellStyle name="Гиперссылка 11" xfId="30464" hidden="1"/>
    <cellStyle name="Гиперссылка 11" xfId="30481" hidden="1"/>
    <cellStyle name="Гиперссылка 11" xfId="30497" hidden="1"/>
    <cellStyle name="Гиперссылка 11" xfId="30531" hidden="1"/>
    <cellStyle name="Гиперссылка 11" xfId="30548" hidden="1"/>
    <cellStyle name="Гиперссылка 11" xfId="30564" hidden="1"/>
    <cellStyle name="Гиперссылка 11" xfId="30595" hidden="1"/>
    <cellStyle name="Гиперссылка 11" xfId="30611" hidden="1"/>
    <cellStyle name="Гиперссылка 11" xfId="30627" hidden="1"/>
    <cellStyle name="Гиперссылка 11" xfId="30656" hidden="1"/>
    <cellStyle name="Гиперссылка 11" xfId="30670" hidden="1"/>
    <cellStyle name="Гиперссылка 11" xfId="26353" hidden="1"/>
    <cellStyle name="Гиперссылка 11" xfId="26222" hidden="1"/>
    <cellStyle name="Гиперссылка 11" xfId="29300" hidden="1"/>
    <cellStyle name="Гиперссылка 11" xfId="30693" hidden="1"/>
    <cellStyle name="Гиперссылка 11" xfId="30727" hidden="1"/>
    <cellStyle name="Гиперссылка 11" xfId="30744" hidden="1"/>
    <cellStyle name="Гиперссылка 11" xfId="30761" hidden="1"/>
    <cellStyle name="Гиперссылка 11" xfId="30794" hidden="1"/>
    <cellStyle name="Гиперссылка 11" xfId="30811" hidden="1"/>
    <cellStyle name="Гиперссылка 11" xfId="30827" hidden="1"/>
    <cellStyle name="Гиперссылка 11" xfId="30860" hidden="1"/>
    <cellStyle name="Гиперссылка 11" xfId="30878" hidden="1"/>
    <cellStyle name="Гиперссылка 11" xfId="30895" hidden="1"/>
    <cellStyle name="Гиперссылка 11" xfId="30929" hidden="1"/>
    <cellStyle name="Гиперссылка 11" xfId="30945" hidden="1"/>
    <cellStyle name="Гиперссылка 11" xfId="30961" hidden="1"/>
    <cellStyle name="Гиперссылка 11" xfId="30574" hidden="1"/>
    <cellStyle name="Гиперссылка 11" xfId="30552" hidden="1"/>
    <cellStyle name="Гиперссылка 11" xfId="30524" hidden="1"/>
    <cellStyle name="Гиперссылка 11" xfId="30474" hidden="1"/>
    <cellStyle name="Гиперссылка 11" xfId="30452" hidden="1"/>
    <cellStyle name="Гиперссылка 11" xfId="30425" hidden="1"/>
    <cellStyle name="Гиперссылка 11" xfId="30375" hidden="1"/>
    <cellStyle name="Гиперссылка 11" xfId="30351" hidden="1"/>
    <cellStyle name="Гиперссылка 11" xfId="30326" hidden="1"/>
    <cellStyle name="Гиперссылка 11" xfId="30273" hidden="1"/>
    <cellStyle name="Гиперссылка 11" xfId="30248" hidden="1"/>
    <cellStyle name="Гиперссылка 11" xfId="30221" hidden="1"/>
    <cellStyle name="Гиперссылка 11" xfId="30168" hidden="1"/>
    <cellStyle name="Гиперссылка 11" xfId="29736" hidden="1"/>
    <cellStyle name="Гиперссылка 11" xfId="29696" hidden="1"/>
    <cellStyle name="Гиперссылка 11" xfId="29628" hidden="1"/>
    <cellStyle name="Гиперссылка 11" xfId="29595" hidden="1"/>
    <cellStyle name="Гиперссылка 11" xfId="28970" hidden="1"/>
    <cellStyle name="Гиперссылка 11" xfId="28876" hidden="1"/>
    <cellStyle name="Гиперссылка 11" xfId="28827" hidden="1"/>
    <cellStyle name="Гиперссылка 11" xfId="28773" hidden="1"/>
    <cellStyle name="Гиперссылка 11" xfId="28610" hidden="1"/>
    <cellStyle name="Гиперссылка 11" xfId="28553" hidden="1"/>
    <cellStyle name="Гиперссылка 11" xfId="28500" hidden="1"/>
    <cellStyle name="Гиперссылка 11" xfId="28126" hidden="1"/>
    <cellStyle name="Гиперссылка 11" xfId="28064" hidden="1"/>
    <cellStyle name="Гиперссылка 11" xfId="27993" hidden="1"/>
    <cellStyle name="Гиперссылка 11" xfId="27883" hidden="1"/>
    <cellStyle name="Гиперссылка 11" xfId="27817" hidden="1"/>
    <cellStyle name="Гиперссылка 11" xfId="27743" hidden="1"/>
    <cellStyle name="Гиперссылка 11" xfId="27591" hidden="1"/>
    <cellStyle name="Гиперссылка 11" xfId="27541" hidden="1"/>
    <cellStyle name="Гиперссылка 11" xfId="27505" hidden="1"/>
    <cellStyle name="Гиперссылка 11" xfId="26828" hidden="1"/>
    <cellStyle name="Гиперссылка 11" xfId="26726" hidden="1"/>
    <cellStyle name="Гиперссылка 11" xfId="26641" hidden="1"/>
    <cellStyle name="Гиперссылка 11" xfId="26349" hidden="1"/>
    <cellStyle name="Гиперссылка 11" xfId="26242" hidden="1"/>
    <cellStyle name="Гиперссылка 11" xfId="26037" hidden="1"/>
    <cellStyle name="Гиперссылка 11" xfId="25764" hidden="1"/>
    <cellStyle name="Гиперссылка 11" xfId="25656" hidden="1"/>
    <cellStyle name="Гиперссылка 11" xfId="25487" hidden="1"/>
    <cellStyle name="Гиперссылка 11" xfId="24997" hidden="1"/>
    <cellStyle name="Гиперссылка 11" xfId="24843" hidden="1"/>
    <cellStyle name="Гиперссылка 11" xfId="24608" hidden="1"/>
    <cellStyle name="Гиперссылка 11" xfId="23962" hidden="1"/>
    <cellStyle name="Гиперссылка 11" xfId="23490" hidden="1"/>
    <cellStyle name="Гиперссылка 11" xfId="23062" hidden="1"/>
    <cellStyle name="Гиперссылка 11" xfId="21508" hidden="1"/>
    <cellStyle name="Гиперссылка 11" xfId="19930" hidden="1"/>
    <cellStyle name="Гиперссылка 11" xfId="29309" hidden="1"/>
    <cellStyle name="Гиперссылка 11" xfId="26480" hidden="1"/>
    <cellStyle name="Гиперссылка 11" xfId="28669" hidden="1"/>
    <cellStyle name="Гиперссылка 11" xfId="29794" hidden="1"/>
    <cellStyle name="Гиперссылка 11" xfId="30036" hidden="1"/>
    <cellStyle name="Гиперссылка 11" xfId="28200" hidden="1"/>
    <cellStyle name="Гиперссылка 11" xfId="30112" hidden="1"/>
    <cellStyle name="Гиперссылка 11" xfId="28223" hidden="1"/>
    <cellStyle name="Гиперссылка 11" xfId="28726" hidden="1"/>
    <cellStyle name="Гиперссылка 11" xfId="27633" hidden="1"/>
    <cellStyle name="Гиперссылка 11" xfId="29810" hidden="1"/>
    <cellStyle name="Гиперссылка 11" xfId="29836" hidden="1"/>
    <cellStyle name="Гиперссылка 11" xfId="28718" hidden="1"/>
    <cellStyle name="Гиперссылка 11" xfId="30125" hidden="1"/>
    <cellStyle name="Гиперссылка 11" xfId="28661" hidden="1"/>
    <cellStyle name="Гиперссылка 11" xfId="28320" hidden="1"/>
    <cellStyle name="Гиперссылка 11" xfId="27021" hidden="1"/>
    <cellStyle name="Гиперссылка 11" xfId="27072" hidden="1"/>
    <cellStyle name="Гиперссылка 11" xfId="27014" hidden="1"/>
    <cellStyle name="Гиперссылка 11" xfId="28281" hidden="1"/>
    <cellStyle name="Гиперссылка 11" xfId="28430" hidden="1"/>
    <cellStyle name="Гиперссылка 11" xfId="29881" hidden="1"/>
    <cellStyle name="Гиперссылка 11" xfId="29913" hidden="1"/>
    <cellStyle name="Гиперссылка 11" xfId="29989" hidden="1"/>
    <cellStyle name="Гиперссылка 11" xfId="30133" hidden="1"/>
    <cellStyle name="Гиперссылка 11" xfId="30988" hidden="1"/>
    <cellStyle name="Гиперссылка 11" xfId="31005" hidden="1"/>
    <cellStyle name="Гиперссылка 11" xfId="31022" hidden="1"/>
    <cellStyle name="Гиперссылка 11" xfId="31058" hidden="1"/>
    <cellStyle name="Гиперссылка 11" xfId="31075" hidden="1"/>
    <cellStyle name="Гиперссылка 11" xfId="31093" hidden="1"/>
    <cellStyle name="Гиперссылка 11" xfId="31125" hidden="1"/>
    <cellStyle name="Гиперссылка 11" xfId="31139" hidden="1"/>
    <cellStyle name="Гиперссылка 11" xfId="27177" hidden="1"/>
    <cellStyle name="Гиперссылка 11" xfId="31160" hidden="1"/>
    <cellStyle name="Гиперссылка 11" xfId="31176" hidden="1"/>
    <cellStyle name="Гиперссылка 11" xfId="31192" hidden="1"/>
    <cellStyle name="Гиперссылка 11" xfId="31224" hidden="1"/>
    <cellStyle name="Гиперссылка 11" xfId="31239" hidden="1"/>
    <cellStyle name="Гиперссылка 11" xfId="31255" hidden="1"/>
    <cellStyle name="Гиперссылка 11" xfId="31287" hidden="1"/>
    <cellStyle name="Гиперссылка 11" xfId="31303" hidden="1"/>
    <cellStyle name="Гиперссылка 11" xfId="31320" hidden="1"/>
    <cellStyle name="Гиперссылка 11" xfId="31352" hidden="1"/>
    <cellStyle name="Гиперссылка 11" xfId="31369" hidden="1"/>
    <cellStyle name="Гиперссылка 11" xfId="31383" hidden="1"/>
    <cellStyle name="Гиперссылка 11" xfId="31413" hidden="1"/>
    <cellStyle name="Гиперссылка 11" xfId="31429" hidden="1"/>
    <cellStyle name="Гиперссылка 11" xfId="31443" hidden="1"/>
    <cellStyle name="Гиперссылка 11" xfId="27232" hidden="1"/>
    <cellStyle name="Гиперссылка 11" xfId="29298" hidden="1"/>
    <cellStyle name="Гиперссылка 11" xfId="27055" hidden="1"/>
    <cellStyle name="Гиперссылка 11" xfId="31476" hidden="1"/>
    <cellStyle name="Гиперссылка 11" xfId="31492" hidden="1"/>
    <cellStyle name="Гиперссылка 11" xfId="31510" hidden="1"/>
    <cellStyle name="Гиперссылка 11" xfId="31541" hidden="1"/>
    <cellStyle name="Гиперссылка 11" xfId="31558" hidden="1"/>
    <cellStyle name="Гиперссылка 11" xfId="31574" hidden="1"/>
    <cellStyle name="Гиперссылка 11" xfId="31606" hidden="1"/>
    <cellStyle name="Гиперссылка 11" xfId="31621" hidden="1"/>
    <cellStyle name="Гиперссылка 11" xfId="31637" hidden="1"/>
    <cellStyle name="Гиперссылка 11" xfId="31671" hidden="1"/>
    <cellStyle name="Гиперссылка 11" xfId="31687" hidden="1"/>
    <cellStyle name="Гиперссылка 11" xfId="31703" hidden="1"/>
    <cellStyle name="Гиперссылка 11" xfId="31734" hidden="1"/>
    <cellStyle name="Гиперссылка 11" xfId="31748" hidden="1"/>
    <cellStyle name="Гиперссылка 11" xfId="31362" hidden="1"/>
    <cellStyle name="Гиперссылка 11" xfId="31313" hidden="1"/>
    <cellStyle name="Гиперссылка 11" xfId="31291" hidden="1"/>
    <cellStyle name="Гиперссылка 11" xfId="31264" hidden="1"/>
    <cellStyle name="Гиперссылка 11" xfId="31217" hidden="1"/>
    <cellStyle name="Гиперссылка 11" xfId="31196" hidden="1"/>
    <cellStyle name="Гиперссылка 11" xfId="31169" hidden="1"/>
    <cellStyle name="Гиперссылка 11" xfId="31120" hidden="1"/>
    <cellStyle name="Гиперссылка 11" xfId="31095" hidden="1"/>
    <cellStyle name="Гиперссылка 11" xfId="31067" hidden="1"/>
    <cellStyle name="Гиперссылка 11" xfId="31014" hidden="1"/>
    <cellStyle name="Гиперссылка 11" xfId="30991" hidden="1"/>
    <cellStyle name="Гиперссылка 11" xfId="30567" hidden="1"/>
    <cellStyle name="Гиперссылка 11" xfId="30489" hidden="1"/>
    <cellStyle name="Гиперссылка 11" xfId="30455" hidden="1"/>
    <cellStyle name="Гиперссылка 11" xfId="30421" hidden="1"/>
    <cellStyle name="Гиперссылка 11" xfId="29789" hidden="1"/>
    <cellStyle name="Гиперссылка 11" xfId="29753" hidden="1"/>
    <cellStyle name="Гиперссылка 11" xfId="29694" hidden="1"/>
    <cellStyle name="Гиперссылка 11" xfId="29594" hidden="1"/>
    <cellStyle name="Гиперссылка 11" xfId="29488" hidden="1"/>
    <cellStyle name="Гиперссылка 11" xfId="29437" hidden="1"/>
    <cellStyle name="Гиперссылка 11" xfId="29330" hidden="1"/>
    <cellStyle name="Гиперссылка 11" xfId="29006" hidden="1"/>
    <cellStyle name="Гиперссылка 11" xfId="28946" hidden="1"/>
    <cellStyle name="Гиперссылка 11" xfId="28799" hidden="1"/>
    <cellStyle name="Гиперссылка 11" xfId="28727" hidden="1"/>
    <cellStyle name="Гиперссылка 11" xfId="28674" hidden="1"/>
    <cellStyle name="Гиперссылка 11" xfId="28521" hidden="1"/>
    <cellStyle name="Гиперссылка 11" xfId="28438" hidden="1"/>
    <cellStyle name="Гиперссылка 11" xfId="28380" hidden="1"/>
    <cellStyle name="Гиперссылка 11" xfId="28278" hidden="1"/>
    <cellStyle name="Гиперссылка 11" xfId="28234" hidden="1"/>
    <cellStyle name="Гиперссылка 11" xfId="27701" hidden="1"/>
    <cellStyle name="Гиперссылка 11" xfId="27517" hidden="1"/>
    <cellStyle name="Гиперссылка 11" xfId="27437" hidden="1"/>
    <cellStyle name="Гиперссылка 11" xfId="27194" hidden="1"/>
    <cellStyle name="Гиперссылка 11" xfId="26854" hidden="1"/>
    <cellStyle name="Гиперссылка 11" xfId="26702" hidden="1"/>
    <cellStyle name="Гиперссылка 11" xfId="26598" hidden="1"/>
    <cellStyle name="Гиперссылка 11" xfId="26336" hidden="1"/>
    <cellStyle name="Гиперссылка 11" xfId="26121" hidden="1"/>
    <cellStyle name="Гиперссылка 11" xfId="25859" hidden="1"/>
    <cellStyle name="Гиперссылка 11" xfId="25447" hidden="1"/>
    <cellStyle name="Гиперссылка 11" xfId="25076" hidden="1"/>
    <cellStyle name="Гиперссылка 11" xfId="24798" hidden="1"/>
    <cellStyle name="Гиперссылка 11" xfId="23911" hidden="1"/>
    <cellStyle name="Гиперссылка 11" xfId="23226" hidden="1"/>
    <cellStyle name="Гиперссылка 11" xfId="22337" hidden="1"/>
    <cellStyle name="Гиперссылка 11" xfId="30104" hidden="1"/>
    <cellStyle name="Гиперссылка 11" xfId="28098" hidden="1"/>
    <cellStyle name="Гиперссылка 11" xfId="27352" hidden="1"/>
    <cellStyle name="Гиперссылка 11" xfId="30619" hidden="1"/>
    <cellStyle name="Гиперссылка 11" xfId="29086" hidden="1"/>
    <cellStyle name="Гиперссылка 11" xfId="30856" hidden="1"/>
    <cellStyle name="Гиперссылка 11" xfId="30930" hidden="1"/>
    <cellStyle name="Гиперссылка 11" xfId="29169" hidden="1"/>
    <cellStyle name="Гиперссылка 11" xfId="29076" hidden="1"/>
    <cellStyle name="Гиперссылка 11" xfId="30369" hidden="1"/>
    <cellStyle name="Гиперссылка 11" xfId="30641" hidden="1"/>
    <cellStyle name="Гиперссылка 11" xfId="30663" hidden="1"/>
    <cellStyle name="Гиперссылка 11" xfId="30934" hidden="1"/>
    <cellStyle name="Гиперссылка 11" xfId="29218" hidden="1"/>
    <cellStyle name="Гиперссылка 11" xfId="29236" hidden="1"/>
    <cellStyle name="Гиперссылка 11" xfId="30933" hidden="1"/>
    <cellStyle name="Гиперссылка 11" xfId="29104" hidden="1"/>
    <cellStyle name="Гиперссылка 11" xfId="27857" hidden="1"/>
    <cellStyle name="Гиперссылка 11" xfId="27855" hidden="1"/>
    <cellStyle name="Гиперссылка 11" xfId="30289" hidden="1"/>
    <cellStyle name="Гиперссылка 11" xfId="30684" hidden="1"/>
    <cellStyle name="Гиперссылка 11" xfId="30758" hidden="1"/>
    <cellStyle name="Гиперссылка 11" xfId="30762" hidden="1"/>
    <cellStyle name="Гиперссылка 11" xfId="30726" hidden="1"/>
    <cellStyle name="Гиперссылка 11" xfId="30958" hidden="1"/>
    <cellStyle name="Гиперссылка 11" xfId="31765" hidden="1"/>
    <cellStyle name="Гиперссылка 11" xfId="31782" hidden="1"/>
    <cellStyle name="Гиперссылка 11" xfId="31816" hidden="1"/>
    <cellStyle name="Гиперссылка 11" xfId="31832" hidden="1"/>
    <cellStyle name="Гиперссылка 11" xfId="31850" hidden="1"/>
    <cellStyle name="Гиперссылка 11" xfId="31881" hidden="1"/>
    <cellStyle name="Гиперссылка 11" xfId="31898" hidden="1"/>
    <cellStyle name="Гиперссылка 11" xfId="31914" hidden="1"/>
    <cellStyle name="Гиперссылка 11" xfId="28000" hidden="1"/>
    <cellStyle name="Гиперссылка 11" xfId="30235" hidden="1"/>
    <cellStyle name="Гиперссылка 11" xfId="31948" hidden="1"/>
    <cellStyle name="Гиперссылка 11" xfId="31982" hidden="1"/>
    <cellStyle name="Гиперссылка 11" xfId="31997" hidden="1"/>
    <cellStyle name="Гиперссылка 11" xfId="32013" hidden="1"/>
    <cellStyle name="Гиперссылка 11" xfId="32044" hidden="1"/>
    <cellStyle name="Гиперссылка 11" xfId="32059" hidden="1"/>
    <cellStyle name="Гиперссылка 11" xfId="32073" hidden="1"/>
    <cellStyle name="Гиперссылка 11" xfId="32106" hidden="1"/>
    <cellStyle name="Гиперссылка 11" xfId="32122" hidden="1"/>
    <cellStyle name="Гиперссылка 11" xfId="32137" hidden="1"/>
    <cellStyle name="Гиперссылка 11" xfId="32167" hidden="1"/>
    <cellStyle name="Гиперссылка 11" xfId="32183" hidden="1"/>
    <cellStyle name="Гиперссылка 11" xfId="32197" hidden="1"/>
    <cellStyle name="Гиперссылка 11" xfId="32223" hidden="1"/>
    <cellStyle name="Гиперссылка 11" xfId="32235" hidden="1"/>
    <cellStyle name="Гиперссылка 11" xfId="28032" hidden="1"/>
    <cellStyle name="Гиперссылка 11" xfId="27902" hidden="1"/>
    <cellStyle name="Гиперссылка 11" xfId="30928" hidden="1"/>
    <cellStyle name="Гиперссылка 11" xfId="32255" hidden="1"/>
    <cellStyle name="Гиперссылка 11" xfId="32286" hidden="1"/>
    <cellStyle name="Гиперссылка 11" xfId="32302" hidden="1"/>
    <cellStyle name="Гиперссылка 11" xfId="32318" hidden="1"/>
    <cellStyle name="Гиперссылка 11" xfId="32347" hidden="1"/>
    <cellStyle name="Гиперссылка 11" xfId="32364" hidden="1"/>
    <cellStyle name="Гиперссылка 11" xfId="32378" hidden="1"/>
    <cellStyle name="Гиперссылка 11" xfId="32406" hidden="1"/>
    <cellStyle name="Гиперссылка 11" xfId="32423" hidden="1"/>
    <cellStyle name="Гиперссылка 11" xfId="32439" hidden="1"/>
    <cellStyle name="Гиперссылка 11" xfId="32471" hidden="1"/>
    <cellStyle name="Гиперссылка 11" xfId="32487" hidden="1"/>
    <cellStyle name="Гиперссылка 11" xfId="32503" hidden="1"/>
    <cellStyle name="Гиперссылка 11" xfId="32146" hidden="1"/>
    <cellStyle name="Гиперссылка 11" xfId="32126" hidden="1"/>
    <cellStyle name="Гиперссылка 11" xfId="32099" hidden="1"/>
    <cellStyle name="Гиперссылка 11" xfId="32053" hidden="1"/>
    <cellStyle name="Гиперссылка 11" xfId="32032" hidden="1"/>
    <cellStyle name="Гиперссылка 11" xfId="32007" hidden="1"/>
    <cellStyle name="Гиперссылка 11" xfId="31958" hidden="1"/>
    <cellStyle name="Гиперссылка 11" xfId="31934" hidden="1"/>
    <cellStyle name="Гиперссылка 11" xfId="31909" hidden="1"/>
    <cellStyle name="Гиперссылка 11" xfId="31860" hidden="1"/>
    <cellStyle name="Гиперссылка 11" xfId="31835" hidden="1"/>
    <cellStyle name="Гиперссылка 11" xfId="31809" hidden="1"/>
    <cellStyle name="Гиперссылка 11" xfId="31757" hidden="1"/>
    <cellStyle name="Гиперссылка 11" xfId="31351" hidden="1"/>
    <cellStyle name="Гиперссылка 11" xfId="31312" hidden="1"/>
    <cellStyle name="Гиперссылка 11" xfId="31246" hidden="1"/>
    <cellStyle name="Гиперссылка 11" xfId="31214" hidden="1"/>
    <cellStyle name="Гиперссылка 11" xfId="30610" hidden="1"/>
    <cellStyle name="Гиперссылка 11" xfId="30519" hidden="1"/>
    <cellStyle name="Гиперссылка 11" xfId="30470" hidden="1"/>
    <cellStyle name="Гиперссылка 11" xfId="30416" hidden="1"/>
    <cellStyle name="Гиперссылка 11" xfId="30256" hidden="1"/>
    <cellStyle name="Гиперссылка 11" xfId="30200" hidden="1"/>
    <cellStyle name="Гиперссылка 11" xfId="30148" hidden="1"/>
    <cellStyle name="Гиперссылка 11" xfId="29784" hidden="1"/>
    <cellStyle name="Гиперссылка 11" xfId="29724" hidden="1"/>
    <cellStyle name="Гиперссылка 11" xfId="29653" hidden="1"/>
    <cellStyle name="Гиперссылка 11" xfId="29545" hidden="1"/>
    <cellStyle name="Гиперссылка 11" xfId="29479" hidden="1"/>
    <cellStyle name="Гиперссылка 11" xfId="29406" hidden="1"/>
    <cellStyle name="Гиперссылка 11" xfId="29256" hidden="1"/>
    <cellStyle name="Гиперссылка 11" xfId="29206" hidden="1"/>
    <cellStyle name="Гиперссылка 11" xfId="29171" hidden="1"/>
    <cellStyle name="Гиперссылка 11" xfId="28503" hidden="1"/>
    <cellStyle name="Гиперссылка 11" xfId="28402" hidden="1"/>
    <cellStyle name="Гиперссылка 11" xfId="28318" hidden="1"/>
    <cellStyle name="Гиперссылка 11" xfId="28028" hidden="1"/>
    <cellStyle name="Гиперссылка 11" xfId="27922" hidden="1"/>
    <cellStyle name="Гиперссылка 11" xfId="27719" hidden="1"/>
    <cellStyle name="Гиперссылка 11" xfId="27447" hidden="1"/>
    <cellStyle name="Гиперссылка 11" xfId="27339" hidden="1"/>
    <cellStyle name="Гиперссылка 11" xfId="27171" hidden="1"/>
    <cellStyle name="Гиперссылка 11" xfId="26683" hidden="1"/>
    <cellStyle name="Гиперссылка 11" xfId="26529" hidden="1"/>
    <cellStyle name="Гиперссылка 11" xfId="26294" hidden="1"/>
    <cellStyle name="Гиперссылка 11" xfId="25648" hidden="1"/>
    <cellStyle name="Гиперссылка 11" xfId="25177" hidden="1"/>
    <cellStyle name="Гиперссылка 11" xfId="24751" hidden="1"/>
    <cellStyle name="Гиперссылка 11" xfId="23200" hidden="1"/>
    <cellStyle name="Гиперссылка 11" xfId="21624" hidden="1"/>
    <cellStyle name="Гиперссылка 11" xfId="30936" hidden="1"/>
    <cellStyle name="Гиперссылка 11" xfId="28158" hidden="1"/>
    <cellStyle name="Гиперссылка 11" xfId="30314" hidden="1"/>
    <cellStyle name="Гиперссылка 11" xfId="31405" hidden="1"/>
    <cellStyle name="Гиперссылка 11" xfId="31632" hidden="1"/>
    <cellStyle name="Гиперссылка 11" xfId="29856" hidden="1"/>
    <cellStyle name="Гиперссылка 11" xfId="31704" hidden="1"/>
    <cellStyle name="Гиперссылка 11" xfId="29878" hidden="1"/>
    <cellStyle name="Гиперссылка 11" xfId="30370" hidden="1"/>
    <cellStyle name="Гиперссылка 11" xfId="29296" hidden="1"/>
    <cellStyle name="Гиперссылка 11" xfId="31421" hidden="1"/>
    <cellStyle name="Гиперссылка 11" xfId="31446" hidden="1"/>
    <cellStyle name="Гиперссылка 11" xfId="30362" hidden="1"/>
    <cellStyle name="Гиперссылка 11" xfId="31717" hidden="1"/>
    <cellStyle name="Гиперссылка 11" xfId="30306" hidden="1"/>
    <cellStyle name="Гиперссылка 11" xfId="29972" hidden="1"/>
    <cellStyle name="Гиперссылка 11" xfId="28694" hidden="1"/>
    <cellStyle name="Гиперссылка 11" xfId="28745" hidden="1"/>
    <cellStyle name="Гиперссылка 11" xfId="28687" hidden="1"/>
    <cellStyle name="Гиперссылка 11" xfId="29934" hidden="1"/>
    <cellStyle name="Гиперссылка 11" xfId="30079" hidden="1"/>
    <cellStyle name="Гиперссылка 11" xfId="31485" hidden="1"/>
    <cellStyle name="Гиперссылка 11" xfId="31516" hidden="1"/>
    <cellStyle name="Гиперссылка 11" xfId="31589" hidden="1"/>
    <cellStyle name="Гиперссылка 11" xfId="31725" hidden="1"/>
    <cellStyle name="Гиперссылка 11" xfId="32528" hidden="1"/>
    <cellStyle name="Гиперссылка 11" xfId="32544" hidden="1"/>
    <cellStyle name="Гиперссылка 11" xfId="32560" hidden="1"/>
    <cellStyle name="Гиперссылка 11" xfId="32593" hidden="1"/>
    <cellStyle name="Гиперссылка 11" xfId="32609" hidden="1"/>
    <cellStyle name="Гиперссылка 11" xfId="32626" hidden="1"/>
    <cellStyle name="Гиперссылка 11" xfId="32656" hidden="1"/>
    <cellStyle name="Гиперссылка 11" xfId="32669" hidden="1"/>
    <cellStyle name="Гиперссылка 11" xfId="28849" hidden="1"/>
    <cellStyle name="Гиперссылка 11" xfId="32690" hidden="1"/>
    <cellStyle name="Гиперссылка 11" xfId="32705" hidden="1"/>
    <cellStyle name="Гиперссылка 11" xfId="32720" hidden="1"/>
    <cellStyle name="Гиперссылка 11" xfId="32750" hidden="1"/>
    <cellStyle name="Гиперссылка 11" xfId="32762" hidden="1"/>
    <cellStyle name="Гиперссылка 11" xfId="32778" hidden="1"/>
    <cellStyle name="Гиперссылка 11" xfId="32808" hidden="1"/>
    <cellStyle name="Гиперссылка 11" xfId="32821" hidden="1"/>
    <cellStyle name="Гиперссылка 11" xfId="32837" hidden="1"/>
    <cellStyle name="Гиперссылка 11" xfId="32865" hidden="1"/>
    <cellStyle name="Гиперссылка 11" xfId="32881" hidden="1"/>
    <cellStyle name="Гиперссылка 11" xfId="32895" hidden="1"/>
    <cellStyle name="Гиперссылка 11" xfId="32922" hidden="1"/>
    <cellStyle name="Гиперссылка 11" xfId="32935" hidden="1"/>
    <cellStyle name="Гиперссылка 11" xfId="32945" hidden="1"/>
    <cellStyle name="Гиперссылка 11" xfId="28904" hidden="1"/>
    <cellStyle name="Гиперссылка 11" xfId="30926" hidden="1"/>
    <cellStyle name="Гиперссылка 11" xfId="28728" hidden="1"/>
    <cellStyle name="Гиперссылка 11" xfId="32966" hidden="1"/>
    <cellStyle name="Гиперссылка 11" xfId="32980" hidden="1"/>
    <cellStyle name="Гиперссылка 11" xfId="32996" hidden="1"/>
    <cellStyle name="Гиперссылка 11" xfId="33023" hidden="1"/>
    <cellStyle name="Гиперссылка 11" xfId="33038" hidden="1"/>
    <cellStyle name="Гиперссылка 11" xfId="33050" hidden="1"/>
    <cellStyle name="Гиперссылка 11" xfId="33078" hidden="1"/>
    <cellStyle name="Гиперссылка 11" xfId="33091" hidden="1"/>
    <cellStyle name="Гиперссылка 11" xfId="33105" hidden="1"/>
    <cellStyle name="Гиперссылка 11" xfId="33133" hidden="1"/>
    <cellStyle name="Гиперссылка 11" xfId="33148" hidden="1"/>
    <cellStyle name="Гиперссылка 11" xfId="33164" hidden="1"/>
    <cellStyle name="Гиперссылка 11" xfId="33193" hidden="1"/>
    <cellStyle name="Гиперссылка 11" xfId="33204" hidden="1"/>
    <cellStyle name="Гиперссылка 11" xfId="32874" hidden="1"/>
    <cellStyle name="Гиперссылка 11" xfId="32830" hidden="1"/>
    <cellStyle name="Гиперссылка 11" xfId="32812" hidden="1"/>
    <cellStyle name="Гиперссылка 11" xfId="32785" hidden="1"/>
    <cellStyle name="Гиперссылка 11" xfId="32743" hidden="1"/>
    <cellStyle name="Гиперссылка 11" xfId="32724" hidden="1"/>
    <cellStyle name="Гиперссылка 11" xfId="32698" hidden="1"/>
    <cellStyle name="Гиперссылка 11" xfId="32651" hidden="1"/>
    <cellStyle name="Гиперссылка 11" xfId="32628" hidden="1"/>
    <cellStyle name="Гиперссылка 11" xfId="32601" hidden="1"/>
    <cellStyle name="Гиперссылка 11" xfId="32552" hidden="1"/>
    <cellStyle name="Гиперссылка 11" xfId="32531" hidden="1"/>
    <cellStyle name="Гиперссылка 11" xfId="32140" hidden="1"/>
    <cellStyle name="Гиперссылка 11" xfId="32066" hidden="1"/>
    <cellStyle name="Гиперссылка 11" xfId="32035" hidden="1"/>
    <cellStyle name="Гиперссылка 11" xfId="32003" hidden="1"/>
    <cellStyle name="Гиперссылка 11" xfId="31401" hidden="1"/>
    <cellStyle name="Гиперссылка 11" xfId="31368" hidden="1"/>
    <cellStyle name="Гиперссылка 11" xfId="31310" hidden="1"/>
    <cellStyle name="Гиперссылка 11" xfId="31213" hidden="1"/>
    <cellStyle name="Гиперссылка 11" xfId="31110" hidden="1"/>
    <cellStyle name="Гиперссылка 11" xfId="31060" hidden="1"/>
    <cellStyle name="Гиперссылка 11" xfId="30956" hidden="1"/>
    <cellStyle name="Гиперссылка 11" xfId="30643" hidden="1"/>
    <cellStyle name="Гиперссылка 11" xfId="30587" hidden="1"/>
    <cellStyle name="Гиперссылка 11" xfId="30442" hidden="1"/>
    <cellStyle name="Гиперссылка 11" xfId="30371" hidden="1"/>
    <cellStyle name="Гиперссылка 11" xfId="30319" hidden="1"/>
    <cellStyle name="Гиперссылка 11" xfId="30169" hidden="1"/>
    <cellStyle name="Гиперссылка 11" xfId="30087" hidden="1"/>
    <cellStyle name="Гиперссылка 11" xfId="30030" hidden="1"/>
    <cellStyle name="Гиперссылка 11" xfId="29931" hidden="1"/>
    <cellStyle name="Гиперссылка 11" xfId="29889" hidden="1"/>
    <cellStyle name="Гиперссылка 11" xfId="29364" hidden="1"/>
    <cellStyle name="Гиперссылка 11" xfId="29183" hidden="1"/>
    <cellStyle name="Гиперссылка 11" xfId="29106" hidden="1"/>
    <cellStyle name="Гиперссылка 11" xfId="28866" hidden="1"/>
    <cellStyle name="Гиперссылка 11" xfId="28529" hidden="1"/>
    <cellStyle name="Гиперссылка 11" xfId="28378" hidden="1"/>
    <cellStyle name="Гиперссылка 11" xfId="28275" hidden="1"/>
    <cellStyle name="Гиперссылка 11" xfId="28016" hidden="1"/>
    <cellStyle name="Гиперссылка 11" xfId="27803" hidden="1"/>
    <cellStyle name="Гиперссылка 11" xfId="27542" hidden="1"/>
    <cellStyle name="Гиперссылка 11" xfId="27131" hidden="1"/>
    <cellStyle name="Гиперссылка 11" xfId="26761" hidden="1"/>
    <cellStyle name="Гиперссылка 11" xfId="26484" hidden="1"/>
    <cellStyle name="Гиперссылка 11" xfId="25598" hidden="1"/>
    <cellStyle name="Гиперссылка 11" xfId="24914" hidden="1"/>
    <cellStyle name="Гиперссылка 11" xfId="24027" hidden="1"/>
    <cellStyle name="Гиперссылка 11" xfId="31696" hidden="1"/>
    <cellStyle name="Гиперссылка 11" xfId="29757" hidden="1"/>
    <cellStyle name="Гиперссылка 11" xfId="29022" hidden="1"/>
    <cellStyle name="Гиперссылка 11" xfId="32190" hidden="1"/>
    <cellStyle name="Гиперссылка 11" xfId="30720" hidden="1"/>
    <cellStyle name="Гиперссылка 11" xfId="32403" hidden="1"/>
    <cellStyle name="Гиперссылка 11" xfId="32472" hidden="1"/>
    <cellStyle name="Гиперссылка 11" xfId="30801" hidden="1"/>
    <cellStyle name="Гиперссылка 11" xfId="30710" hidden="1"/>
    <cellStyle name="Гиперссылка 11" xfId="31952" hidden="1"/>
    <cellStyle name="Гиперссылка 11" xfId="32210" hidden="1"/>
    <cellStyle name="Гиперссылка 11" xfId="32229" hidden="1"/>
    <cellStyle name="Гиперссылка 11" xfId="32476" hidden="1"/>
    <cellStyle name="Гиперссылка 11" xfId="30848" hidden="1"/>
    <cellStyle name="Гиперссылка 11" xfId="30865" hidden="1"/>
    <cellStyle name="Гиперссылка 11" xfId="32475" hidden="1"/>
    <cellStyle name="Гиперссылка 11" xfId="30737" hidden="1"/>
    <cellStyle name="Гиперссылка 11" xfId="29519" hidden="1"/>
    <cellStyle name="Гиперссылка 11" xfId="29517" hidden="1"/>
    <cellStyle name="Гиперссылка 11" xfId="31874" hidden="1"/>
    <cellStyle name="Гиперссылка 11" xfId="32247" hidden="1"/>
    <cellStyle name="Гиперссылка 11" xfId="32315" hidden="1"/>
    <cellStyle name="Гиперссылка 11" xfId="32319" hidden="1"/>
    <cellStyle name="Гиперссылка 11" xfId="32285" hidden="1"/>
    <cellStyle name="Гиперссылка 11" xfId="32500" hidden="1"/>
    <cellStyle name="Гиперссылка 11" xfId="33220" hidden="1"/>
    <cellStyle name="Гиперссылка 11" xfId="33234" hidden="1"/>
    <cellStyle name="Гиперссылка 11" xfId="33264" hidden="1"/>
    <cellStyle name="Гиперссылка 11" xfId="33278" hidden="1"/>
    <cellStyle name="Гиперссылка 11" xfId="33294" hidden="1"/>
    <cellStyle name="Гиперссылка 11" xfId="33322" hidden="1"/>
    <cellStyle name="Гиперссылка 11" xfId="33338" hidden="1"/>
    <cellStyle name="Гиперссылка 11" xfId="33353" hidden="1"/>
    <cellStyle name="Гиперссылка 11" xfId="29660" hidden="1"/>
    <cellStyle name="Гиперссылка 11" xfId="31822" hidden="1"/>
    <cellStyle name="Гиперссылка 11" xfId="33378" hidden="1"/>
    <cellStyle name="Гиперссылка 11" xfId="33406" hidden="1"/>
    <cellStyle name="Гиперссылка 11" xfId="33418" hidden="1"/>
    <cellStyle name="Гиперссылка 11" xfId="33433" hidden="1"/>
    <cellStyle name="Гиперссылка 11" xfId="33463" hidden="1"/>
    <cellStyle name="Гиперссылка 11" xfId="33476" hidden="1"/>
    <cellStyle name="Гиперссылка 11" xfId="33488" hidden="1"/>
    <cellStyle name="Гиперссылка 11" xfId="33519" hidden="1"/>
    <cellStyle name="Гиперссылка 11" xfId="33532" hidden="1"/>
    <cellStyle name="Гиперссылка 11" xfId="33544" hidden="1"/>
    <cellStyle name="Гиперссылка 11" xfId="33574" hidden="1"/>
    <cellStyle name="Гиперссылка 11" xfId="33587" hidden="1"/>
    <cellStyle name="Гиперссылка 11" xfId="33600" hidden="1"/>
    <cellStyle name="Гиперссылка 11" xfId="33625" hidden="1"/>
    <cellStyle name="Гиперссылка 11" xfId="33636" hidden="1"/>
    <cellStyle name="Гиперссылка 11" xfId="29692" hidden="1"/>
    <cellStyle name="Гиперссылка 11" xfId="29564" hidden="1"/>
    <cellStyle name="Гиперссылка 11" xfId="32470" hidden="1"/>
    <cellStyle name="Гиперссылка 11" xfId="33652" hidden="1"/>
    <cellStyle name="Гиперссылка 11" xfId="33681" hidden="1"/>
    <cellStyle name="Гиперссылка 11" xfId="33693" hidden="1"/>
    <cellStyle name="Гиперссылка 11" xfId="33705" hidden="1"/>
    <cellStyle name="Гиперссылка 11" xfId="33729" hidden="1"/>
    <cellStyle name="Гиперссылка 11" xfId="33743" hidden="1"/>
    <cellStyle name="Гиперссылка 11" xfId="33750" hidden="1"/>
    <cellStyle name="Гиперссылка 11" xfId="33772" hidden="1"/>
    <cellStyle name="Гиперссылка 11" xfId="33785" hidden="1"/>
    <cellStyle name="Гиперссылка 11" xfId="33798" hidden="1"/>
    <cellStyle name="Гиперссылка 11" xfId="33825" hidden="1"/>
    <cellStyle name="Гиперссылка 11" xfId="33840" hidden="1"/>
    <cellStyle name="Гиперссылка 11" xfId="33854" hidden="1"/>
    <cellStyle name="Гиперссылка 11" xfId="33553" hidden="1"/>
    <cellStyle name="Гиперссылка 11" xfId="33535" hidden="1"/>
    <cellStyle name="Гиперссылка 11" xfId="33512" hidden="1"/>
    <cellStyle name="Гиперссылка 11" xfId="33471" hidden="1"/>
    <cellStyle name="Гиперссылка 11" xfId="33451" hidden="1"/>
    <cellStyle name="Гиперссылка 11" xfId="33427" hidden="1"/>
    <cellStyle name="Гиперссылка 11" xfId="33386" hidden="1"/>
    <cellStyle name="Гиперссылка 11" xfId="33367" hidden="1"/>
    <cellStyle name="Гиперссылка 11" xfId="33348" hidden="1"/>
    <cellStyle name="Гиперссылка 11" xfId="33303" hidden="1"/>
    <cellStyle name="Гиперссылка 11" xfId="33281" hidden="1"/>
    <cellStyle name="Гиперссылка 11" xfId="33257" hidden="1"/>
    <cellStyle name="Гиперссылка 11" xfId="33212" hidden="1"/>
    <cellStyle name="Гиперссылка 11" xfId="32864" hidden="1"/>
    <cellStyle name="Гиперссылка 11" xfId="32829" hidden="1"/>
    <cellStyle name="Гиперссылка 11" xfId="32769" hidden="1"/>
    <cellStyle name="Гиперссылка 11" xfId="32740" hidden="1"/>
    <cellStyle name="Гиперссылка 11" xfId="32182" hidden="1"/>
    <cellStyle name="Гиперссылка 11" xfId="32094" hidden="1"/>
    <cellStyle name="Гиперссылка 11" xfId="32049" hidden="1"/>
    <cellStyle name="Гиперссылка 11" xfId="31998" hidden="1"/>
    <cellStyle name="Гиперссылка 11" xfId="31843" hidden="1"/>
    <cellStyle name="Гиперссылка 11" xfId="31789" hidden="1"/>
    <cellStyle name="Гиперссылка 11" xfId="31738" hidden="1"/>
    <cellStyle name="Гиперссылка 11" xfId="31396" hidden="1"/>
    <cellStyle name="Гиперссылка 11" xfId="31339" hidden="1"/>
    <cellStyle name="Гиперссылка 11" xfId="31270" hidden="1"/>
    <cellStyle name="Гиперссылка 11" xfId="31165" hidden="1"/>
    <cellStyle name="Гиперссылка 11" xfId="31101" hidden="1"/>
    <cellStyle name="Гиперссылка 11" xfId="31029" hidden="1"/>
    <cellStyle name="Гиперссылка 11" xfId="30885" hidden="1"/>
    <cellStyle name="Гиперссылка 11" xfId="30836" hidden="1"/>
    <cellStyle name="Гиперссылка 11" xfId="30803" hidden="1"/>
    <cellStyle name="Гиперссылка 11" xfId="30151" hidden="1"/>
    <cellStyle name="Гиперссылка 11" xfId="30052" hidden="1"/>
    <cellStyle name="Гиперссылка 11" xfId="29970" hidden="1"/>
    <cellStyle name="Гиперссылка 11" xfId="29688" hidden="1"/>
    <cellStyle name="Гиперссылка 11" xfId="29584" hidden="1"/>
    <cellStyle name="Гиперссылка 11" xfId="29382" hidden="1"/>
    <cellStyle name="Гиперссылка 11" xfId="29116" hidden="1"/>
    <cellStyle name="Гиперссылка 11" xfId="29010" hidden="1"/>
    <cellStyle name="Гиперссылка 11" xfId="28843" hidden="1"/>
    <cellStyle name="Гиперссылка 11" xfId="28359" hidden="1"/>
    <cellStyle name="Гиперссылка 11" xfId="28207" hidden="1"/>
    <cellStyle name="Гиперссылка 11" xfId="27974" hidden="1"/>
    <cellStyle name="Гиперссылка 11" xfId="27331" hidden="1"/>
    <cellStyle name="Гиперссылка 11" xfId="26862" hidden="1"/>
    <cellStyle name="Гиперссылка 11" xfId="26437" hidden="1"/>
    <cellStyle name="Гиперссылка 11" xfId="24888" hidden="1"/>
    <cellStyle name="Гиперссылка 11" xfId="23315" hidden="1"/>
    <cellStyle name="Гиперссылка 11" xfId="32478" hidden="1"/>
    <cellStyle name="Гиперссылка 11" xfId="29815" hidden="1"/>
    <cellStyle name="Гиперссылка 11" xfId="31897" hidden="1"/>
    <cellStyle name="Гиперссылка 11" xfId="32914" hidden="1"/>
    <cellStyle name="Гиперссылка 11" xfId="33100" hidden="1"/>
    <cellStyle name="Гиперссылка 11" xfId="31464" hidden="1"/>
    <cellStyle name="Гиперссылка 11" xfId="33165" hidden="1"/>
    <cellStyle name="Гиперссылка 11" xfId="31483" hidden="1"/>
    <cellStyle name="Гиперссылка 11" xfId="31953" hidden="1"/>
    <cellStyle name="Гиперссылка 11" xfId="30924" hidden="1"/>
    <cellStyle name="Гиперссылка 11" xfId="32930" hidden="1"/>
    <cellStyle name="Гиперссылка 11" xfId="32947" hidden="1"/>
    <cellStyle name="Гиперссылка 11" xfId="31945" hidden="1"/>
    <cellStyle name="Гиперссылка 11" xfId="33178" hidden="1"/>
    <cellStyle name="Гиперссылка 11" xfId="31889" hidden="1"/>
    <cellStyle name="Гиперссылка 11" xfId="31573" hidden="1"/>
    <cellStyle name="Гиперссылка 11" xfId="30339" hidden="1"/>
    <cellStyle name="Гиперссылка 11" xfId="30389" hidden="1"/>
    <cellStyle name="Гиперссылка 11" xfId="30332" hidden="1"/>
    <cellStyle name="Гиперссылка 11" xfId="31536" hidden="1"/>
    <cellStyle name="Гиперссылка 11" xfId="31674" hidden="1"/>
    <cellStyle name="Гиперссылка 11" xfId="32974" hidden="1"/>
    <cellStyle name="Гиперссылка 11" xfId="33001" hidden="1"/>
    <cellStyle name="Гиперссылка 11" xfId="33064" hidden="1"/>
    <cellStyle name="Гиперссылка 11" xfId="33184" hidden="1"/>
    <cellStyle name="Гиперссылка 11" xfId="33874" hidden="1"/>
    <cellStyle name="Гиперссылка 11" xfId="33886" hidden="1"/>
    <cellStyle name="Гиперссылка 11" xfId="33900" hidden="1"/>
    <cellStyle name="Гиперссылка 11" xfId="33926" hidden="1"/>
    <cellStyle name="Гиперссылка 11" xfId="33941" hidden="1"/>
    <cellStyle name="Гиперссылка 11" xfId="33953" hidden="1"/>
    <cellStyle name="Гиперссылка 11" xfId="33980" hidden="1"/>
    <cellStyle name="Гиперссылка 11" xfId="33989" hidden="1"/>
    <cellStyle name="Гиперссылка 11" xfId="30492" hidden="1"/>
    <cellStyle name="Гиперссылка 11" xfId="34006" hidden="1"/>
    <cellStyle name="Гиперссылка 11" xfId="34016" hidden="1"/>
    <cellStyle name="Гиперссылка 11" xfId="34023" hidden="1"/>
    <cellStyle name="Гиперссылка 11" xfId="34047" hidden="1"/>
    <cellStyle name="Гиперссылка 11" xfId="34057" hidden="1"/>
    <cellStyle name="Гиперссылка 11" xfId="34071" hidden="1"/>
    <cellStyle name="Гиперссылка 11" xfId="34096" hidden="1"/>
    <cellStyle name="Гиперссылка 11" xfId="34107" hidden="1"/>
    <cellStyle name="Гиперссылка 11" xfId="34121" hidden="1"/>
    <cellStyle name="Гиперссылка 11" xfId="34145" hidden="1"/>
    <cellStyle name="Гиперссылка 11" xfId="34159" hidden="1"/>
    <cellStyle name="Гиперссылка 11" xfId="34171" hidden="1"/>
    <cellStyle name="Гиперссылка 11" xfId="34193" hidden="1"/>
    <cellStyle name="Гиперссылка 11" xfId="34205" hidden="1"/>
    <cellStyle name="Гиперссылка 11" xfId="34214" hidden="1"/>
    <cellStyle name="Гиперссылка 11" xfId="30547" hidden="1"/>
    <cellStyle name="Гиперссылка 11" xfId="32468" hidden="1"/>
    <cellStyle name="Гиперссылка 11" xfId="30372" hidden="1"/>
    <cellStyle name="Гиперссылка 11" xfId="34230" hidden="1"/>
    <cellStyle name="Гиперссылка 11" xfId="34242" hidden="1"/>
    <cellStyle name="Гиперссылка 11" xfId="34253" hidden="1"/>
    <cellStyle name="Гиперссылка 11" xfId="34271" hidden="1"/>
    <cellStyle name="Гиперссылка 11" xfId="34281" hidden="1"/>
    <cellStyle name="Гиперссылка 11" xfId="34290" hidden="1"/>
    <cellStyle name="Гиперссылка 11" xfId="34310" hidden="1"/>
    <cellStyle name="Гиперссылка 11" xfId="34320" hidden="1"/>
    <cellStyle name="Гиперссылка 11" xfId="34330" hidden="1"/>
    <cellStyle name="Гиперссылка 11" xfId="34352" hidden="1"/>
    <cellStyle name="Гиперссылка 11" xfId="34363" hidden="1"/>
    <cellStyle name="Гиперссылка 11" xfId="34375" hidden="1"/>
    <cellStyle name="Гиперссылка 11" xfId="34401" hidden="1"/>
    <cellStyle name="Гиперссылка 11" xfId="34409" hidden="1"/>
    <cellStyle name="Гиперссылка 11" xfId="34153" hidden="1"/>
    <cellStyle name="Гиперссылка 11" xfId="34115" hidden="1"/>
    <cellStyle name="Гиперссылка 11" xfId="34100" hidden="1"/>
    <cellStyle name="Гиперссылка 11" xfId="34077" hidden="1"/>
    <cellStyle name="Гиперссылка 11" xfId="34041" hidden="1"/>
    <cellStyle name="Гиперссылка 11" xfId="34026" hidden="1"/>
    <cellStyle name="Гиперссылка 11" xfId="34011" hidden="1"/>
    <cellStyle name="Гиперссылка 11" xfId="33975" hidden="1"/>
    <cellStyle name="Гиперссылка 11" xfId="33955" hidden="1"/>
    <cellStyle name="Гиперссылка 11" xfId="33933" hidden="1"/>
    <cellStyle name="Гиперссылка 11" xfId="33893" hidden="1"/>
    <cellStyle name="Гиперссылка 11" xfId="33876" hidden="1"/>
    <cellStyle name="Гиперссылка 11" xfId="33547" hidden="1"/>
    <cellStyle name="Гиперссылка 11" xfId="33483" hidden="1"/>
    <cellStyle name="Гиперссылка 11" xfId="33454" hidden="1"/>
    <cellStyle name="Гиперссылка 11" xfId="33423" hidden="1"/>
    <cellStyle name="Гиперссылка 11" xfId="32910" hidden="1"/>
    <cellStyle name="Гиперссылка 11" xfId="32880" hidden="1"/>
    <cellStyle name="Гиперссылка 11" xfId="32827" hidden="1"/>
    <cellStyle name="Гиперссылка 11" xfId="32739" hidden="1"/>
    <cellStyle name="Гиперссылка 11" xfId="32642" hidden="1"/>
    <cellStyle name="Гиперссылка 11" xfId="32595" hidden="1"/>
    <cellStyle name="Гиперссылка 11" xfId="32498" hidden="1"/>
    <cellStyle name="Гиперссылка 11" xfId="32212" hidden="1"/>
    <cellStyle name="Гиперссылка 11" xfId="32159" hidden="1"/>
    <cellStyle name="Гиперссылка 11" xfId="32023" hidden="1"/>
    <cellStyle name="Гиперссылка 11" xfId="31954" hidden="1"/>
    <cellStyle name="Гиперссылка 11" xfId="31902" hidden="1"/>
    <cellStyle name="Гиперссылка 11" xfId="31758" hidden="1"/>
    <cellStyle name="Гиперссылка 11" xfId="31680" hidden="1"/>
    <cellStyle name="Гиперссылка 11" xfId="31627" hidden="1"/>
    <cellStyle name="Гиперссылка 11" xfId="31533" hidden="1"/>
    <cellStyle name="Гиперссылка 11" xfId="31493" hidden="1"/>
    <cellStyle name="Гиперссылка 11" xfId="30989" hidden="1"/>
    <cellStyle name="Гиперссылка 11" xfId="30814" hidden="1"/>
    <cellStyle name="Гиперссылка 11" xfId="30739" hidden="1"/>
    <cellStyle name="Гиперссылка 11" xfId="30509" hidden="1"/>
    <cellStyle name="Гиперссылка 11" xfId="30177" hidden="1"/>
    <cellStyle name="Гиперссылка 11" xfId="30028" hidden="1"/>
    <cellStyle name="Гиперссылка 11" xfId="29929" hidden="1"/>
    <cellStyle name="Гиперссылка 11" xfId="29676" hidden="1"/>
    <cellStyle name="Гиперссылка 11" xfId="29465" hidden="1"/>
    <cellStyle name="Гиперссылка 11" xfId="29207" hidden="1"/>
    <cellStyle name="Гиперссылка 11" xfId="28804" hidden="1"/>
    <cellStyle name="Гиперссылка 11" xfId="28437" hidden="1"/>
    <cellStyle name="Гиперссылка 11" xfId="28162" hidden="1"/>
    <cellStyle name="Гиперссылка 11" xfId="27281" hidden="1"/>
    <cellStyle name="Гиперссылка 11" xfId="26600" hidden="1"/>
    <cellStyle name="Гиперссылка 11" xfId="25713" hidden="1"/>
    <cellStyle name="Гиперссылка 11" xfId="33157" hidden="1"/>
    <cellStyle name="Гиперссылка 11" xfId="31372" hidden="1"/>
    <cellStyle name="Гиперссылка 11" xfId="30659" hidden="1"/>
    <cellStyle name="Гиперссылка 11" xfId="33593" hidden="1"/>
    <cellStyle name="Гиперссылка 11" xfId="32279" hidden="1"/>
    <cellStyle name="Гиперссылка 11" xfId="33769" hidden="1"/>
    <cellStyle name="Гиперссылка 11" xfId="33826" hidden="1"/>
    <cellStyle name="Гиперссылка 11" xfId="32354" hidden="1"/>
    <cellStyle name="Гиперссылка 11" xfId="32269" hidden="1"/>
    <cellStyle name="Гиперссылка 11" xfId="33381" hidden="1"/>
    <cellStyle name="Гиперссылка 11" xfId="33613" hidden="1"/>
    <cellStyle name="Гиперссылка 11" xfId="33630" hidden="1"/>
    <cellStyle name="Гиперссылка 11" xfId="33829" hidden="1"/>
    <cellStyle name="Гиперссылка 11" xfId="32397" hidden="1"/>
    <cellStyle name="Гиперссылка 11" xfId="32410" hidden="1"/>
    <cellStyle name="Гиперссылка 11" xfId="33828" hidden="1"/>
    <cellStyle name="Гиперссылка 11" xfId="32296" hidden="1"/>
    <cellStyle name="Гиперссылка 11" xfId="31140" hidden="1"/>
    <cellStyle name="Гиперссылка 11" xfId="31138" hidden="1"/>
    <cellStyle name="Гиперссылка 11" xfId="33316" hidden="1"/>
    <cellStyle name="Гиперссылка 11" xfId="33645" hidden="1"/>
    <cellStyle name="Гиперссылка 11" xfId="33703" hidden="1"/>
    <cellStyle name="Гиперссылка 11" xfId="33706" hidden="1"/>
    <cellStyle name="Гиперссылка 11" xfId="33680" hidden="1"/>
    <cellStyle name="Гиперссылка 11" xfId="33851" hidden="1"/>
    <cellStyle name="Гиперссылка 11" xfId="34420" hidden="1"/>
    <cellStyle name="Гиперссылка 11" xfId="34429" hidden="1"/>
    <cellStyle name="Гиперссылка 11" xfId="34455" hidden="1"/>
    <cellStyle name="Гиперссылка 11" xfId="34465" hidden="1"/>
    <cellStyle name="Гиперссылка 11" xfId="34477" hidden="1"/>
    <cellStyle name="Гиперссылка 11" xfId="34501" hidden="1"/>
    <cellStyle name="Гиперссылка 11" xfId="34511" hidden="1"/>
    <cellStyle name="Гиперссылка 11" xfId="34521" hidden="1"/>
    <cellStyle name="Гиперссылка 11" xfId="31277" hidden="1"/>
    <cellStyle name="Гиперссылка 11" xfId="33269" hidden="1"/>
    <cellStyle name="Гиперссылка 11" xfId="34539" hidden="1"/>
    <cellStyle name="Гиперссылка 11" xfId="34558" hidden="1"/>
    <cellStyle name="Гиперссылка 11" xfId="34568" hidden="1"/>
    <cellStyle name="Гиперссылка 11" xfId="34581" hidden="1"/>
    <cellStyle name="Гиперссылка 11" xfId="34603" hidden="1"/>
    <cellStyle name="Гиперссылка 11" xfId="34612" hidden="1"/>
    <cellStyle name="Гиперссылка 11" xfId="34622" hidden="1"/>
    <cellStyle name="Гиперссылка 11" xfId="34644" hidden="1"/>
    <cellStyle name="Гиперссылка 11" xfId="34654" hidden="1"/>
    <cellStyle name="Гиперссылка 11" xfId="34665" hidden="1"/>
    <cellStyle name="Гиперссылка 11" xfId="34686" hidden="1"/>
    <cellStyle name="Гиперссылка 11" xfId="34694" hidden="1"/>
    <cellStyle name="Гиперссылка 11" xfId="34703" hidden="1"/>
    <cellStyle name="Гиперссылка 11" xfId="34721" hidden="1"/>
    <cellStyle name="Гиперссылка 11" xfId="34731" hidden="1"/>
    <cellStyle name="Гиперссылка 11" xfId="31308" hidden="1"/>
    <cellStyle name="Гиперссылка 11" xfId="31184" hidden="1"/>
    <cellStyle name="Гиперссылка 11" xfId="33824" hidden="1"/>
    <cellStyle name="Гиперссылка 11" xfId="34744" hidden="1"/>
    <cellStyle name="Гиперссылка 11" xfId="34766" hidden="1"/>
    <cellStyle name="Гиперссылка 11" xfId="34776" hidden="1"/>
    <cellStyle name="Гиперссылка 11" xfId="34784" hidden="1"/>
    <cellStyle name="Гиперссылка 11" xfId="34806" hidden="1"/>
    <cellStyle name="Гиперссылка 11" xfId="34818" hidden="1"/>
    <cellStyle name="Гиперссылка 11" xfId="34824" hidden="1"/>
    <cellStyle name="Гиперссылка 11" xfId="34841" hidden="1"/>
    <cellStyle name="Гиперссылка 11" xfId="34849" hidden="1"/>
    <cellStyle name="Гиперссылка 11" xfId="34858" hidden="1"/>
    <cellStyle name="Гиперссылка 11" xfId="34878" hidden="1"/>
    <cellStyle name="Гиперссылка 11" xfId="34889" hidden="1"/>
    <cellStyle name="Гиперссылка 11" xfId="34898" hidden="1"/>
    <cellStyle name="Гиперссылка 11" xfId="34671" hidden="1"/>
    <cellStyle name="Гиперссылка 11" xfId="34657" hidden="1"/>
    <cellStyle name="Гиперссылка 11" xfId="34638" hidden="1"/>
    <cellStyle name="Гиперссылка 11" xfId="34607" hidden="1"/>
    <cellStyle name="Гиперссылка 11" xfId="34593" hidden="1"/>
    <cellStyle name="Гиперссылка 11" xfId="34575" hidden="1"/>
    <cellStyle name="Гиперссылка 11" xfId="34543" hidden="1"/>
    <cellStyle name="Гиперссылка 11" xfId="34530" hidden="1"/>
    <cellStyle name="Гиперссылка 11" xfId="34517" hidden="1"/>
    <cellStyle name="Гиперссылка 11" xfId="34483" hidden="1"/>
    <cellStyle name="Гиперссылка 11" xfId="34468" hidden="1"/>
    <cellStyle name="Гиперссылка 11" xfId="34449" hidden="1"/>
    <cellStyle name="Гиперссылка 11" xfId="34414" hidden="1"/>
    <cellStyle name="Гиперссылка 11" xfId="34144" hidden="1"/>
    <cellStyle name="Гиперссылка 11" xfId="34114" hidden="1"/>
    <cellStyle name="Гиперссылка 11" xfId="34063" hidden="1"/>
    <cellStyle name="Гиперссылка 11" xfId="34038" hidden="1"/>
    <cellStyle name="Гиперссылка 11" xfId="33586" hidden="1"/>
    <cellStyle name="Гиперссылка 11" xfId="33508" hidden="1"/>
    <cellStyle name="Гиперссылка 11" xfId="33468" hidden="1"/>
    <cellStyle name="Гиперссылка 11" xfId="33419" hidden="1"/>
    <cellStyle name="Гиперссылка 11" xfId="33288" hidden="1"/>
    <cellStyle name="Гиперссылка 11" xfId="33240" hidden="1"/>
    <cellStyle name="Гиперссылка 11" xfId="33196" hidden="1"/>
    <cellStyle name="Гиперссылка 11" xfId="32906" hidden="1"/>
    <cellStyle name="Гиперссылка 11" xfId="32854" hidden="1"/>
    <cellStyle name="Гиперссылка 11" xfId="32791" hidden="1"/>
    <cellStyle name="Гиперссылка 11" xfId="32694" hidden="1"/>
    <cellStyle name="Гиперссылка 11" xfId="32633" hidden="1"/>
    <cellStyle name="Гиперссылка 11" xfId="32567" hidden="1"/>
    <cellStyle name="Гиперссылка 11" xfId="32429" hidden="1"/>
    <cellStyle name="Гиперссылка 11" xfId="32387" hidden="1"/>
    <cellStyle name="Гиперссылка 11" xfId="32356" hidden="1"/>
    <cellStyle name="Гиперссылка 11" xfId="31741" hidden="1"/>
    <cellStyle name="Гиперссылка 11" xfId="31648" hidden="1"/>
    <cellStyle name="Гиперссылка 11" xfId="31571" hidden="1"/>
    <cellStyle name="Гиперссылка 11" xfId="31304" hidden="1"/>
    <cellStyle name="Гиперссылка 11" xfId="31204" hidden="1"/>
    <cellStyle name="Гиперссылка 11" xfId="31006" hidden="1"/>
    <cellStyle name="Гиперссылка 11" xfId="30748" hidden="1"/>
    <cellStyle name="Гиперссылка 11" xfId="30647" hidden="1"/>
    <cellStyle name="Гиперссылка 11" xfId="30486" hidden="1"/>
    <cellStyle name="Гиперссылка 11" xfId="30009" hidden="1"/>
    <cellStyle name="Гиперссылка 11" xfId="29863" hidden="1"/>
    <cellStyle name="Гиперссылка 11" xfId="29635" hidden="1"/>
    <cellStyle name="Гиперссылка 11" xfId="29002" hidden="1"/>
    <cellStyle name="Гиперссылка 11" xfId="28537" hidden="1"/>
    <cellStyle name="Гиперссылка 11" xfId="28115" hidden="1"/>
    <cellStyle name="Гиперссылка 11" xfId="26574" hidden="1"/>
    <cellStyle name="Гиперссылка 11" xfId="25003" hidden="1"/>
    <cellStyle name="Гиперссылка 11" xfId="33831" hidden="1"/>
    <cellStyle name="Гиперссылка 11" xfId="31426" hidden="1"/>
    <cellStyle name="Гиперссылка 11" xfId="33337" hidden="1"/>
    <cellStyle name="Гиперссылка 11" xfId="34186" hidden="1"/>
    <cellStyle name="Гиперссылка 11" xfId="34326" hidden="1"/>
    <cellStyle name="Гиперссылка 11" xfId="32958" hidden="1"/>
    <cellStyle name="Гиперссылка 11" xfId="34376" hidden="1"/>
    <cellStyle name="Гиперссылка 11" xfId="32972" hidden="1"/>
    <cellStyle name="Гиперссылка 11" xfId="33382" hidden="1"/>
    <cellStyle name="Гиперссылка 11" xfId="32466" hidden="1"/>
    <cellStyle name="Гиперссылка 11" xfId="34201" hidden="1"/>
    <cellStyle name="Гиперссылка 11" xfId="34216" hidden="1"/>
    <cellStyle name="Гиперссылка 11" xfId="33375" hidden="1"/>
    <cellStyle name="Гиперссылка 11" xfId="34387" hidden="1"/>
    <cellStyle name="Гиперссылка 11" xfId="33330" hidden="1"/>
    <cellStyle name="Гиперссылка 11" xfId="33049" hidden="1"/>
    <cellStyle name="Гиперссылка 11" xfId="31922" hidden="1"/>
    <cellStyle name="Гиперссылка 11" xfId="31972" hidden="1"/>
    <cellStyle name="Гиперссылка 11" xfId="31915" hidden="1"/>
    <cellStyle name="Гиперссылка 11" xfId="33018" hidden="1"/>
    <cellStyle name="Гиперссылка 11" xfId="33135" hidden="1"/>
    <cellStyle name="Гиперссылка 11" xfId="34236" hidden="1"/>
    <cellStyle name="Гиперссылка 11" xfId="34258" hidden="1"/>
    <cellStyle name="Гиперссылка 11" xfId="34301" hidden="1"/>
    <cellStyle name="Гиперссылка 11" xfId="34393" hidden="1"/>
    <cellStyle name="Гиперссылка 11" xfId="34911" hidden="1"/>
    <cellStyle name="Гиперссылка 11" xfId="34921" hidden="1"/>
    <cellStyle name="Гиперссылка 11" xfId="34931" hidden="1"/>
    <cellStyle name="Гиперссылка 11" xfId="34949" hidden="1"/>
    <cellStyle name="Гиперссылка 11" xfId="34959" hidden="1"/>
    <cellStyle name="Гиперссылка 11" xfId="34967" hidden="1"/>
    <cellStyle name="Гиперссылка 11" xfId="34986" hidden="1"/>
    <cellStyle name="Гиперссылка 11" xfId="34993" hidden="1"/>
    <cellStyle name="Гиперссылка 11" xfId="32069" hidden="1"/>
    <cellStyle name="Гиперссылка 11" xfId="35004" hidden="1"/>
    <cellStyle name="Гиперссылка 11" xfId="35012" hidden="1"/>
    <cellStyle name="Гиперссылка 11" xfId="35019" hidden="1"/>
    <cellStyle name="Гиперссылка 11" xfId="35037" hidden="1"/>
    <cellStyle name="Гиперссылка 11" xfId="35044" hidden="1"/>
    <cellStyle name="Гиперссылка 11" xfId="35054" hidden="1"/>
    <cellStyle name="Гиперссылка 11" xfId="35069" hidden="1"/>
    <cellStyle name="Гиперссылка 11" xfId="35079" hidden="1"/>
    <cellStyle name="Гиперссылка 11" xfId="35087" hidden="1"/>
    <cellStyle name="Гиперссылка 11" xfId="35104" hidden="1"/>
    <cellStyle name="Гиперссылка 11" xfId="35112" hidden="1"/>
    <cellStyle name="Гиперссылка 11" xfId="35121" hidden="1"/>
    <cellStyle name="Гиперссылка 11" xfId="35131" hidden="1"/>
    <cellStyle name="Гиперссылка 11" xfId="35136" hidden="1"/>
    <cellStyle name="Гиперссылка 11" xfId="35141" hidden="1"/>
    <cellStyle name="Гиперссылка 11" xfId="32121" hidden="1"/>
    <cellStyle name="Гиперссылка 11" xfId="33822" hidden="1"/>
    <cellStyle name="Гиперссылка 11" xfId="31955" hidden="1"/>
    <cellStyle name="Гиперссылка 11" xfId="35151" hidden="1"/>
    <cellStyle name="Гиперссылка 11" xfId="35157" hidden="1"/>
    <cellStyle name="Гиперссылка 11" xfId="35163" hidden="1"/>
    <cellStyle name="Гиперссылка 11" xfId="35175" hidden="1"/>
    <cellStyle name="Гиперссылка 11" xfId="35181" hidden="1"/>
    <cellStyle name="Гиперссылка 11" xfId="35187" hidden="1"/>
    <cellStyle name="Гиперссылка 11" xfId="35199" hidden="1"/>
    <cellStyle name="Гиперссылка 11" xfId="35205" hidden="1"/>
    <cellStyle name="Гиперссылка 11" xfId="35211" hidden="1"/>
    <cellStyle name="Гиперссылка 11" xfId="35223" hidden="1"/>
    <cellStyle name="Гиперссылка 11" xfId="35229" hidden="1"/>
    <cellStyle name="Гиперссылка 11" xfId="35235" hidden="1"/>
    <cellStyle name="Гиперссылка 11" xfId="35247" hidden="1"/>
    <cellStyle name="Гиперссылка 11" xfId="35252" hidden="1"/>
    <cellStyle name="Гиперссылка 11" xfId="35107" hidden="1"/>
    <cellStyle name="Гиперссылка 11" xfId="35082" hidden="1"/>
    <cellStyle name="Гиперссылка 11" xfId="35072" hidden="1"/>
    <cellStyle name="Гиперссылка 11" xfId="35057" hidden="1"/>
    <cellStyle name="Гиперссылка 11" xfId="35032" hidden="1"/>
    <cellStyle name="Гиперссылка 11" xfId="35022" hidden="1"/>
    <cellStyle name="Гиперссылка 11" xfId="35007" hidden="1"/>
    <cellStyle name="Гиперссылка 11" xfId="34982" hidden="1"/>
    <cellStyle name="Гиперссылка 11" xfId="34969" hidden="1"/>
    <cellStyle name="Гиперссылка 11" xfId="34953" hidden="1"/>
    <cellStyle name="Гиперссылка 11" xfId="34925" hidden="1"/>
    <cellStyle name="Гиперссылка 11" xfId="34913" hidden="1"/>
    <cellStyle name="Гиперссылка 11" xfId="34667" hidden="1"/>
    <cellStyle name="Гиперссылка 11" xfId="34617" hidden="1"/>
    <cellStyle name="Гиперссылка 11" xfId="34595" hidden="1"/>
    <cellStyle name="Гиперссылка 11" xfId="34572" hidden="1"/>
    <cellStyle name="Гиперссылка 11" xfId="34183" hidden="1"/>
    <cellStyle name="Гиперссылка 11" xfId="34158" hidden="1"/>
    <cellStyle name="Гиперссылка 11" xfId="34112" hidden="1"/>
    <cellStyle name="Гиперссылка 11" xfId="34037" hidden="1"/>
    <cellStyle name="Гиперссылка 11" xfId="33967" hidden="1"/>
    <cellStyle name="Гиперссылка 11" xfId="33928" hidden="1"/>
    <cellStyle name="Гиперссылка 11" xfId="33849" hidden="1"/>
    <cellStyle name="Гиперссылка 11" xfId="33615" hidden="1"/>
    <cellStyle name="Гиперссылка 11" xfId="33566" hidden="1"/>
    <cellStyle name="Гиперссылка 11" xfId="33442" hidden="1"/>
    <cellStyle name="Гиперссылка 11" xfId="33383" hidden="1"/>
    <cellStyle name="Гиперссылка 11" xfId="33342" hidden="1"/>
    <cellStyle name="Гиперссылка 11" xfId="33213" hidden="1"/>
    <cellStyle name="Гиперссылка 11" xfId="33141" hidden="1"/>
    <cellStyle name="Гиперссылка 11" xfId="33096" hidden="1"/>
    <cellStyle name="Гиперссылка 11" xfId="33015" hidden="1"/>
    <cellStyle name="Гиперссылка 11" xfId="32981" hidden="1"/>
    <cellStyle name="Гиперссылка 11" xfId="32529" hidden="1"/>
    <cellStyle name="Гиперссылка 11" xfId="32367" hidden="1"/>
    <cellStyle name="Гиперссылка 11" xfId="32298" hidden="1"/>
    <cellStyle name="Гиперссылка 11" xfId="32085" hidden="1"/>
    <cellStyle name="Гиперссылка 11" xfId="31766" hidden="1"/>
    <cellStyle name="Гиперссылка 11" xfId="31625" hidden="1"/>
    <cellStyle name="Гиперссылка 11" xfId="31531" hidden="1"/>
    <cellStyle name="Гиперссылка 11" xfId="31292" hidden="1"/>
    <cellStyle name="Гиперссылка 11" xfId="31088" hidden="1"/>
    <cellStyle name="Гиперссылка 11" xfId="30837" hidden="1"/>
    <cellStyle name="Гиперссылка 11" xfId="30447" hidden="1"/>
    <cellStyle name="Гиперссылка 11" xfId="30086" hidden="1"/>
    <cellStyle name="Гиперссылка 11" xfId="29819" hidden="1"/>
    <cellStyle name="Гиперссылка 11" xfId="28952" hidden="1"/>
    <cellStyle name="Гиперссылка 11" xfId="28277" hidden="1"/>
    <cellStyle name="Гиперссылка 11" xfId="27396" hidden="1"/>
    <cellStyle name="Гиперссылка 11" xfId="34369" hidden="1"/>
    <cellStyle name="Гиперссылка 11" xfId="32884" hidden="1"/>
    <cellStyle name="Гиперссылка 11" xfId="32226" hidden="1"/>
    <cellStyle name="Гиперссылка 11" xfId="34697" hidden="1"/>
    <cellStyle name="Гиперссылка 11" xfId="33674" hidden="1"/>
    <cellStyle name="Гиперссылка 11" xfId="34838" hidden="1"/>
    <cellStyle name="Гиперссылка 11" xfId="34879" hidden="1"/>
    <cellStyle name="Гиперссылка 11" xfId="33736" hidden="1"/>
    <cellStyle name="Гиперссылка 11" xfId="33665" hidden="1"/>
    <cellStyle name="Гиперссылка 11" xfId="34541" hidden="1"/>
    <cellStyle name="Гиперссылка 11" xfId="34714" hidden="1"/>
    <cellStyle name="Гиперссылка 11" xfId="34726" hidden="1"/>
    <cellStyle name="Гиперссылка 11" xfId="34882" hidden="1"/>
    <cellStyle name="Гиперссылка 11" xfId="33764" hidden="1"/>
    <cellStyle name="Гиперссылка 11" xfId="33774" hidden="1"/>
    <cellStyle name="Гиперссылка 11" xfId="34881" hidden="1"/>
    <cellStyle name="Гиперссылка 11" xfId="33688" hidden="1"/>
    <cellStyle name="Гиперссылка 11" xfId="32670" hidden="1"/>
    <cellStyle name="Гиперссылка 11" xfId="32668" hidden="1"/>
    <cellStyle name="Гиперссылка 11" xfId="34495" hidden="1"/>
    <cellStyle name="Гиперссылка 11" xfId="34739" hidden="1"/>
    <cellStyle name="Гиперссылка 11" xfId="34782" hidden="1"/>
    <cellStyle name="Гиперссылка 11" xfId="34785" hidden="1"/>
    <cellStyle name="Гиперссылка 11" xfId="34765" hidden="1"/>
    <cellStyle name="Гиперссылка 11" xfId="34896" hidden="1"/>
    <cellStyle name="Гиперссылка 11" xfId="35256" hidden="1"/>
    <cellStyle name="Гиперссылка 11" xfId="35262" hidden="1"/>
    <cellStyle name="Гиперссылка 11" xfId="35274" hidden="1"/>
    <cellStyle name="Гиперссылка 11" xfId="35280" hidden="1"/>
    <cellStyle name="Гиперссылка 11" xfId="35286" hidden="1"/>
    <cellStyle name="Гиперссылка 11" xfId="35298" hidden="1"/>
    <cellStyle name="Гиперссылка 11" xfId="35304" hidden="1"/>
    <cellStyle name="Гиперссылка 11" xfId="35310" hidden="1"/>
    <cellStyle name="Гиперссылка 11" xfId="32798" hidden="1"/>
    <cellStyle name="Гиперссылка 11" xfId="34459" hidden="1"/>
    <cellStyle name="Гиперссылка 11" xfId="35321" hidden="1"/>
    <cellStyle name="Гиперссылка 11" xfId="35331" hidden="1"/>
    <cellStyle name="Гиперссылка 11" xfId="35336" hidden="1"/>
    <cellStyle name="Гиперссылка 11" xfId="35341" hidden="1"/>
    <cellStyle name="Гиперссылка 11" xfId="35351" hidden="1"/>
    <cellStyle name="Гиперссылка 11" xfId="35356" hidden="1"/>
    <cellStyle name="Гиперссылка 11" xfId="35361" hidden="1"/>
    <cellStyle name="Гиперссылка 11" xfId="35371" hidden="1"/>
    <cellStyle name="Гиперссылка 11" xfId="35376" hidden="1"/>
    <cellStyle name="Гиперссылка 11" xfId="35381" hidden="1"/>
    <cellStyle name="Гиперссылка 11" xfId="35391" hidden="1"/>
    <cellStyle name="Гиперссылка 11" xfId="35396" hidden="1"/>
    <cellStyle name="Гиперссылка 11" xfId="35401" hidden="1"/>
    <cellStyle name="Гиперссылка 11" xfId="35411" hidden="1"/>
    <cellStyle name="Гиперссылка 11" xfId="35415" hidden="1"/>
    <cellStyle name="Гиперссылка 11" xfId="32825" hidden="1"/>
    <cellStyle name="Гиперссылка 11" xfId="32712" hidden="1"/>
    <cellStyle name="Гиперссылка 11" xfId="34877" hidden="1"/>
    <cellStyle name="Гиперссылка 11" xfId="35421" hidden="1"/>
    <cellStyle name="Гиперссылка 11" xfId="35433" hidden="1"/>
    <cellStyle name="Гиперссылка 11" xfId="35439" hidden="1"/>
    <cellStyle name="Гиперссылка 11" xfId="35445" hidden="1"/>
    <cellStyle name="Гиперссылка 11" xfId="35457" hidden="1"/>
    <cellStyle name="Гиперссылка 11" xfId="35463" hidden="1"/>
    <cellStyle name="Гиперссылка 11" xfId="35469" hidden="1"/>
    <cellStyle name="Гиперссылка 11" xfId="35481" hidden="1"/>
    <cellStyle name="Гиперссылка 11" xfId="35487" hidden="1"/>
    <cellStyle name="Гиперссылка 11" xfId="35493" hidden="1"/>
    <cellStyle name="Гиперссылка 11" xfId="35505" hidden="1"/>
    <cellStyle name="Гиперссылка 11" xfId="35511" hidden="1"/>
    <cellStyle name="Гиперссылка 11" xfId="35517" hidden="1"/>
    <cellStyle name="Гиперссылка 11" xfId="35522" hidden="1"/>
    <cellStyle name="Гиперссылка 11" xfId="35499" hidden="1"/>
    <cellStyle name="Гиперссылка 11" xfId="35475" hidden="1"/>
    <cellStyle name="Гиперссылка 11" xfId="35451" hidden="1"/>
    <cellStyle name="Гиперссылка 11" xfId="35427" hidden="1"/>
    <cellStyle name="Гиперссылка 11" xfId="34367" hidden="1"/>
    <cellStyle name="Гиперссылка 11" xfId="35406" hidden="1"/>
    <cellStyle name="Гиперссылка 11" xfId="35386" hidden="1"/>
    <cellStyle name="Гиперссылка 11" xfId="35366" hidden="1"/>
    <cellStyle name="Гиперссылка 11" xfId="35346" hidden="1"/>
    <cellStyle name="Гиперссылка 11" xfId="35326" hidden="1"/>
    <cellStyle name="Гиперссылка 11" xfId="35315" hidden="1"/>
    <cellStyle name="Гиперссылка 11" xfId="35292" hidden="1"/>
    <cellStyle name="Гиперссылка 11" xfId="35268" hidden="1"/>
    <cellStyle name="Гиперссылка 11" xfId="34774" hidden="1"/>
    <cellStyle name="Гиперссылка 11" xfId="34900" hidden="1"/>
    <cellStyle name="Гиперссылка 11" xfId="32715" hidden="1"/>
    <cellStyle name="Гиперссылка 11" xfId="34865" hidden="1"/>
    <cellStyle name="Гиперссылка 11" xfId="34906" hidden="1"/>
    <cellStyle name="Гиперссылка 11" xfId="34027" hidden="1"/>
    <cellStyle name="Гиперссылка 11" xfId="33646" hidden="1"/>
    <cellStyle name="Гиперссылка 11" xfId="33991" hidden="1"/>
    <cellStyle name="Гиперссылка 11" xfId="25865" hidden="1"/>
    <cellStyle name="Гиперссылка 11" xfId="29388" hidden="1"/>
    <cellStyle name="Гиперссылка 11" xfId="30673" hidden="1"/>
    <cellStyle name="Гиперссылка 11" xfId="31434" hidden="1"/>
    <cellStyle name="Гиперссылка 11" xfId="31935" hidden="1"/>
    <cellStyle name="Гиперссылка 11" xfId="32412" hidden="1"/>
    <cellStyle name="Гиперссылка 11" xfId="33058" hidden="1"/>
    <cellStyle name="Гиперссылка 11" xfId="33271" hidden="1"/>
    <cellStyle name="Гиперссылка 11" xfId="33501" hidden="1"/>
    <cellStyle name="Гиперссылка 11" xfId="33888" hidden="1"/>
    <cellStyle name="Гиперссылка 11" xfId="34075" hidden="1"/>
    <cellStyle name="Гиперссылка 11" xfId="34552" hidden="1"/>
    <cellStyle name="Гиперссылка 11" xfId="34643" hidden="1"/>
    <cellStyle name="Гиперссылка 11" xfId="34941" hidden="1"/>
    <cellStyle name="Гиперссылка 11" xfId="34995" hidden="1"/>
    <cellStyle name="Гиперссылка 11" xfId="35047" hidden="1"/>
    <cellStyle name="Гиперссылка 11" xfId="35097" hidden="1"/>
    <cellStyle name="Гиперссылка 11" xfId="35241" hidden="1"/>
    <cellStyle name="Гиперссылка 11" xfId="35217" hidden="1"/>
    <cellStyle name="Гиперссылка 11" xfId="35193" hidden="1"/>
    <cellStyle name="Гиперссылка 11" xfId="35169" hidden="1"/>
    <cellStyle name="Гиперссылка 11" xfId="32990" hidden="1"/>
    <cellStyle name="Гиперссылка 11" xfId="35145" hidden="1"/>
    <cellStyle name="Гиперссылка 11" xfId="35126" hidden="1"/>
    <cellStyle name="Гиперссылка 11" xfId="35094" hidden="1"/>
    <cellStyle name="Гиперссылка 11" xfId="35062" hidden="1"/>
    <cellStyle name="Гиперссылка 11" xfId="35029" hidden="1"/>
    <cellStyle name="Гиперссылка 11" xfId="33929" hidden="1"/>
    <cellStyle name="Гиперссылка 11" xfId="34977" hidden="1"/>
    <cellStyle name="Гиперссылка 11" xfId="34939" hidden="1"/>
    <cellStyle name="Гиперссылка 11" xfId="34248" hidden="1"/>
    <cellStyle name="Гиперссылка 11" xfId="31466" hidden="1"/>
    <cellStyle name="Гиперссылка 11" xfId="33973" hidden="1"/>
    <cellStyle name="Гиперссылка 11" xfId="31447" hidden="1"/>
    <cellStyle name="Гиперссылка 11" xfId="33377" hidden="1"/>
    <cellStyle name="Гиперссылка 11" xfId="33907" hidden="1"/>
    <cellStyle name="Гиперссылка 11" xfId="33044" hidden="1"/>
    <cellStyle name="Гиперссылка 11" xfId="32984" hidden="1"/>
    <cellStyle name="Гиперссылка 11" xfId="32171" hidden="1"/>
    <cellStyle name="Гиперссылка 11" xfId="27473" hidden="1"/>
    <cellStyle name="Гиперссылка 11" xfId="29293" hidden="1"/>
    <cellStyle name="Гиперссылка 11" xfId="30232" hidden="1"/>
    <cellStyle name="Гиперссылка 11" xfId="30854" hidden="1"/>
    <cellStyle name="Гиперссылка 11" xfId="31487" hidden="1"/>
    <cellStyle name="Гиперссылка 11" xfId="32308" hidden="1"/>
    <cellStyle name="Гиперссылка 11" xfId="32507" hidden="1"/>
    <cellStyle name="Гиперссылка 11" xfId="32734" hidden="1"/>
    <cellStyle name="Гиперссылка 11" xfId="33128" hidden="1"/>
    <cellStyle name="Гиперссылка 11" xfId="33333" hidden="1"/>
    <cellStyle name="Гиперссылка 11" xfId="33548" hidden="1"/>
    <cellStyle name="Гиперссылка 11" xfId="34089" hidden="1"/>
    <cellStyle name="Гиперссылка 11" xfId="34431" hidden="1"/>
    <cellStyle name="Гиперссылка 11" xfId="34503" hidden="1"/>
    <cellStyle name="Гиперссылка 11" xfId="34561" hidden="1"/>
    <cellStyle name="Гиперссылка 11" xfId="34626" hidden="1"/>
    <cellStyle name="Гиперссылка 11" xfId="34905" hidden="1"/>
    <cellStyle name="Гиперссылка 11" xfId="34870" hidden="1"/>
    <cellStyle name="Гиперссылка 11" xfId="34833" hidden="1"/>
    <cellStyle name="Гиперссылка 11" xfId="34797" hidden="1"/>
    <cellStyle name="Гиперссылка 11" xfId="34754" hidden="1"/>
    <cellStyle name="Гиперссылка 11" xfId="33154" hidden="1"/>
    <cellStyle name="Гиперссылка 11" xfId="34715" hidden="1"/>
    <cellStyle name="Гиперссылка 11" xfId="34677" hidden="1"/>
    <cellStyle name="Гиперссылка 11" xfId="34634" hidden="1"/>
    <cellStyle name="Гиперссылка 11" xfId="34589" hidden="1"/>
    <cellStyle name="Гиперссылка 11" xfId="34548" hidden="1"/>
    <cellStyle name="Гиперссылка 11" xfId="34528" hidden="1"/>
    <cellStyle name="Гиперссылка 11" xfId="34490" hidden="1"/>
    <cellStyle name="Гиперссылка 11" xfId="34442" hidden="1"/>
    <cellStyle name="Гиперссылка 11" xfId="33691" hidden="1"/>
    <cellStyle name="Гиперссылка 11" xfId="33856" hidden="1"/>
    <cellStyle name="Гиперссылка 11" xfId="31187" hidden="1"/>
    <cellStyle name="Гиперссылка 11" xfId="33806" hidden="1"/>
    <cellStyle name="Гиперссылка 11" xfId="33867" hidden="1"/>
    <cellStyle name="Гиперссылка 11" xfId="32725" hidden="1"/>
    <cellStyle name="Гиперссылка 11" xfId="32248" hidden="1"/>
    <cellStyle name="Гиперссылка 11" xfId="32672" hidden="1"/>
    <cellStyle name="Гиперссылка 11" xfId="24179" hidden="1"/>
    <cellStyle name="Гиперссылка 11" xfId="27725" hidden="1"/>
    <cellStyle name="Гиперссылка 11" xfId="29037" hidden="1"/>
    <cellStyle name="Гиперссылка 11" xfId="29824" hidden="1"/>
    <cellStyle name="Гиперссылка 11" xfId="30352" hidden="1"/>
    <cellStyle name="Гиперссылка 11" xfId="30867" hidden="1"/>
    <cellStyle name="Гиперссылка 11" xfId="31583" hidden="1"/>
    <cellStyle name="Гиперссылка 11" xfId="31824" hidden="1"/>
    <cellStyle name="Гиперссылка 11" xfId="32087" hidden="1"/>
    <cellStyle name="Гиперссылка 11" xfId="32546" hidden="1"/>
    <cellStyle name="Гиперссылка 11" xfId="32782" hidden="1"/>
    <cellStyle name="Гиперссылка 11" xfId="33399" hidden="1"/>
    <cellStyle name="Гиперссылка 11" xfId="33518" hidden="1"/>
    <cellStyle name="Гиперссылка 11" xfId="33916" hidden="1"/>
    <cellStyle name="Гиперссылка 11" xfId="33994" hidden="1"/>
    <cellStyle name="Гиперссылка 11" xfId="34061" hidden="1"/>
    <cellStyle name="Гиперссылка 11" xfId="34136" hidden="1"/>
    <cellStyle name="Гиперссылка 11" xfId="34390" hidden="1"/>
    <cellStyle name="Гиперссылка 11" xfId="34341" hidden="1"/>
    <cellStyle name="Гиперссылка 11" xfId="34302" hidden="1"/>
    <cellStyle name="Гиперссылка 11" xfId="34263" hidden="1"/>
    <cellStyle name="Гиперссылка 11" xfId="31503" hidden="1"/>
    <cellStyle name="Гиперссылка 11" xfId="34220" hidden="1"/>
    <cellStyle name="Гиперссылка 11" xfId="34180" hidden="1"/>
    <cellStyle name="Гиперссылка 11" xfId="34133" hidden="1"/>
    <cellStyle name="Гиперссылка 11" xfId="34083" hidden="1"/>
    <cellStyle name="Гиперссылка 11" xfId="34034" hidden="1"/>
    <cellStyle name="Гиперссылка 11" xfId="32596" hidden="1"/>
    <cellStyle name="Гиперссылка 11" xfId="33966" hidden="1"/>
    <cellStyle name="Гиперссылка 11" xfId="33913" hidden="1"/>
    <cellStyle name="Гиперссылка 11" xfId="32989" hidden="1"/>
    <cellStyle name="Гиперссылка 11" xfId="29858" hidden="1"/>
    <cellStyle name="Гиперссылка 11" xfId="32649" hidden="1"/>
    <cellStyle name="Гиперссылка 11" xfId="29837" hidden="1"/>
    <cellStyle name="Гиперссылка 11" xfId="31947" hidden="1"/>
    <cellStyle name="Гиперссылка 11" xfId="32569" hidden="1"/>
    <cellStyle name="Гиперссылка 11" xfId="31566" hidden="1"/>
    <cellStyle name="Гиперссылка 11" xfId="31496" hidden="1"/>
    <cellStyle name="Гиперссылка 11" xfId="30599" hidden="1"/>
    <cellStyle name="Гиперссылка 11" xfId="25790" hidden="1"/>
    <cellStyle name="Гиперссылка 11" xfId="27629" hidden="1"/>
    <cellStyle name="Гиперссылка 11" xfId="28585" hidden="1"/>
    <cellStyle name="Гиперссылка 11" xfId="29224" hidden="1"/>
    <cellStyle name="Гиперссылка 11" xfId="29883" hidden="1"/>
    <cellStyle name="Гиперссылка 11" xfId="30751" hidden="1"/>
    <cellStyle name="Гиперссылка 11" xfId="30966" hidden="1"/>
    <cellStyle name="Гиперссылка 11" xfId="31207" hidden="1"/>
    <cellStyle name="Гиперссылка 11" xfId="31664" hidden="1"/>
    <cellStyle name="Гиперссылка 11" xfId="31893" hidden="1"/>
    <cellStyle name="Гиперссылка 11" xfId="32141" hidden="1"/>
    <cellStyle name="Гиперссылка 11" xfId="32799" hidden="1"/>
    <cellStyle name="Гиперссылка 11" xfId="33236" hidden="1"/>
    <cellStyle name="Гиперссылка 11" xfId="33324" hidden="1"/>
    <cellStyle name="Гиперссылка 11" xfId="33410" hidden="1"/>
    <cellStyle name="Гиперссылка 11" xfId="33492" hidden="1"/>
    <cellStyle name="Гиперссылка 11" xfId="33866" hidden="1"/>
    <cellStyle name="Гиперссылка 11" xfId="33813" hidden="1"/>
    <cellStyle name="Гиперссылка 11" xfId="33762" hidden="1"/>
    <cellStyle name="Гиперссылка 11" xfId="33719" hidden="1"/>
    <cellStyle name="Гиперссылка 11" xfId="33664" hidden="1"/>
    <cellStyle name="Гиперссылка 11" xfId="31693" hidden="1"/>
    <cellStyle name="Гиперссылка 11" xfId="33614" hidden="1"/>
    <cellStyle name="Гиперссылка 11" xfId="33560" hidden="1"/>
    <cellStyle name="Гиперссылка 11" xfId="33503" hidden="1"/>
    <cellStyle name="Гиперссылка 11" xfId="33447" hidden="1"/>
    <cellStyle name="Гиперссылка 11" xfId="33393" hidden="1"/>
    <cellStyle name="Гиперссылка 11" xfId="33364" hidden="1"/>
    <cellStyle name="Гиперссылка 11" xfId="33310" hidden="1"/>
    <cellStyle name="Гиперссылка 11" xfId="33249" hidden="1"/>
    <cellStyle name="Гиперссылка 11" xfId="32300" hidden="1"/>
    <cellStyle name="Гиперссылка 11" xfId="32505" hidden="1"/>
    <cellStyle name="Гиперссылка 11" xfId="29567" hidden="1"/>
    <cellStyle name="Гиперссылка 11" xfId="32449" hidden="1"/>
    <cellStyle name="Гиперссылка 11" xfId="32520" hidden="1"/>
    <cellStyle name="Гиперссылка 11" xfId="31197" hidden="1"/>
    <cellStyle name="Гиперссылка 11" xfId="30685" hidden="1"/>
    <cellStyle name="Гиперссылка 11" xfId="31142" hidden="1"/>
    <cellStyle name="Гиперссылка 11" xfId="22489" hidden="1"/>
    <cellStyle name="Гиперссылка 11" xfId="26043" hidden="1"/>
    <cellStyle name="Гиперссылка 11" xfId="27367" hidden="1"/>
    <cellStyle name="Гиперссылка 11" xfId="28167" hidden="1"/>
    <cellStyle name="Гиперссылка 11" xfId="28707" hidden="1"/>
    <cellStyle name="Гиперссылка 11" xfId="29238" hidden="1"/>
    <cellStyle name="Гиперссылка 11" xfId="29982" hidden="1"/>
    <cellStyle name="Гиперссылка 11" xfId="30237" hidden="1"/>
    <cellStyle name="Гиперссылка 11" xfId="30511" hidden="1"/>
    <cellStyle name="Гиперссылка 11" xfId="31008" hidden="1"/>
    <cellStyle name="Гиперссылка 11" xfId="31260" hidden="1"/>
    <cellStyle name="Гиперссылка 11" xfId="31973" hidden="1"/>
    <cellStyle name="Гиперссылка 11" xfId="32105" hidden="1"/>
    <cellStyle name="Гиперссылка 11" xfId="32580" hidden="1"/>
    <cellStyle name="Гиперссылка 11" xfId="32675" hidden="1"/>
    <cellStyle name="Гиперссылка 11" xfId="32766" hidden="1"/>
    <cellStyle name="Гиперссылка 11" xfId="32855" hidden="1"/>
    <cellStyle name="Гиперссылка 11" xfId="33181" hidden="1"/>
    <cellStyle name="Гиперссылка 11" xfId="33119" hidden="1"/>
    <cellStyle name="Гиперссылка 11" xfId="33065" hidden="1"/>
    <cellStyle name="Гиперссылка 11" xfId="33009" hidden="1"/>
    <cellStyle name="Гиперссылка 11" xfId="29899" hidden="1"/>
    <cellStyle name="Гиперссылка 11" xfId="32952" hidden="1"/>
    <cellStyle name="Гиперссылка 11" xfId="32907" hidden="1"/>
    <cellStyle name="Гиперссылка 11" xfId="32851" hidden="1"/>
    <cellStyle name="Гиперссылка 11" xfId="32792" hidden="1"/>
    <cellStyle name="Гиперссылка 11" xfId="32735" hidden="1"/>
    <cellStyle name="Гиперссылка 11" xfId="31062" hidden="1"/>
    <cellStyle name="Гиперссылка 11" xfId="32641" hidden="1"/>
    <cellStyle name="Гиперссылка 11" xfId="32577" hidden="1"/>
    <cellStyle name="Гиперссылка 11" xfId="31502" hidden="1"/>
    <cellStyle name="Гиперссылка 11" xfId="28202" hidden="1"/>
    <cellStyle name="Гиперссылка 11" xfId="31118" hidden="1"/>
    <cellStyle name="Гиперссылка 11" xfId="28180" hidden="1"/>
    <cellStyle name="Гиперссылка 11" xfId="30364" hidden="1"/>
    <cellStyle name="Гиперссылка 11" xfId="31032" hidden="1"/>
    <cellStyle name="Гиперссылка 11" xfId="29964" hidden="1"/>
    <cellStyle name="Гиперссылка 11" xfId="29892" hidden="1"/>
    <cellStyle name="Гиперссылка 11" xfId="28959" hidden="1"/>
    <cellStyle name="Гиперссылка 11" xfId="24104" hidden="1"/>
    <cellStyle name="Гиперссылка 11" xfId="25947" hidden="1"/>
    <cellStyle name="Гиперссылка 11" xfId="26911" hidden="1"/>
    <cellStyle name="Гиперссылка 11" xfId="27559" hidden="1"/>
    <cellStyle name="Гиперссылка 11" xfId="28228" hidden="1"/>
    <cellStyle name="Гиперссылка 11" xfId="29119" hidden="1"/>
    <cellStyle name="Гиперссылка 11" xfId="29340" hidden="1"/>
    <cellStyle name="Гиперссылка 11" xfId="29588" hidden="1"/>
    <cellStyle name="Гиперссылка 11" xfId="30069" hidden="1"/>
    <cellStyle name="Гиперссылка 11" xfId="30310" hidden="1"/>
    <cellStyle name="Гиперссылка 11" xfId="30569" hidden="1"/>
    <cellStyle name="Гиперссылка 11" xfId="31278" hidden="1"/>
    <cellStyle name="Гиперссылка 11" xfId="31785" hidden="1"/>
    <cellStyle name="Гиперссылка 11" xfId="31883" hidden="1"/>
    <cellStyle name="Гиперссылка 11" xfId="31986" hidden="1"/>
    <cellStyle name="Гиперссылка 11" xfId="32077" hidden="1"/>
    <cellStyle name="Гиперссылка 11" xfId="32516" hidden="1"/>
    <cellStyle name="Гиперссылка 11" xfId="32457" hidden="1"/>
    <cellStyle name="Гиперссылка 11" xfId="32393" hidden="1"/>
    <cellStyle name="Гиперссылка 11" xfId="32334" hidden="1"/>
    <cellStyle name="Гиперссылка 11" xfId="32268" hidden="1"/>
    <cellStyle name="Гиперссылка 11" xfId="30100" hidden="1"/>
    <cellStyle name="Гиперссылка 11" xfId="32211" hidden="1"/>
    <cellStyle name="Гиперссылка 11" xfId="32153" hidden="1"/>
    <cellStyle name="Гиперссылка 11" xfId="32089" hidden="1"/>
    <cellStyle name="Гиперссылка 11" xfId="32028" hidden="1"/>
    <cellStyle name="Гиперссылка 11" xfId="31965" hidden="1"/>
    <cellStyle name="Гиперссылка 11" xfId="31929" hidden="1"/>
    <cellStyle name="Гиперссылка 11" xfId="31867" hidden="1"/>
    <cellStyle name="Гиперссылка 11" xfId="31799" hidden="1"/>
    <cellStyle name="Гиперссылка 11" xfId="30741" hidden="1"/>
    <cellStyle name="Гиперссылка 11" xfId="30964" hidden="1"/>
    <cellStyle name="Гиперссылка 11" xfId="27905" hidden="1"/>
    <cellStyle name="Гиперссылка 11" xfId="30905" hidden="1"/>
    <cellStyle name="Гиперссылка 11" xfId="30980" hidden="1"/>
    <cellStyle name="Гиперссылка 11" xfId="29577" hidden="1"/>
    <cellStyle name="Гиперссылка 11" xfId="29050" hidden="1"/>
    <cellStyle name="Гиперссылка 11" xfId="29521" hidden="1"/>
    <cellStyle name="Гиперссылка 11" xfId="20796" hidden="1"/>
    <cellStyle name="Гиперссылка 11" xfId="24357" hidden="1"/>
    <cellStyle name="Гиперссылка 11" xfId="25684" hidden="1"/>
    <cellStyle name="Гиперссылка 11" xfId="26489" hidden="1"/>
    <cellStyle name="Гиперссылка 11" xfId="27034" hidden="1"/>
    <cellStyle name="Гиперссылка 11" xfId="27573" hidden="1"/>
    <cellStyle name="Гиперссылка 11" xfId="28330" hidden="1"/>
    <cellStyle name="Гиперссылка 11" xfId="28591" hidden="1"/>
    <cellStyle name="Гиперссылка 11" xfId="28868" hidden="1"/>
    <cellStyle name="Гиперссылка 11" xfId="29384" hidden="1"/>
    <cellStyle name="Гиперссылка 11" xfId="29643" hidden="1"/>
    <cellStyle name="Гиперссылка 11" xfId="30390" hidden="1"/>
    <cellStyle name="Гиперссылка 11" xfId="30530" hidden="1"/>
    <cellStyle name="Гиперссылка 11" xfId="31043" hidden="1"/>
    <cellStyle name="Гиперссылка 11" xfId="31145" hidden="1"/>
    <cellStyle name="Гиперссылка 11" xfId="31243" hidden="1"/>
    <cellStyle name="Гиперссылка 11" xfId="31340" hidden="1"/>
    <cellStyle name="Гиперссылка 11" xfId="31720" hidden="1"/>
    <cellStyle name="Гиперссылка 11" xfId="31654" hidden="1"/>
    <cellStyle name="Гиперссылка 11" xfId="31590" hidden="1"/>
    <cellStyle name="Гиперссылка 11" xfId="31525" hidden="1"/>
    <cellStyle name="Гиперссылка 11" xfId="28244" hidden="1"/>
    <cellStyle name="Гиперссылка 11" xfId="31455" hidden="1"/>
    <cellStyle name="Гиперссылка 11" xfId="31397" hidden="1"/>
    <cellStyle name="Гиперссылка 11" xfId="31336" hidden="1"/>
    <cellStyle name="Гиперссылка 11" xfId="31271" hidden="1"/>
    <cellStyle name="Гиперссылка 11" xfId="31208" hidden="1"/>
    <cellStyle name="Гиперссылка 11" xfId="29439" hidden="1"/>
    <cellStyle name="Гиперссылка 11" xfId="31109" hidden="1"/>
    <cellStyle name="Гиперссылка 11" xfId="31040" hidden="1"/>
    <cellStyle name="Гиперссылка 11" xfId="29898" hidden="1"/>
    <cellStyle name="Гиперссылка 11" xfId="26524" hidden="1"/>
    <cellStyle name="Гиперссылка 11" xfId="29496" hidden="1"/>
    <cellStyle name="Гиперссылка 11" xfId="26502" hidden="1"/>
    <cellStyle name="Гиперссылка 11" xfId="28720" hidden="1"/>
    <cellStyle name="Гиперссылка 11" xfId="29409" hidden="1"/>
    <cellStyle name="Гиперссылка 11" xfId="28312" hidden="1"/>
    <cellStyle name="Гиперссылка 11" xfId="28237" hidden="1"/>
    <cellStyle name="Гиперссылка 11" xfId="27288" hidden="1"/>
    <cellStyle name="Гиперссылка 11" xfId="22414" hidden="1"/>
    <cellStyle name="Гиперссылка 11" xfId="24261" hidden="1"/>
    <cellStyle name="Гиперссылка 11" xfId="25226" hidden="1"/>
    <cellStyle name="Гиперссылка 11" xfId="25877" hidden="1"/>
    <cellStyle name="Гиперссылка 11" xfId="26550" hidden="1"/>
    <cellStyle name="Гиперссылка 11" xfId="27450" hidden="1"/>
    <cellStyle name="Гиперссылка 11" xfId="27677" hidden="1"/>
    <cellStyle name="Гиперссылка 11" xfId="27926" hidden="1"/>
    <cellStyle name="Гиперссылка 11" xfId="28419" hidden="1"/>
    <cellStyle name="Гиперссылка 11" xfId="28665" hidden="1"/>
    <cellStyle name="Гиперссылка 11" xfId="28927" hidden="1"/>
    <cellStyle name="Гиперссылка 11" xfId="29661" hidden="1"/>
    <cellStyle name="Гиперссылка 11" xfId="30196" hidden="1"/>
    <cellStyle name="Гиперссылка 11" xfId="30300" hidden="1"/>
    <cellStyle name="Гиперссылка 11" xfId="30403" hidden="1"/>
    <cellStyle name="Гиперссылка 11" xfId="30501" hidden="1"/>
    <cellStyle name="Гиперссылка 11" xfId="30975" hidden="1"/>
    <cellStyle name="Гиперссылка 11" xfId="30913" hidden="1"/>
    <cellStyle name="Гиперссылка 11" xfId="30843" hidden="1"/>
    <cellStyle name="Гиперссылка 11" xfId="30778" hidden="1"/>
    <cellStyle name="Гиперссылка 11" xfId="30709" hidden="1"/>
    <cellStyle name="Гиперссылка 11" xfId="28451" hidden="1"/>
    <cellStyle name="Гиперссылка 11" xfId="30642" hidden="1"/>
    <cellStyle name="Гиперссылка 11" xfId="30581" hidden="1"/>
    <cellStyle name="Гиперссылка 11" xfId="30514" hidden="1"/>
    <cellStyle name="Гиперссылка 11" xfId="30448" hidden="1"/>
    <cellStyle name="Гиперссылка 11" xfId="30382" hidden="1"/>
    <cellStyle name="Гиперссылка 11" xfId="30346" hidden="1"/>
    <cellStyle name="Гиперссылка 11" xfId="30281" hidden="1"/>
    <cellStyle name="Гиперссылка 11" xfId="30211" hidden="1"/>
    <cellStyle name="Гиперссылка 11" xfId="29108" hidden="1"/>
    <cellStyle name="Гиперссылка 11" xfId="29338" hidden="1"/>
    <cellStyle name="Гиперссылка 11" xfId="26225" hidden="1"/>
    <cellStyle name="Гиперссылка 11" xfId="29276" hidden="1"/>
    <cellStyle name="Гиперссылка 11" xfId="29355" hidden="1"/>
    <cellStyle name="Гиперссылка 11" xfId="27915" hidden="1"/>
    <cellStyle name="Гиперссылка 11" xfId="27380" hidden="1"/>
    <cellStyle name="Гиперссылка 11" xfId="27859" hidden="1"/>
    <cellStyle name="Гиперссылка 11" xfId="19102" hidden="1"/>
    <cellStyle name="Гиперссылка 11" xfId="22668" hidden="1"/>
    <cellStyle name="Гиперссылка 11" xfId="23998" hidden="1"/>
    <cellStyle name="Гиперссылка 11" xfId="24803" hidden="1"/>
    <cellStyle name="Гиперссылка 11" xfId="25350" hidden="1"/>
    <cellStyle name="Гиперссылка 11" xfId="25891" hidden="1"/>
    <cellStyle name="Гиперссылка 11" xfId="26654" hidden="1"/>
    <cellStyle name="Гиперссылка 11" xfId="26917" hidden="1"/>
    <cellStyle name="Гиперссылка 11" xfId="27196" hidden="1"/>
    <cellStyle name="Гиперссылка 11" xfId="27721" hidden="1"/>
    <cellStyle name="Гиперссылка 11" xfId="27983" hidden="1"/>
    <cellStyle name="Гиперссылка 11" xfId="28746" hidden="1"/>
    <cellStyle name="Гиперссылка 11" xfId="28887" hidden="1"/>
    <cellStyle name="Гиперссылка 11" xfId="29420" hidden="1"/>
    <cellStyle name="Гиперссылка 11" xfId="29524" hidden="1"/>
    <cellStyle name="Гиперссылка 11" xfId="29625" hidden="1"/>
    <cellStyle name="Гиперссылка 11" xfId="29725" hidden="1"/>
    <cellStyle name="Гиперссылка 11" xfId="30128" hidden="1"/>
    <cellStyle name="Гиперссылка 11" xfId="30059" hidden="1"/>
    <cellStyle name="Гиперссылка 11" xfId="29990" hidden="1"/>
    <cellStyle name="Гиперссылка 11" xfId="29923" hidden="1"/>
    <cellStyle name="Гиперссылка 11" xfId="26566" hidden="1"/>
    <cellStyle name="Гиперссылка 11" xfId="29846" hidden="1"/>
    <cellStyle name="Гиперссылка 11" xfId="29785" hidden="1"/>
    <cellStyle name="Гиперссылка 11" xfId="29721" hidden="1"/>
    <cellStyle name="Гиперссылка 11" xfId="29654" hidden="1"/>
    <cellStyle name="Гиперссылка 11" xfId="29589" hidden="1"/>
    <cellStyle name="Гиперссылка 11" xfId="27777" hidden="1"/>
    <cellStyle name="Гиперссылка 11" xfId="29487" hidden="1"/>
    <cellStyle name="Гиперссылка 11" xfId="29417" hidden="1"/>
    <cellStyle name="Гиперссылка 11" xfId="28243" hidden="1"/>
    <cellStyle name="Гиперссылка 11" xfId="24838" hidden="1"/>
    <cellStyle name="Гиперссылка 11" xfId="27834" hidden="1"/>
    <cellStyle name="Гиперссылка 11" xfId="24816" hidden="1"/>
    <cellStyle name="Гиперссылка 11" xfId="27047" hidden="1"/>
    <cellStyle name="Гиперссылка 11" xfId="27746" hidden="1"/>
    <cellStyle name="Гиперссылка 11" xfId="26635" hidden="1"/>
    <cellStyle name="Гиперссылка 11" xfId="26559" hidden="1"/>
    <cellStyle name="Гиперссылка 11" xfId="25605" hidden="1"/>
    <cellStyle name="Гиперссылка 11" xfId="20720" hidden="1"/>
    <cellStyle name="Гиперссылка 11" xfId="22571" hidden="1"/>
    <cellStyle name="Гиперссылка 11" xfId="23539" hidden="1"/>
    <cellStyle name="Гиперссылка 11" xfId="24191" hidden="1"/>
    <cellStyle name="Гиперссылка 11" xfId="24864" hidden="1"/>
    <cellStyle name="Гиперссылка 11" xfId="25767" hidden="1"/>
    <cellStyle name="Гиперссылка 11" xfId="25995" hidden="1"/>
    <cellStyle name="Гиперссылка 11" xfId="26246" hidden="1"/>
    <cellStyle name="Гиперссылка 11" xfId="26743" hidden="1"/>
    <cellStyle name="Гиперссылка 11" xfId="26992" hidden="1"/>
    <cellStyle name="Гиперссылка 11" xfId="27255" hidden="1"/>
    <cellStyle name="Гиперссылка 11" xfId="28001" hidden="1"/>
    <cellStyle name="Гиперссылка 11" xfId="28549" hidden="1"/>
    <cellStyle name="Гиперссылка 11" xfId="28655" hidden="1"/>
    <cellStyle name="Гиперссылка 11" xfId="28759" hidden="1"/>
    <cellStyle name="Гиперссылка 11" xfId="28858" hidden="1"/>
    <cellStyle name="Гиперссылка 11" xfId="29350" hidden="1"/>
    <cellStyle name="Гиперссылка 11" xfId="29284" hidden="1"/>
    <cellStyle name="Гиперссылка 11" xfId="29213" hidden="1"/>
    <cellStyle name="Гиперссылка 11" xfId="29146" hidden="1"/>
    <cellStyle name="Гиперссылка 11" xfId="29075" hidden="1"/>
    <cellStyle name="Гиперссылка 11" xfId="26776" hidden="1"/>
    <cellStyle name="Гиперссылка 11" xfId="29005" hidden="1"/>
    <cellStyle name="Гиперссылка 11" xfId="28939" hidden="1"/>
    <cellStyle name="Гиперссылка 11" xfId="28871" hidden="1"/>
    <cellStyle name="Гиперссылка 11" xfId="28805" hidden="1"/>
    <cellStyle name="Гиперссылка 11" xfId="28738" hidden="1"/>
    <cellStyle name="Гиперссылка 11" xfId="28701" hidden="1"/>
    <cellStyle name="Гиперссылка 11" xfId="28635" hidden="1"/>
    <cellStyle name="Гиперссылка 11" xfId="28564" hidden="1"/>
    <cellStyle name="Гиперссылка 11" xfId="27439" hidden="1"/>
    <cellStyle name="Гиперссылка 11" xfId="27675" hidden="1"/>
    <cellStyle name="Гиперссылка 11" xfId="24539" hidden="1"/>
    <cellStyle name="Гиперссылка 11" xfId="27612" hidden="1"/>
    <cellStyle name="Гиперссылка 11" xfId="27692" hidden="1"/>
    <cellStyle name="Гиперссылка 11" xfId="26235" hidden="1"/>
    <cellStyle name="Гиперссылка 11" xfId="25697" hidden="1"/>
    <cellStyle name="Гиперссылка 11" xfId="26178" hidden="1"/>
    <cellStyle name="Гиперссылка 11" xfId="17408" hidden="1"/>
    <cellStyle name="Гиперссылка 11" xfId="20975" hidden="1"/>
    <cellStyle name="Гиперссылка 11" xfId="22308" hidden="1"/>
    <cellStyle name="Гиперссылка 11" xfId="23115" hidden="1"/>
    <cellStyle name="Гиперссылка 11" xfId="23663" hidden="1"/>
    <cellStyle name="Гиперссылка 11" xfId="24205" hidden="1"/>
    <cellStyle name="Гиперссылка 11" xfId="24968" hidden="1"/>
    <cellStyle name="Гиперссылка 11" xfId="25232" hidden="1"/>
    <cellStyle name="Гиперссылка 11" xfId="25513" hidden="1"/>
    <cellStyle name="Гиперссылка 11" xfId="26039" hidden="1"/>
    <cellStyle name="Гиперссылка 11" xfId="26303" hidden="1"/>
    <cellStyle name="Гиперссылка 11" xfId="27073" hidden="1"/>
    <cellStyle name="Гиперссылка 11" xfId="27215" hidden="1"/>
    <cellStyle name="Гиперссылка 11" xfId="27757" hidden="1"/>
    <cellStyle name="Гиперссылка 11" xfId="27862" hidden="1"/>
    <cellStyle name="Гиперссылка 11" xfId="27964" hidden="1"/>
    <cellStyle name="Гиперссылка 11" xfId="28065" hidden="1"/>
    <cellStyle name="Гиперссылка 11" xfId="28480" hidden="1"/>
    <cellStyle name="Гиперссылка 11" xfId="28409" hidden="1"/>
    <cellStyle name="Гиперссылка 11" xfId="28338" hidden="1"/>
    <cellStyle name="Гиперссылка 11" xfId="28268" hidden="1"/>
    <cellStyle name="Гиперссылка 11" xfId="24880" hidden="1"/>
    <cellStyle name="Гиперссылка 11" xfId="28190" hidden="1"/>
    <cellStyle name="Гиперссылка 11" xfId="28127" hidden="1"/>
    <cellStyle name="Гиперссылка 11" xfId="28061" hidden="1"/>
    <cellStyle name="Гиперссылка 11" xfId="27994" hidden="1"/>
    <cellStyle name="Гиперссылка 11" xfId="27927" hidden="1"/>
    <cellStyle name="Гиперссылка 11" xfId="26095" hidden="1"/>
    <cellStyle name="Гиперссылка 11" xfId="27825" hidden="1"/>
    <cellStyle name="Гиперссылка 11" xfId="27754" hidden="1"/>
    <cellStyle name="Гиперссылка 11" xfId="26565" hidden="1"/>
    <cellStyle name="Гиперссылка 11" xfId="23150" hidden="1"/>
    <cellStyle name="Гиперссылка 11" xfId="26153" hidden="1"/>
    <cellStyle name="Гиперссылка 11" xfId="23128" hidden="1"/>
    <cellStyle name="Гиперссылка 11" xfId="25363" hidden="1"/>
    <cellStyle name="Гиперссылка 11" xfId="26064" hidden="1"/>
    <cellStyle name="Гиперссылка 11" xfId="24949" hidden="1"/>
    <cellStyle name="Гиперссылка 11" xfId="24873" hidden="1"/>
    <cellStyle name="Гиперссылка 11" xfId="23918" hidden="1"/>
    <cellStyle name="Гиперссылка 11" xfId="19026" hidden="1"/>
    <cellStyle name="Гиперссылка 11" xfId="20878" hidden="1"/>
    <cellStyle name="Гиперссылка 11" xfId="21848" hidden="1"/>
    <cellStyle name="Гиперссылка 11" xfId="22501" hidden="1"/>
    <cellStyle name="Гиперссылка 11" xfId="23176" hidden="1"/>
    <cellStyle name="Гиперссылка 11" xfId="24081" hidden="1"/>
    <cellStyle name="Гиперссылка 11" xfId="24309" hidden="1"/>
    <cellStyle name="Гиперссылка 11" xfId="24560" hidden="1"/>
    <cellStyle name="Гиперссылка 11" xfId="25058" hidden="1"/>
    <cellStyle name="Гиперссылка 11" xfId="25307" hidden="1"/>
    <cellStyle name="Гиперссылка 11" xfId="25572" hidden="1"/>
    <cellStyle name="Гиперссылка 11" xfId="26321" hidden="1"/>
    <cellStyle name="Гиперссылка 11" xfId="26874" hidden="1"/>
    <cellStyle name="Гиперссылка 11" xfId="26982" hidden="1"/>
    <cellStyle name="Гиперссылка 11" xfId="27086" hidden="1"/>
    <cellStyle name="Гиперссылка 11" xfId="27186" hidden="1"/>
    <cellStyle name="Гиперссылка 11" xfId="27687" hidden="1"/>
    <cellStyle name="Гиперссылка 11" xfId="27620" hidden="1"/>
    <cellStyle name="Гиперссылка 11" xfId="27548" hidden="1"/>
    <cellStyle name="Гиперссылка 11" xfId="27478" hidden="1"/>
    <cellStyle name="Гиперссылка 11" xfId="27406" hidden="1"/>
    <cellStyle name="Гиперссылка 11" xfId="25091" hidden="1"/>
    <cellStyle name="Гиперссылка 11" xfId="27334" hidden="1"/>
    <cellStyle name="Гиперссылка 11" xfId="27267" hidden="1"/>
    <cellStyle name="Гиперссылка 11" xfId="27199" hidden="1"/>
    <cellStyle name="Гиперссылка 11" xfId="27132" hidden="1"/>
    <cellStyle name="Гиперссылка 11" xfId="27065" hidden="1"/>
    <cellStyle name="Гиперссылка 11" xfId="27028" hidden="1"/>
    <cellStyle name="Гиперссылка 11" xfId="26961" hidden="1"/>
    <cellStyle name="Гиперссылка 11" xfId="26889" hidden="1"/>
    <cellStyle name="Гиперссылка 11" xfId="25756" hidden="1"/>
    <cellStyle name="Гиперссылка 11" xfId="25993" hidden="1"/>
    <cellStyle name="Гиперссылка 11" xfId="22850" hidden="1"/>
    <cellStyle name="Гиперссылка 11" xfId="25930" hidden="1"/>
    <cellStyle name="Гиперссылка 11" xfId="26010" hidden="1"/>
    <cellStyle name="Гиперссылка 11" xfId="24549" hidden="1"/>
    <cellStyle name="Гиперссылка 11" xfId="24011" hidden="1"/>
    <cellStyle name="Гиперссылка 11" xfId="24492" hidden="1"/>
    <cellStyle name="Гиперссылка 11" xfId="15714" hidden="1"/>
    <cellStyle name="Гиперссылка 11" xfId="19281" hidden="1"/>
    <cellStyle name="Гиперссылка 11" xfId="20614" hidden="1"/>
    <cellStyle name="Гиперссылка 11" xfId="21423" hidden="1"/>
    <cellStyle name="Гиперссылка 11" xfId="21972" hidden="1"/>
    <cellStyle name="Гиперссылка 11" xfId="22515" hidden="1"/>
    <cellStyle name="Гиперссылка 11" xfId="23280" hidden="1"/>
    <cellStyle name="Гиперссылка 11" xfId="23545" hidden="1"/>
    <cellStyle name="Гиперссылка 11" xfId="23826" hidden="1"/>
    <cellStyle name="Гиперссылка 11" xfId="24353" hidden="1"/>
    <cellStyle name="Гиперссылка 11" xfId="24617" hidden="1"/>
    <cellStyle name="Гиперссылка 11" xfId="25389" hidden="1"/>
    <cellStyle name="Гиперссылка 11" xfId="25532" hidden="1"/>
    <cellStyle name="Гиперссылка 11" xfId="26075" hidden="1"/>
    <cellStyle name="Гиперссылка 11" xfId="26181" hidden="1"/>
    <cellStyle name="Гиперссылка 11" xfId="26284" hidden="1"/>
    <cellStyle name="Гиперссылка 11" xfId="26386" hidden="1"/>
    <cellStyle name="Гиперссылка 11" xfId="26805" hidden="1"/>
    <cellStyle name="Гиперссылка 11" xfId="26733" hidden="1"/>
    <cellStyle name="Гиперссылка 11" xfId="26662" hidden="1"/>
    <cellStyle name="Гиперссылка 11" xfId="26591" hidden="1"/>
    <cellStyle name="Гиперссылка 11" xfId="23192" hidden="1"/>
    <cellStyle name="Гиперссылка 11" xfId="26512" hidden="1"/>
    <cellStyle name="Гиперссылка 11" xfId="26449" hidden="1"/>
    <cellStyle name="Гиперссылка 11" xfId="26382" hidden="1"/>
    <cellStyle name="Гиперссылка 11" xfId="26314" hidden="1"/>
    <cellStyle name="Гиперссылка 11" xfId="26247" hidden="1"/>
    <cellStyle name="Гиперссылка 11" xfId="24409" hidden="1"/>
    <cellStyle name="Гиперссылка 11" xfId="26144" hidden="1"/>
    <cellStyle name="Гиперссылка 11" xfId="26072" hidden="1"/>
    <cellStyle name="Гиперссылка 11" xfId="24879" hidden="1"/>
    <cellStyle name="Гиперссылка 11" xfId="21458" hidden="1"/>
    <cellStyle name="Гиперссылка 11" xfId="24467" hidden="1"/>
    <cellStyle name="Гиперссылка 11" xfId="21436" hidden="1"/>
    <cellStyle name="Гиперссылка 11" xfId="23676" hidden="1"/>
    <cellStyle name="Гиперссылка 11" xfId="24378" hidden="1"/>
    <cellStyle name="Гиперссылка 11" xfId="23261" hidden="1"/>
    <cellStyle name="Гиперссылка 11" xfId="23185" hidden="1"/>
    <cellStyle name="Гиперссылка 11" xfId="22228" hidden="1"/>
    <cellStyle name="Гиперссылка 11" xfId="17332" hidden="1"/>
    <cellStyle name="Гиперссылка 11" xfId="19184" hidden="1"/>
    <cellStyle name="Гиперссылка 11" xfId="20154" hidden="1"/>
    <cellStyle name="Гиперссылка 11" xfId="20808" hidden="1"/>
    <cellStyle name="Гиперссылка 11" xfId="21484" hidden="1"/>
    <cellStyle name="Гиперссылка 11" xfId="22391" hidden="1"/>
    <cellStyle name="Гиперссылка 11" xfId="22619" hidden="1"/>
    <cellStyle name="Гиперссылка 11" xfId="22871" hidden="1"/>
    <cellStyle name="Гиперссылка 11" xfId="23370" hidden="1"/>
    <cellStyle name="Гиперссылка 11" xfId="23620" hidden="1"/>
    <cellStyle name="Гиперссылка 11" xfId="23885" hidden="1"/>
    <cellStyle name="Гиперссылка 11" xfId="24635" hidden="1"/>
    <cellStyle name="Гиперссылка 11" xfId="25189" hidden="1"/>
    <cellStyle name="Гиперссылка 11" xfId="25297" hidden="1"/>
    <cellStyle name="Гиперссылка 11" xfId="25402" hidden="1"/>
    <cellStyle name="Гиперссылка 11" xfId="25503" hidden="1"/>
    <cellStyle name="Гиперссылка 11" xfId="26005" hidden="1"/>
    <cellStyle name="Гиперссылка 11" xfId="25938" hidden="1"/>
    <cellStyle name="Гиперссылка 11" xfId="25866" hidden="1"/>
    <cellStyle name="Гиперссылка 11" xfId="25795" hidden="1"/>
    <cellStyle name="Гиперссылка 11" xfId="25723" hidden="1"/>
    <cellStyle name="Гиперссылка 11" xfId="23403" hidden="1"/>
    <cellStyle name="Гиперссылка 11" xfId="25651" hidden="1"/>
    <cellStyle name="Гиперссылка 11" xfId="25584" hidden="1"/>
    <cellStyle name="Гиперссылка 11" xfId="25516" hidden="1"/>
    <cellStyle name="Гиперссылка 11" xfId="25448" hidden="1"/>
    <cellStyle name="Гиперссылка 11" xfId="25381" hidden="1"/>
    <cellStyle name="Гиперссылка 11" xfId="25343" hidden="1"/>
    <cellStyle name="Гиперссылка 11" xfId="25276" hidden="1"/>
    <cellStyle name="Гиперссылка 11" xfId="25204" hidden="1"/>
    <cellStyle name="Гиперссылка 11" xfId="24070" hidden="1"/>
    <cellStyle name="Гиперссылка 11" xfId="24307" hidden="1"/>
    <cellStyle name="Гиперссылка 11" xfId="21157" hidden="1"/>
    <cellStyle name="Гиперссылка 11" xfId="24244" hidden="1"/>
    <cellStyle name="Гиперссылка 11" xfId="24324" hidden="1"/>
    <cellStyle name="Гиперссылка 11" xfId="22860" hidden="1"/>
    <cellStyle name="Гиперссылка 11" xfId="22321" hidden="1"/>
    <cellStyle name="Гиперссылка 11" xfId="22803" hidden="1"/>
    <cellStyle name="Гиперссылка 11" xfId="14020" hidden="1"/>
    <cellStyle name="Гиперссылка 11" xfId="17587" hidden="1"/>
    <cellStyle name="Гиперссылка 11" xfId="18920" hidden="1"/>
    <cellStyle name="Гиперссылка 11" xfId="19729" hidden="1"/>
    <cellStyle name="Гиперссылка 11" xfId="20278" hidden="1"/>
    <cellStyle name="Гиперссылка 11" xfId="20822" hidden="1"/>
    <cellStyle name="Гиперссылка 11" xfId="21589" hidden="1"/>
    <cellStyle name="Гиперссылка 11" xfId="21854" hidden="1"/>
    <cellStyle name="Гиперссылка 11" xfId="22136" hidden="1"/>
    <cellStyle name="Гиперссылка 11" xfId="22664" hidden="1"/>
    <cellStyle name="Гиперссылка 11" xfId="22928" hidden="1"/>
    <cellStyle name="Гиперссылка 11" xfId="23702" hidden="1"/>
    <cellStyle name="Гиперссылка 11" xfId="23845" hidden="1"/>
    <cellStyle name="Гиперссылка 11" xfId="24389" hidden="1"/>
    <cellStyle name="Гиперссылка 11" xfId="24495" hidden="1"/>
    <cellStyle name="Гиперссылка 11" xfId="24598" hidden="1"/>
    <cellStyle name="Гиперссылка 11" xfId="24700" hidden="1"/>
    <cellStyle name="Гиперссылка 11" xfId="25120" hidden="1"/>
    <cellStyle name="Гиперссылка 11" xfId="25048" hidden="1"/>
    <cellStyle name="Гиперссылка 11" xfId="24976" hidden="1"/>
    <cellStyle name="Гиперссылка 11" xfId="24905" hidden="1"/>
    <cellStyle name="Гиперссылка 11" xfId="21500" hidden="1"/>
    <cellStyle name="Гиперссылка 11" xfId="24826" hidden="1"/>
    <cellStyle name="Гиперссылка 11" xfId="24763" hidden="1"/>
    <cellStyle name="Гиперссылка 11" xfId="24696" hidden="1"/>
    <cellStyle name="Гиперссылка 11" xfId="24628" hidden="1"/>
    <cellStyle name="Гиперссылка 11" xfId="24561" hidden="1"/>
    <cellStyle name="Гиперссылка 11" xfId="22720" hidden="1"/>
    <cellStyle name="Гиперссылка 11" xfId="24458" hidden="1"/>
    <cellStyle name="Гиперссылка 11" xfId="24386" hidden="1"/>
    <cellStyle name="Гиперссылка 11" xfId="23191" hidden="1"/>
    <cellStyle name="Гиперссылка 11" xfId="19764" hidden="1"/>
    <cellStyle name="Гиперссылка 11" xfId="22778" hidden="1"/>
    <cellStyle name="Гиперссылка 11" xfId="19742" hidden="1"/>
    <cellStyle name="Гиперссылка 11" xfId="21985" hidden="1"/>
    <cellStyle name="Гиперссылка 11" xfId="22689" hidden="1"/>
    <cellStyle name="Гиперссылка 11" xfId="21570" hidden="1"/>
    <cellStyle name="Гиперссылка 11" xfId="21493" hidden="1"/>
    <cellStyle name="Гиперссылка 11" xfId="20534" hidden="1"/>
    <cellStyle name="Гиперссылка 11" xfId="15638" hidden="1"/>
    <cellStyle name="Гиперссылка 11" xfId="17490" hidden="1"/>
    <cellStyle name="Гиперссылка 11" xfId="18460" hidden="1"/>
    <cellStyle name="Гиперссылка 11" xfId="19114" hidden="1"/>
    <cellStyle name="Гиперссылка 11" xfId="19790" hidden="1"/>
    <cellStyle name="Гиперссылка 11" xfId="20697" hidden="1"/>
    <cellStyle name="Гиперссылка 11" xfId="20926" hidden="1"/>
    <cellStyle name="Гиперссылка 11" xfId="21178" hidden="1"/>
    <cellStyle name="Гиперссылка 11" xfId="21679" hidden="1"/>
    <cellStyle name="Гиперссылка 11" xfId="21929" hidden="1"/>
    <cellStyle name="Гиперссылка 11" xfId="22195" hidden="1"/>
    <cellStyle name="Гиперссылка 11" xfId="22946" hidden="1"/>
    <cellStyle name="Гиперссылка 11" xfId="23502" hidden="1"/>
    <cellStyle name="Гиперссылка 11" xfId="23610" hidden="1"/>
    <cellStyle name="Гиперссылка 11" xfId="23715" hidden="1"/>
    <cellStyle name="Гиперссылка 11" xfId="23816" hidden="1"/>
    <cellStyle name="Гиперссылка 11" xfId="24319" hidden="1"/>
    <cellStyle name="Гиперссылка 11" xfId="24252" hidden="1"/>
    <cellStyle name="Гиперссылка 11" xfId="24180" hidden="1"/>
    <cellStyle name="Гиперссылка 11" xfId="24109" hidden="1"/>
    <cellStyle name="Гиперссылка 11" xfId="24037" hidden="1"/>
    <cellStyle name="Гиперссылка 11" xfId="21712" hidden="1"/>
    <cellStyle name="Гиперссылка 11" xfId="23965" hidden="1"/>
    <cellStyle name="Гиперссылка 11" xfId="23897" hidden="1"/>
    <cellStyle name="Гиперссылка 11" xfId="23829" hidden="1"/>
    <cellStyle name="Гиперссылка 11" xfId="23761" hidden="1"/>
    <cellStyle name="Гиперссылка 11" xfId="23694" hidden="1"/>
    <cellStyle name="Гиперссылка 11" xfId="23656" hidden="1"/>
    <cellStyle name="Гиперссылка 11" xfId="23589" hidden="1"/>
    <cellStyle name="Гиперссылка 11" xfId="23517" hidden="1"/>
    <cellStyle name="Гиперссылка 11" xfId="22380" hidden="1"/>
    <cellStyle name="Гиперссылка 11" xfId="22617" hidden="1"/>
    <cellStyle name="Гиперссылка 11" xfId="19463" hidden="1"/>
    <cellStyle name="Гиперссылка 11" xfId="22554" hidden="1"/>
    <cellStyle name="Гиперссылка 11" xfId="22634" hidden="1"/>
    <cellStyle name="Гиперссылка 11" xfId="21167" hidden="1"/>
    <cellStyle name="Гиперссылка 11" xfId="20627" hidden="1"/>
    <cellStyle name="Гиперссылка 11" xfId="21110" hidden="1"/>
    <cellStyle name="Гиперссылка 11" xfId="12326" hidden="1"/>
    <cellStyle name="Гиперссылка 11" xfId="15893" hidden="1"/>
    <cellStyle name="Гиперссылка 11" xfId="17226" hidden="1"/>
    <cellStyle name="Гиперссылка 11" xfId="18035" hidden="1"/>
    <cellStyle name="Гиперссылка 11" xfId="18584" hidden="1"/>
    <cellStyle name="Гиперссылка 11" xfId="19128" hidden="1"/>
    <cellStyle name="Гиперссылка 11" xfId="19895" hidden="1"/>
    <cellStyle name="Гиперссылка 11" xfId="20160" hidden="1"/>
    <cellStyle name="Гиперссылка 11" xfId="20442" hidden="1"/>
    <cellStyle name="Гиперссылка 11" xfId="20971" hidden="1"/>
    <cellStyle name="Гиперссылка 11" xfId="21236" hidden="1"/>
    <cellStyle name="Гиперссылка 11" xfId="22011" hidden="1"/>
    <cellStyle name="Гиперссылка 11" xfId="22155" hidden="1"/>
    <cellStyle name="Гиперссылка 11" xfId="22700" hidden="1"/>
    <cellStyle name="Гиперссылка 11" xfId="22806" hidden="1"/>
    <cellStyle name="Гиперссылка 11" xfId="22909" hidden="1"/>
    <cellStyle name="Гиперссылка 11" xfId="23011" hidden="1"/>
    <cellStyle name="Гиперссылка 11" xfId="23432" hidden="1"/>
    <cellStyle name="Гиперссылка 11" xfId="23360" hidden="1"/>
    <cellStyle name="Гиперссылка 11" xfId="23288" hidden="1"/>
    <cellStyle name="Гиперссылка 11" xfId="23217" hidden="1"/>
    <cellStyle name="Гиперссылка 11" xfId="19806" hidden="1"/>
    <cellStyle name="Гиперссылка 11" xfId="23138" hidden="1"/>
    <cellStyle name="Гиперссылка 11" xfId="23075" hidden="1"/>
    <cellStyle name="Гиперссылка 11" xfId="23007" hidden="1"/>
    <cellStyle name="Гиперссылка 11" xfId="22939" hidden="1"/>
    <cellStyle name="Гиперссылка 11" xfId="22872" hidden="1"/>
    <cellStyle name="Гиперссылка 11" xfId="21027" hidden="1"/>
    <cellStyle name="Гиперссылка 11" xfId="22769" hidden="1"/>
    <cellStyle name="Гиперссылка 11" xfId="22697" hidden="1"/>
    <cellStyle name="Гиперссылка 11" xfId="21499" hidden="1"/>
    <cellStyle name="Гиперссылка 11" xfId="18070" hidden="1"/>
    <cellStyle name="Гиперссылка 11" xfId="21085" hidden="1"/>
    <cellStyle name="Гиперссылка 11" xfId="18048" hidden="1"/>
    <cellStyle name="Гиперссылка 11" xfId="20291" hidden="1"/>
    <cellStyle name="Гиперссылка 11" xfId="20996" hidden="1"/>
    <cellStyle name="Гиперссылка 11" xfId="19876" hidden="1"/>
    <cellStyle name="Гиперссылка 11" xfId="19799" hidden="1"/>
    <cellStyle name="Гиперссылка 11" xfId="18840" hidden="1"/>
    <cellStyle name="Гиперссылка 11" xfId="13944" hidden="1"/>
    <cellStyle name="Гиперссылка 11" xfId="15796" hidden="1"/>
    <cellStyle name="Гиперссылка 11" xfId="16766" hidden="1"/>
    <cellStyle name="Гиперссылка 11" xfId="17420" hidden="1"/>
    <cellStyle name="Гиперссылка 11" xfId="18096" hidden="1"/>
    <cellStyle name="Гиперссылка 11" xfId="19003" hidden="1"/>
    <cellStyle name="Гиперссылка 11" xfId="19232" hidden="1"/>
    <cellStyle name="Гиперссылка 11" xfId="19484" hidden="1"/>
    <cellStyle name="Гиперссылка 11" xfId="19985" hidden="1"/>
    <cellStyle name="Гиперссылка 11" xfId="20235" hidden="1"/>
    <cellStyle name="Гиперссылка 11" xfId="20501" hidden="1"/>
    <cellStyle name="Гиперссылка 11" xfId="21254" hidden="1"/>
    <cellStyle name="Гиперссылка 11" xfId="21811" hidden="1"/>
    <cellStyle name="Гиперссылка 11" xfId="21919" hidden="1"/>
    <cellStyle name="Гиперссылка 11" xfId="22024" hidden="1"/>
    <cellStyle name="Гиперссылка 11" xfId="22126" hidden="1"/>
    <cellStyle name="Гиперссылка 11" xfId="22629" hidden="1"/>
    <cellStyle name="Гиперссылка 11" xfId="22562" hidden="1"/>
    <cellStyle name="Гиперссылка 11" xfId="22490" hidden="1"/>
    <cellStyle name="Гиперссылка 11" xfId="22419" hidden="1"/>
    <cellStyle name="Гиперссылка 11" xfId="22347" hidden="1"/>
    <cellStyle name="Гиперссылка 11" xfId="20018" hidden="1"/>
    <cellStyle name="Гиперссылка 11" xfId="22275" hidden="1"/>
    <cellStyle name="Гиперссылка 11" xfId="22207" hidden="1"/>
    <cellStyle name="Гиперссылка 11" xfId="22139" hidden="1"/>
    <cellStyle name="Гиперссылка 11" xfId="22071" hidden="1"/>
    <cellStyle name="Гиперссылка 11" xfId="22003" hidden="1"/>
    <cellStyle name="Гиперссылка 11" xfId="21965" hidden="1"/>
    <cellStyle name="Гиперссылка 11" xfId="21898" hidden="1"/>
    <cellStyle name="Гиперссылка 11" xfId="21826" hidden="1"/>
    <cellStyle name="Гиперссылка 11" xfId="20686" hidden="1"/>
    <cellStyle name="Гиперссылка 11" xfId="20924" hidden="1"/>
    <cellStyle name="Гиперссылка 11" xfId="17769" hidden="1"/>
    <cellStyle name="Гиперссылка 11" xfId="20861" hidden="1"/>
    <cellStyle name="Гиперссылка 11" xfId="20941" hidden="1"/>
    <cellStyle name="Гиперссылка 11" xfId="19473" hidden="1"/>
    <cellStyle name="Гиперссылка 11" xfId="18933" hidden="1"/>
    <cellStyle name="Гиперссылка 11" xfId="19416" hidden="1"/>
    <cellStyle name="Гиперссылка 11" xfId="10632" hidden="1"/>
    <cellStyle name="Гиперссылка 11" xfId="14199" hidden="1"/>
    <cellStyle name="Гиперссылка 11" xfId="15532" hidden="1"/>
    <cellStyle name="Гиперссылка 11" xfId="16341" hidden="1"/>
    <cellStyle name="Гиперссылка 11" xfId="16890" hidden="1"/>
    <cellStyle name="Гиперссылка 11" xfId="17434" hidden="1"/>
    <cellStyle name="Гиперссылка 11" xfId="18201" hidden="1"/>
    <cellStyle name="Гиперссылка 11" xfId="18466" hidden="1"/>
    <cellStyle name="Гиперссылка 11" xfId="18748" hidden="1"/>
    <cellStyle name="Гиперссылка 11" xfId="19277" hidden="1"/>
    <cellStyle name="Гиперссылка 11" xfId="19542" hidden="1"/>
    <cellStyle name="Гиперссылка 11" xfId="20317" hidden="1"/>
    <cellStyle name="Гиперссылка 11" xfId="20461" hidden="1"/>
    <cellStyle name="Гиперссылка 11" xfId="21007" hidden="1"/>
    <cellStyle name="Гиперссылка 11" xfId="21113" hidden="1"/>
    <cellStyle name="Гиперссылка 11" xfId="21217" hidden="1"/>
    <cellStyle name="Гиперссылка 11" xfId="21319" hidden="1"/>
    <cellStyle name="Гиперссылка 11" xfId="21741" hidden="1"/>
    <cellStyle name="Гиперссылка 11" xfId="21669" hidden="1"/>
    <cellStyle name="Гиперссылка 11" xfId="21597" hidden="1"/>
    <cellStyle name="Гиперссылка 11" xfId="21525" hidden="1"/>
    <cellStyle name="Гиперссылка 11" xfId="18112" hidden="1"/>
    <cellStyle name="Гиперссылка 11" xfId="21446" hidden="1"/>
    <cellStyle name="Гиперссылка 11" xfId="21383" hidden="1"/>
    <cellStyle name="Гиперссылка 11" xfId="21315" hidden="1"/>
    <cellStyle name="Гиперссылка 11" xfId="21247" hidden="1"/>
    <cellStyle name="Гиперссылка 11" xfId="21179" hidden="1"/>
    <cellStyle name="Гиперссылка 11" xfId="19333" hidden="1"/>
    <cellStyle name="Гиперссылка 11" xfId="21076" hidden="1"/>
    <cellStyle name="Гиперссылка 11" xfId="21004" hidden="1"/>
    <cellStyle name="Гиперссылка 11" xfId="19805" hidden="1"/>
    <cellStyle name="Гиперссылка 11" xfId="16376" hidden="1"/>
    <cellStyle name="Гиперссылка 11" xfId="19391" hidden="1"/>
    <cellStyle name="Гиперссылка 11" xfId="16354" hidden="1"/>
    <cellStyle name="Гиперссылка 11" xfId="18597" hidden="1"/>
    <cellStyle name="Гиперссылка 11" xfId="19302" hidden="1"/>
    <cellStyle name="Гиперссылка 11" xfId="18182" hidden="1"/>
    <cellStyle name="Гиперссылка 11" xfId="18105" hidden="1"/>
    <cellStyle name="Гиперссылка 11" xfId="17146" hidden="1"/>
    <cellStyle name="Гиперссылка 11" xfId="12250" hidden="1"/>
    <cellStyle name="Гиперссылка 11" xfId="14102" hidden="1"/>
    <cellStyle name="Гиперссылка 11" xfId="15072" hidden="1"/>
    <cellStyle name="Гиперссылка 11" xfId="15726" hidden="1"/>
    <cellStyle name="Гиперссылка 11" xfId="16402" hidden="1"/>
    <cellStyle name="Гиперссылка 11" xfId="17309" hidden="1"/>
    <cellStyle name="Гиперссылка 11" xfId="17538" hidden="1"/>
    <cellStyle name="Гиперссылка 11" xfId="17790" hidden="1"/>
    <cellStyle name="Гиперссылка 11" xfId="18291" hidden="1"/>
    <cellStyle name="Гиперссылка 11" xfId="18541" hidden="1"/>
    <cellStyle name="Гиперссылка 11" xfId="18807" hidden="1"/>
    <cellStyle name="Гиперссылка 11" xfId="19560" hidden="1"/>
    <cellStyle name="Гиперссылка 11" xfId="20117" hidden="1"/>
    <cellStyle name="Гиперссылка 11" xfId="20225" hidden="1"/>
    <cellStyle name="Гиперссылка 11" xfId="20330" hidden="1"/>
    <cellStyle name="Гиперссылка 11" xfId="20432" hidden="1"/>
    <cellStyle name="Гиперссылка 11" xfId="20936" hidden="1"/>
    <cellStyle name="Гиперссылка 11" xfId="20869" hidden="1"/>
    <cellStyle name="Гиперссылка 11" xfId="20797" hidden="1"/>
    <cellStyle name="Гиперссылка 11" xfId="20725" hidden="1"/>
    <cellStyle name="Гиперссылка 11" xfId="20653" hidden="1"/>
    <cellStyle name="Гиперссылка 11" xfId="18324" hidden="1"/>
    <cellStyle name="Гиперссылка 11" xfId="20581" hidden="1"/>
    <cellStyle name="Гиперссылка 11" xfId="20513" hidden="1"/>
    <cellStyle name="Гиперссылка 11" xfId="20445" hidden="1"/>
    <cellStyle name="Гиперссылка 11" xfId="20377" hidden="1"/>
    <cellStyle name="Гиперссылка 11" xfId="20309" hidden="1"/>
    <cellStyle name="Гиперссылка 11" xfId="20271" hidden="1"/>
    <cellStyle name="Гиперссылка 11" xfId="20204" hidden="1"/>
    <cellStyle name="Гиперссылка 11" xfId="20132" hidden="1"/>
    <cellStyle name="Гиперссылка 11" xfId="18992" hidden="1"/>
    <cellStyle name="Гиперссылка 11" xfId="19230" hidden="1"/>
    <cellStyle name="Гиперссылка 11" xfId="16075" hidden="1"/>
    <cellStyle name="Гиперссылка 11" xfId="19167" hidden="1"/>
    <cellStyle name="Гиперссылка 11" xfId="19247" hidden="1"/>
    <cellStyle name="Гиперссылка 11" xfId="17779" hidden="1"/>
    <cellStyle name="Гиперссылка 11" xfId="17239" hidden="1"/>
    <cellStyle name="Гиперссылка 11" xfId="17722" hidden="1"/>
    <cellStyle name="Гиперссылка 11" xfId="8938" hidden="1"/>
    <cellStyle name="Гиперссылка 11" xfId="12505" hidden="1"/>
    <cellStyle name="Гиперссылка 11" xfId="13838" hidden="1"/>
    <cellStyle name="Гиперссылка 11" xfId="14647" hidden="1"/>
    <cellStyle name="Гиперссылка 11" xfId="15196" hidden="1"/>
    <cellStyle name="Гиперссылка 11" xfId="15740" hidden="1"/>
    <cellStyle name="Гиперссылка 11" xfId="16507" hidden="1"/>
    <cellStyle name="Гиперссылка 11" xfId="16772" hidden="1"/>
    <cellStyle name="Гиперссылка 11" xfId="17054" hidden="1"/>
    <cellStyle name="Гиперссылка 11" xfId="17583" hidden="1"/>
    <cellStyle name="Гиперссылка 11" xfId="17848" hidden="1"/>
    <cellStyle name="Гиперссылка 11" xfId="18623" hidden="1"/>
    <cellStyle name="Гиперссылка 11" xfId="18767" hidden="1"/>
    <cellStyle name="Гиперссылка 11" xfId="19313" hidden="1"/>
    <cellStyle name="Гиперссылка 11" xfId="19419" hidden="1"/>
    <cellStyle name="Гиперссылка 11" xfId="19523" hidden="1"/>
    <cellStyle name="Гиперссылка 11" xfId="19625" hidden="1"/>
    <cellStyle name="Гиперссылка 11" xfId="20047" hidden="1"/>
    <cellStyle name="Гиперссылка 11" xfId="19975" hidden="1"/>
    <cellStyle name="Гиперссылка 11" xfId="19903" hidden="1"/>
    <cellStyle name="Гиперссылка 11" xfId="19831" hidden="1"/>
    <cellStyle name="Гиперссылка 11" xfId="16418" hidden="1"/>
    <cellStyle name="Гиперссылка 11" xfId="19752" hidden="1"/>
    <cellStyle name="Гиперссылка 11" xfId="19689" hidden="1"/>
    <cellStyle name="Гиперссылка 11" xfId="19621" hidden="1"/>
    <cellStyle name="Гиперссылка 11" xfId="19553" hidden="1"/>
    <cellStyle name="Гиперссылка 11" xfId="19485" hidden="1"/>
    <cellStyle name="Гиперссылка 11" xfId="17639" hidden="1"/>
    <cellStyle name="Гиперссылка 11" xfId="19382" hidden="1"/>
    <cellStyle name="Гиперссылка 11" xfId="19310" hidden="1"/>
    <cellStyle name="Гиперссылка 11" xfId="18111" hidden="1"/>
    <cellStyle name="Гиперссылка 11" xfId="14682" hidden="1"/>
    <cellStyle name="Гиперссылка 11" xfId="17697" hidden="1"/>
    <cellStyle name="Гиперссылка 11" xfId="14660" hidden="1"/>
    <cellStyle name="Гиперссылка 11" xfId="16903" hidden="1"/>
    <cellStyle name="Гиперссылка 11" xfId="17608" hidden="1"/>
    <cellStyle name="Гиперссылка 11" xfId="16488" hidden="1"/>
    <cellStyle name="Гиперссылка 11" xfId="16411" hidden="1"/>
    <cellStyle name="Гиперссылка 11" xfId="15452" hidden="1"/>
    <cellStyle name="Гиперссылка 11" xfId="10556" hidden="1"/>
    <cellStyle name="Гиперссылка 11" xfId="12408" hidden="1"/>
    <cellStyle name="Гиперссылка 11" xfId="13378" hidden="1"/>
    <cellStyle name="Гиперссылка 11" xfId="14032" hidden="1"/>
    <cellStyle name="Гиперссылка 11" xfId="14708" hidden="1"/>
    <cellStyle name="Гиперссылка 11" xfId="15615" hidden="1"/>
    <cellStyle name="Гиперссылка 11" xfId="15844" hidden="1"/>
    <cellStyle name="Гиперссылка 11" xfId="16096" hidden="1"/>
    <cellStyle name="Гиперссылка 11" xfId="16597" hidden="1"/>
    <cellStyle name="Гиперссылка 11" xfId="16847" hidden="1"/>
    <cellStyle name="Гиперссылка 11" xfId="17113" hidden="1"/>
    <cellStyle name="Гиперссылка 11" xfId="17866" hidden="1"/>
    <cellStyle name="Гиперссылка 11" xfId="18423" hidden="1"/>
    <cellStyle name="Гиперссылка 11" xfId="18531" hidden="1"/>
    <cellStyle name="Гиперссылка 11" xfId="18636" hidden="1"/>
    <cellStyle name="Гиперссылка 11" xfId="18738" hidden="1"/>
    <cellStyle name="Гиперссылка 11" xfId="19242" hidden="1"/>
    <cellStyle name="Гиперссылка 11" xfId="19175" hidden="1"/>
    <cellStyle name="Гиперссылка 11" xfId="19103" hidden="1"/>
    <cellStyle name="Гиперссылка 11" xfId="19031" hidden="1"/>
    <cellStyle name="Гиперссылка 11" xfId="18959" hidden="1"/>
    <cellStyle name="Гиперссылка 11" xfId="16630" hidden="1"/>
    <cellStyle name="Гиперссылка 11" xfId="18887" hidden="1"/>
    <cellStyle name="Гиперссылка 11" xfId="18819" hidden="1"/>
    <cellStyle name="Гиперссылка 11" xfId="18751" hidden="1"/>
    <cellStyle name="Гиперссылка 11" xfId="18683" hidden="1"/>
    <cellStyle name="Гиперссылка 11" xfId="18615" hidden="1"/>
    <cellStyle name="Гиперссылка 11" xfId="18577" hidden="1"/>
    <cellStyle name="Гиперссылка 11" xfId="18510" hidden="1"/>
    <cellStyle name="Гиперссылка 11" xfId="18438" hidden="1"/>
    <cellStyle name="Гиперссылка 11" xfId="17298" hidden="1"/>
    <cellStyle name="Гиперссылка 11" xfId="17536" hidden="1"/>
    <cellStyle name="Гиперссылка 11" xfId="14381" hidden="1"/>
    <cellStyle name="Гиперссылка 11" xfId="17473" hidden="1"/>
    <cellStyle name="Гиперссылка 11" xfId="17553" hidden="1"/>
    <cellStyle name="Гиперссылка 11" xfId="16085" hidden="1"/>
    <cellStyle name="Гиперссылка 11" xfId="15545" hidden="1"/>
    <cellStyle name="Гиперссылка 11" xfId="16028" hidden="1"/>
    <cellStyle name="Гиперссылка 11" xfId="7244" hidden="1"/>
    <cellStyle name="Гиперссылка 11" xfId="10811" hidden="1"/>
    <cellStyle name="Гиперссылка 11" xfId="12144" hidden="1"/>
    <cellStyle name="Гиперссылка 11" xfId="12953" hidden="1"/>
    <cellStyle name="Гиперссылка 11" xfId="13502" hidden="1"/>
    <cellStyle name="Гиперссылка 11" xfId="14046" hidden="1"/>
    <cellStyle name="Гиперссылка 11" xfId="14813" hidden="1"/>
    <cellStyle name="Гиперссылка 11" xfId="15078" hidden="1"/>
    <cellStyle name="Гиперссылка 11" xfId="15360" hidden="1"/>
    <cellStyle name="Гиперссылка 11" xfId="15889" hidden="1"/>
    <cellStyle name="Гиперссылка 11" xfId="16154" hidden="1"/>
    <cellStyle name="Гиперссылка 11" xfId="16929" hidden="1"/>
    <cellStyle name="Гиперссылка 11" xfId="17073" hidden="1"/>
    <cellStyle name="Гиперссылка 11" xfId="17619" hidden="1"/>
    <cellStyle name="Гиперссылка 11" xfId="17725" hidden="1"/>
    <cellStyle name="Гиперссылка 11" xfId="17829" hidden="1"/>
    <cellStyle name="Гиперссылка 11" xfId="17931" hidden="1"/>
    <cellStyle name="Гиперссылка 11" xfId="18353" hidden="1"/>
    <cellStyle name="Гиперссылка 11" xfId="18281" hidden="1"/>
    <cellStyle name="Гиперссылка 11" xfId="18209" hidden="1"/>
    <cellStyle name="Гиперссылка 11" xfId="18137" hidden="1"/>
    <cellStyle name="Гиперссылка 11" xfId="14724" hidden="1"/>
    <cellStyle name="Гиперссылка 11" xfId="18058" hidden="1"/>
    <cellStyle name="Гиперссылка 11" xfId="17995" hidden="1"/>
    <cellStyle name="Гиперссылка 11" xfId="17927" hidden="1"/>
    <cellStyle name="Гиперссылка 11" xfId="17859" hidden="1"/>
    <cellStyle name="Гиперссылка 11" xfId="17791" hidden="1"/>
    <cellStyle name="Гиперссылка 11" xfId="15945" hidden="1"/>
    <cellStyle name="Гиперссылка 11" xfId="17688" hidden="1"/>
    <cellStyle name="Гиперссылка 11" xfId="17616" hidden="1"/>
    <cellStyle name="Гиперссылка 11" xfId="16417" hidden="1"/>
    <cellStyle name="Гиперссылка 11" xfId="12988" hidden="1"/>
    <cellStyle name="Гиперссылка 11" xfId="16003" hidden="1"/>
    <cellStyle name="Гиперссылка 11" xfId="12966" hidden="1"/>
    <cellStyle name="Гиперссылка 11" xfId="15209" hidden="1"/>
    <cellStyle name="Гиперссылка 11" xfId="15914" hidden="1"/>
    <cellStyle name="Гиперссылка 11" xfId="14794" hidden="1"/>
    <cellStyle name="Гиперссылка 11" xfId="14717" hidden="1"/>
    <cellStyle name="Гиперссылка 11" xfId="13758" hidden="1"/>
    <cellStyle name="Гиперссылка 11" xfId="8862" hidden="1"/>
    <cellStyle name="Гиперссылка 11" xfId="10714" hidden="1"/>
    <cellStyle name="Гиперссылка 11" xfId="11684" hidden="1"/>
    <cellStyle name="Гиперссылка 11" xfId="12338" hidden="1"/>
    <cellStyle name="Гиперссылка 11" xfId="13014" hidden="1"/>
    <cellStyle name="Гиперссылка 11" xfId="13921" hidden="1"/>
    <cellStyle name="Гиперссылка 11" xfId="14150" hidden="1"/>
    <cellStyle name="Гиперссылка 11" xfId="14402" hidden="1"/>
    <cellStyle name="Гиперссылка 11" xfId="14903" hidden="1"/>
    <cellStyle name="Гиперссылка 11" xfId="15153" hidden="1"/>
    <cellStyle name="Гиперссылка 11" xfId="15419" hidden="1"/>
    <cellStyle name="Гиперссылка 11" xfId="16172" hidden="1"/>
    <cellStyle name="Гиперссылка 11" xfId="16729" hidden="1"/>
    <cellStyle name="Гиперссылка 11" xfId="16837" hidden="1"/>
    <cellStyle name="Гиперссылка 11" xfId="16942" hidden="1"/>
    <cellStyle name="Гиперссылка 11" xfId="17044" hidden="1"/>
    <cellStyle name="Гиперссылка 11" xfId="17548" hidden="1"/>
    <cellStyle name="Гиперссылка 11" xfId="17481" hidden="1"/>
    <cellStyle name="Гиперссылка 11" xfId="17409" hidden="1"/>
    <cellStyle name="Гиперссылка 11" xfId="17337" hidden="1"/>
    <cellStyle name="Гиперссылка 11" xfId="17265" hidden="1"/>
    <cellStyle name="Гиперссылка 11" xfId="14936" hidden="1"/>
    <cellStyle name="Гиперссылка 11" xfId="17193" hidden="1"/>
    <cellStyle name="Гиперссылка 11" xfId="17125" hidden="1"/>
    <cellStyle name="Гиперссылка 11" xfId="17057" hidden="1"/>
    <cellStyle name="Гиперссылка 11" xfId="16989" hidden="1"/>
    <cellStyle name="Гиперссылка 11" xfId="16921" hidden="1"/>
    <cellStyle name="Гиперссылка 11" xfId="16883" hidden="1"/>
    <cellStyle name="Гиперссылка 11" xfId="16816" hidden="1"/>
    <cellStyle name="Гиперссылка 11" xfId="16744" hidden="1"/>
    <cellStyle name="Гиперссылка 11" xfId="15604" hidden="1"/>
    <cellStyle name="Гиперссылка 11" xfId="15842" hidden="1"/>
    <cellStyle name="Гиперссылка 11" xfId="12687" hidden="1"/>
    <cellStyle name="Гиперссылка 11" xfId="15779" hidden="1"/>
    <cellStyle name="Гиперссылка 11" xfId="15859" hidden="1"/>
    <cellStyle name="Гиперссылка 11" xfId="14391" hidden="1"/>
    <cellStyle name="Гиперссылка 11" xfId="13851" hidden="1"/>
    <cellStyle name="Гиперссылка 11" xfId="14334" hidden="1"/>
    <cellStyle name="Гиперссылка 11" xfId="5550" hidden="1"/>
    <cellStyle name="Гиперссылка 11" xfId="9117" hidden="1"/>
    <cellStyle name="Гиперссылка 11" xfId="10450" hidden="1"/>
    <cellStyle name="Гиперссылка 11" xfId="11259" hidden="1"/>
    <cellStyle name="Гиперссылка 11" xfId="11808" hidden="1"/>
    <cellStyle name="Гиперссылка 11" xfId="12352" hidden="1"/>
    <cellStyle name="Гиперссылка 11" xfId="13119" hidden="1"/>
    <cellStyle name="Гиперссылка 11" xfId="13384" hidden="1"/>
    <cellStyle name="Гиперссылка 11" xfId="13666" hidden="1"/>
    <cellStyle name="Гиперссылка 11" xfId="14195" hidden="1"/>
    <cellStyle name="Гиперссылка 11" xfId="14460" hidden="1"/>
    <cellStyle name="Гиперссылка 11" xfId="15235" hidden="1"/>
    <cellStyle name="Гиперссылка 11" xfId="15379" hidden="1"/>
    <cellStyle name="Гиперссылка 11" xfId="15925" hidden="1"/>
    <cellStyle name="Гиперссылка 11" xfId="16031" hidden="1"/>
    <cellStyle name="Гиперссылка 11" xfId="16135" hidden="1"/>
    <cellStyle name="Гиперссылка 11" xfId="16237" hidden="1"/>
    <cellStyle name="Гиперссылка 11" xfId="16659" hidden="1"/>
    <cellStyle name="Гиперссылка 11" xfId="16587" hidden="1"/>
    <cellStyle name="Гиперссылка 11" xfId="16515" hidden="1"/>
    <cellStyle name="Гиперссылка 11" xfId="16443" hidden="1"/>
    <cellStyle name="Гиперссылка 11" xfId="13030" hidden="1"/>
    <cellStyle name="Гиперссылка 11" xfId="16364" hidden="1"/>
    <cellStyle name="Гиперссылка 11" xfId="16301" hidden="1"/>
    <cellStyle name="Гиперссылка 11" xfId="16233" hidden="1"/>
    <cellStyle name="Гиперссылка 11" xfId="16165" hidden="1"/>
    <cellStyle name="Гиперссылка 11" xfId="16097" hidden="1"/>
    <cellStyle name="Гиперссылка 11" xfId="14251" hidden="1"/>
    <cellStyle name="Гиперссылка 11" xfId="15994" hidden="1"/>
    <cellStyle name="Гиперссылка 11" xfId="15922" hidden="1"/>
    <cellStyle name="Гиперссылка 11" xfId="14723" hidden="1"/>
    <cellStyle name="Гиперссылка 11" xfId="11294" hidden="1"/>
    <cellStyle name="Гиперссылка 11" xfId="14309" hidden="1"/>
    <cellStyle name="Гиперссылка 11" xfId="11272" hidden="1"/>
    <cellStyle name="Гиперссылка 11" xfId="13515" hidden="1"/>
    <cellStyle name="Гиперссылка 11" xfId="14220" hidden="1"/>
    <cellStyle name="Гиперссылка 11" xfId="13100" hidden="1"/>
    <cellStyle name="Гиперссылка 11" xfId="13023" hidden="1"/>
    <cellStyle name="Гиперссылка 11" xfId="12064" hidden="1"/>
    <cellStyle name="Гиперссылка 11" xfId="7168" hidden="1"/>
    <cellStyle name="Гиперссылка 11" xfId="9020" hidden="1"/>
    <cellStyle name="Гиперссылка 11" xfId="9990" hidden="1"/>
    <cellStyle name="Гиперссылка 11" xfId="10644" hidden="1"/>
    <cellStyle name="Гиперссылка 11" xfId="11320" hidden="1"/>
    <cellStyle name="Гиперссылка 11" xfId="12227" hidden="1"/>
    <cellStyle name="Гиперссылка 11" xfId="12456" hidden="1"/>
    <cellStyle name="Гиперссылка 11" xfId="12708" hidden="1"/>
    <cellStyle name="Гиперссылка 11" xfId="13209" hidden="1"/>
    <cellStyle name="Гиперссылка 11" xfId="13459" hidden="1"/>
    <cellStyle name="Гиперссылка 11" xfId="13725" hidden="1"/>
    <cellStyle name="Гиперссылка 11" xfId="14478" hidden="1"/>
    <cellStyle name="Гиперссылка 11" xfId="15035" hidden="1"/>
    <cellStyle name="Гиперссылка 11" xfId="15143" hidden="1"/>
    <cellStyle name="Гиперссылка 11" xfId="15248" hidden="1"/>
    <cellStyle name="Гиперссылка 11" xfId="15350" hidden="1"/>
    <cellStyle name="Гиперссылка 11" xfId="15854" hidden="1"/>
    <cellStyle name="Гиперссылка 11" xfId="15787" hidden="1"/>
    <cellStyle name="Гиперссылка 11" xfId="15715" hidden="1"/>
    <cellStyle name="Гиперссылка 11" xfId="15643" hidden="1"/>
    <cellStyle name="Гиперссылка 11" xfId="15571" hidden="1"/>
    <cellStyle name="Гиперссылка 11" xfId="13242" hidden="1"/>
    <cellStyle name="Гиперссылка 11" xfId="15499" hidden="1"/>
    <cellStyle name="Гиперссылка 11" xfId="15431" hidden="1"/>
    <cellStyle name="Гиперссылка 11" xfId="15363" hidden="1"/>
    <cellStyle name="Гиперссылка 11" xfId="15295" hidden="1"/>
    <cellStyle name="Гиперссылка 11" xfId="15227" hidden="1"/>
    <cellStyle name="Гиперссылка 11" xfId="15189" hidden="1"/>
    <cellStyle name="Гиперссылка 11" xfId="3952" hidden="1"/>
    <cellStyle name="Гиперссылка 11" xfId="3883" hidden="1"/>
    <cellStyle name="Гиперссылка 11" xfId="3669" hidden="1"/>
    <cellStyle name="Гиперссылка 11" xfId="3428" hidden="1"/>
    <cellStyle name="Гиперссылка 11" xfId="3318" hidden="1"/>
    <cellStyle name="Гиперссылка 11" xfId="3248" hidden="1"/>
    <cellStyle name="Гиперссылка 11" xfId="3178" hidden="1"/>
    <cellStyle name="Гиперссылка 11" xfId="3080" hidden="1"/>
    <cellStyle name="Гиперссылка 11" xfId="2943" hidden="1"/>
    <cellStyle name="Гиперссылка 11" xfId="2792" hidden="1"/>
    <cellStyle name="Гиперссылка 11" xfId="2546" hidden="1"/>
    <cellStyle name="Гиперссылка 11" xfId="2407" hidden="1"/>
    <cellStyle name="Гиперссылка 11" xfId="2117" hidden="1"/>
    <cellStyle name="Гиперссылка 11" xfId="1962" hidden="1"/>
    <cellStyle name="Гиперссылка 11" xfId="1834" hidden="1"/>
    <cellStyle name="Гиперссылка 11" xfId="1721" hidden="1"/>
    <cellStyle name="Гиперссылка 11" xfId="1598" hidden="1"/>
    <cellStyle name="Гиперссылка 11" xfId="6470" hidden="1"/>
    <cellStyle name="Гиперссылка 11" xfId="4450" hidden="1"/>
    <cellStyle name="Гиперссылка 11" xfId="3810" hidden="1"/>
    <cellStyle name="Гиперссылка 11" xfId="5864" hidden="1"/>
    <cellStyle name="Гиперссылка 11" xfId="7004" hidden="1"/>
    <cellStyle name="Гиперссылка 11" xfId="5418" hidden="1"/>
    <cellStyle name="Гиперссылка 11" xfId="7258" hidden="1"/>
    <cellStyle name="Гиперссылка 11" xfId="7336" hidden="1"/>
    <cellStyle name="Гиперссылка 11" xfId="5505" hidden="1"/>
    <cellStyle name="Гиперссылка 11" xfId="5408" hidden="1"/>
    <cellStyle name="Гиперссылка 11" xfId="5921" hidden="1"/>
    <cellStyle name="Гиперссылка 11" xfId="6744" hidden="1"/>
    <cellStyle name="Гиперссылка 11" xfId="7028" hidden="1"/>
    <cellStyle name="Гиперссылка 11" xfId="7051" hidden="1"/>
    <cellStyle name="Гиперссылка 11" xfId="7340" hidden="1"/>
    <cellStyle name="Гиперссылка 11" xfId="5556" hidden="1"/>
    <cellStyle name="Гиперссылка 11" xfId="5574" hidden="1"/>
    <cellStyle name="Гиперссылка 11" xfId="7309" hidden="1"/>
    <cellStyle name="Гиперссылка 11" xfId="7339" hidden="1"/>
    <cellStyle name="Гиперссылка 11" xfId="5436" hidden="1"/>
    <cellStyle name="Гиперссылка 11" xfId="4247" hidden="1"/>
    <cellStyle name="Гиперссылка 11" xfId="4242" hidden="1"/>
    <cellStyle name="Гиперссылка 11" xfId="6661" hidden="1"/>
    <cellStyle name="Гиперссылка 11" xfId="7074" hidden="1"/>
    <cellStyle name="Гиперссылка 11" xfId="7372" hidden="1"/>
    <cellStyle name="Гиперссылка 11" xfId="7152" hidden="1"/>
    <cellStyle name="Гиперссылка 11" xfId="7156" hidden="1"/>
    <cellStyle name="Гиперссылка 11" xfId="7118" hidden="1"/>
    <cellStyle name="Гиперссылка 11" xfId="7366" hidden="1"/>
    <cellStyle name="Гиперссылка 11" xfId="8238" hidden="1"/>
    <cellStyle name="Гиперссылка 11" xfId="8256" hidden="1"/>
    <cellStyle name="Гиперссылка 11" xfId="8274" hidden="1"/>
    <cellStyle name="Гиперссылка 11" xfId="8292" hidden="1"/>
    <cellStyle name="Гиперссылка 11" xfId="8310" hidden="1"/>
    <cellStyle name="Гиперссылка 11" xfId="8328" hidden="1"/>
    <cellStyle name="Гиперссылка 11" xfId="8364" hidden="1"/>
    <cellStyle name="Гиперссылка 11" xfId="8382" hidden="1"/>
    <cellStyle name="Гиперссылка 11" xfId="8398" hidden="1"/>
    <cellStyle name="Гиперссылка 11" xfId="8413" hidden="1"/>
    <cellStyle name="Гиперссылка 11" xfId="4390" hidden="1"/>
    <cellStyle name="Гиперссылка 11" xfId="6605" hidden="1"/>
    <cellStyle name="Гиперссылка 11" xfId="8434" hidden="1"/>
    <cellStyle name="Гиперссылка 11" xfId="8468" hidden="1"/>
    <cellStyle name="Гиперссылка 11" xfId="8485" hidden="1"/>
    <cellStyle name="Гиперссылка 11" xfId="8502" hidden="1"/>
    <cellStyle name="Гиперссылка 11" xfId="8519" hidden="1"/>
    <cellStyle name="Гиперссылка 11" xfId="8536" hidden="1"/>
    <cellStyle name="Гиперссылка 11" xfId="8553" hidden="1"/>
    <cellStyle name="Гиперссылка 11" xfId="8570" hidden="1"/>
    <cellStyle name="Гиперссылка 11" xfId="8604" hidden="1"/>
    <cellStyle name="Гиперссылка 11" xfId="8621" hidden="1"/>
    <cellStyle name="Гиперссылка 11" xfId="8638" hidden="1"/>
    <cellStyle name="Гиперссылка 11" xfId="8655" hidden="1"/>
    <cellStyle name="Гиперссылка 11" xfId="8672" hidden="1"/>
    <cellStyle name="Гиперссылка 11" xfId="8689" hidden="1"/>
    <cellStyle name="Гиперссылка 11" xfId="8706" hidden="1"/>
    <cellStyle name="Гиперссылка 11" xfId="8738" hidden="1"/>
    <cellStyle name="Гиперссылка 11" xfId="8752" hidden="1"/>
    <cellStyle name="Гиперссылка 11" xfId="4426" hidden="1"/>
    <cellStyle name="Гиперссылка 11" xfId="6466" hidden="1"/>
    <cellStyle name="Гиперссылка 11" xfId="4304" hidden="1"/>
    <cellStyle name="Гиперссылка 11" xfId="7334" hidden="1"/>
    <cellStyle name="Гиперссылка 11" xfId="8777" hidden="1"/>
    <cellStyle name="Гиперссылка 11" xfId="8813" hidden="1"/>
    <cellStyle name="Гиперссылка 11" xfId="8831" hidden="1"/>
    <cellStyle name="Гиперссылка 11" xfId="8849" hidden="1"/>
    <cellStyle name="Гиперссылка 11" xfId="8867" hidden="1"/>
    <cellStyle name="Гиперссылка 11" xfId="8885" hidden="1"/>
    <cellStyle name="Гиперссылка 11" xfId="8903" hidden="1"/>
    <cellStyle name="Гиперссылка 11" xfId="8921" hidden="1"/>
    <cellStyle name="Гиперссылка 11" xfId="8957" hidden="1"/>
    <cellStyle name="Гиперссылка 11" xfId="8975" hidden="1"/>
    <cellStyle name="Гиперссылка 11" xfId="8993" hidden="1"/>
    <cellStyle name="Гиперссылка 11" xfId="9011" hidden="1"/>
    <cellStyle name="Гиперссылка 11" xfId="9029" hidden="1"/>
    <cellStyle name="Гиперссылка 11" xfId="9047" hidden="1"/>
    <cellStyle name="Гиперссылка 11" xfId="9063" hidden="1"/>
    <cellStyle name="Гиперссылка 11" xfId="8648" hidden="1"/>
    <cellStyle name="Гиперссылка 11" xfId="8625" hidden="1"/>
    <cellStyle name="Гиперссылка 11" xfId="8597" hidden="1"/>
    <cellStyle name="Гиперссылка 11" xfId="8574" hidden="1"/>
    <cellStyle name="Гиперссылка 11" xfId="8546" hidden="1"/>
    <cellStyle name="Гиперссылка 11" xfId="8523" hidden="1"/>
    <cellStyle name="Гиперссылка 11" xfId="8495" hidden="1"/>
    <cellStyle name="Гиперссылка 11" xfId="8444" hidden="1"/>
    <cellStyle name="Гиперссылка 11" xfId="8419" hidden="1"/>
    <cellStyle name="Гиперссылка 11" xfId="8393" hidden="1"/>
    <cellStyle name="Гиперссылка 11" xfId="8367" hidden="1"/>
    <cellStyle name="Гиперссылка 11" xfId="8338" hidden="1"/>
    <cellStyle name="Гиперссылка 11" xfId="8313" hidden="1"/>
    <cellStyle name="Гиперссылка 11" xfId="8284" hidden="1"/>
    <cellStyle name="Гиперссылка 11" xfId="8230" hidden="1"/>
    <cellStyle name="Гиперссылка 11" xfId="7779" hidden="1"/>
    <cellStyle name="Гиперссылка 11" xfId="7738" hidden="1"/>
    <cellStyle name="Гиперссылка 11" xfId="7702" hidden="1"/>
    <cellStyle name="Гиперссылка 11" xfId="7668" hidden="1"/>
    <cellStyle name="Гиперссылка 11" xfId="7634" hidden="1"/>
    <cellStyle name="Гиперссылка 11" xfId="6994" hidden="1"/>
    <cellStyle name="Гиперссылка 11" xfId="6898" hidden="1"/>
    <cellStyle name="Гиперссылка 11" xfId="6848" hidden="1"/>
    <cellStyle name="Гиперссылка 11" xfId="6792" hidden="1"/>
    <cellStyle name="Гиперссылка 11" xfId="6683" hidden="1"/>
    <cellStyle name="Гиперссылка 11" xfId="6627" hidden="1"/>
    <cellStyle name="Гиперссылка 11" xfId="6569" hidden="1"/>
    <cellStyle name="Гиперссылка 11" xfId="6516" hidden="1"/>
    <cellStyle name="Гиперссылка 11" xfId="6136" hidden="1"/>
    <cellStyle name="Гиперссылка 11" xfId="6072" hidden="1"/>
    <cellStyle name="Гиперссылка 11" xfId="6000" hidden="1"/>
    <cellStyle name="Гиперссылка 11" xfId="5932" hidden="1"/>
    <cellStyle name="Гиперссылка 11" xfId="5888" hidden="1"/>
    <cellStyle name="Гиперссылка 11" xfId="5821" hidden="1"/>
    <cellStyle name="Гиперссылка 11" xfId="5747" hidden="1"/>
    <cellStyle name="Гиперссылка 11" xfId="5594" hidden="1"/>
    <cellStyle name="Гиперссылка 11" xfId="5543" hidden="1"/>
    <cellStyle name="Гиперссылка 11" xfId="5507" hidden="1"/>
    <cellStyle name="Гиперссылка 11" xfId="5451" hidden="1"/>
    <cellStyle name="Гиперссылка 11" xfId="4827" hidden="1"/>
    <cellStyle name="Гиперссылка 11" xfId="4725" hidden="1"/>
    <cellStyle name="Гиперссылка 11" xfId="4639" hidden="1"/>
    <cellStyle name="Гиперссылка 11" xfId="4424" hidden="1"/>
    <cellStyle name="Гиперссылка 11" xfId="4322" hidden="1"/>
    <cellStyle name="Гиперссылка 11" xfId="4153" hidden="1"/>
    <cellStyle name="Гиперссылка 11" xfId="4000" hidden="1"/>
    <cellStyle name="Гиперссылка 11" xfId="3898" hidden="1"/>
    <cellStyle name="Гиперссылка 11" xfId="3791" hidden="1"/>
    <cellStyle name="Гиперссылка 11" xfId="3651" hidden="1"/>
    <cellStyle name="Гиперссылка 11" xfId="3305" hidden="1"/>
    <cellStyle name="Гиперссылка 11" xfId="3209" hidden="1"/>
    <cellStyle name="Гиперссылка 11" xfId="3057" hidden="1"/>
    <cellStyle name="Гиперссылка 11" xfId="2847" hidden="1"/>
    <cellStyle name="Гиперссылка 11" xfId="2616" hidden="1"/>
    <cellStyle name="Гиперссылка 11" xfId="2474" hidden="1"/>
    <cellStyle name="Гиперссылка 11" xfId="2091" hidden="1"/>
    <cellStyle name="Гиперссылка 11" xfId="1711" hidden="1"/>
    <cellStyle name="Гиперссылка 11" xfId="1553" hidden="1"/>
    <cellStyle name="Гиперссылка 11" xfId="7343" hidden="1"/>
    <cellStyle name="Гиперссылка 11" xfId="5288" hidden="1"/>
    <cellStyle name="Гиперссылка 11" xfId="4486" hidden="1"/>
    <cellStyle name="Гиперссылка 11" xfId="6687" hidden="1"/>
    <cellStyle name="Гиперссылка 11" xfId="7840" hidden="1"/>
    <cellStyle name="Гиперссылка 11" xfId="8094" hidden="1"/>
    <cellStyle name="Гиперссылка 11" xfId="6210" hidden="1"/>
    <cellStyle name="Гиперссылка 11" xfId="8172" hidden="1"/>
    <cellStyle name="Гиперссылка 11" xfId="6324" hidden="1"/>
    <cellStyle name="Гиперссылка 11" xfId="6233" hidden="1"/>
    <cellStyle name="Гиперссылка 11" xfId="6745" hidden="1"/>
    <cellStyle name="Гиперссылка 11" xfId="5636" hidden="1"/>
    <cellStyle name="Гиперссылка 11" xfId="7857" hidden="1"/>
    <cellStyle name="Гиперссылка 11" xfId="7883" hidden="1"/>
    <cellStyle name="Гиперссылка 11" xfId="6737" hidden="1"/>
    <cellStyle name="Гиперссылка 11" xfId="6739" hidden="1"/>
    <cellStyle name="Гиперссылка 11" xfId="8186" hidden="1"/>
    <cellStyle name="Гиперссылка 11" xfId="6679" hidden="1"/>
    <cellStyle name="Гиперссылка 11" xfId="6332" hidden="1"/>
    <cellStyle name="Гиперссылка 11" xfId="5018" hidden="1"/>
    <cellStyle name="Гиперссылка 11" xfId="5070" hidden="1"/>
    <cellStyle name="Гиперссылка 11" xfId="5011" hidden="1"/>
    <cellStyle name="Гиперссылка 11" xfId="7533" hidden="1"/>
    <cellStyle name="Гиперссылка 11" xfId="6292" hidden="1"/>
    <cellStyle name="Гиперссылка 11" xfId="6444" hidden="1"/>
    <cellStyle name="Гиперссылка 11" xfId="7930" hidden="1"/>
    <cellStyle name="Гиперссылка 11" xfId="7963" hidden="1"/>
    <cellStyle name="Гиперссылка 11" xfId="8044" hidden="1"/>
    <cellStyle name="Гиперссылка 11" xfId="8194" hidden="1"/>
    <cellStyle name="Гиперссылка 11" xfId="7947" hidden="1"/>
    <cellStyle name="Гиперссылка 11" xfId="9092" hidden="1"/>
    <cellStyle name="Гиперссылка 11" xfId="9110" hidden="1"/>
    <cellStyle name="Гиперссылка 11" xfId="9128" hidden="1"/>
    <cellStyle name="Гиперссылка 11" xfId="9164" hidden="1"/>
    <cellStyle name="Гиперссылка 11" xfId="9182" hidden="1"/>
    <cellStyle name="Гиперссылка 11" xfId="9200" hidden="1"/>
    <cellStyle name="Гиперссылка 11" xfId="9218" hidden="1"/>
    <cellStyle name="Гиперссылка 11" xfId="9234" hidden="1"/>
    <cellStyle name="Гиперссылка 11" xfId="9249" hidden="1"/>
    <cellStyle name="Гиперссылка 11" xfId="5177" hidden="1"/>
    <cellStyle name="Гиперссылка 11" xfId="9270" hidden="1"/>
    <cellStyle name="Гиперссылка 11" xfId="9287" hidden="1"/>
    <cellStyle name="Гиперссылка 11" xfId="9304" hidden="1"/>
    <cellStyle name="Гиперссылка 11" xfId="9321" hidden="1"/>
    <cellStyle name="Гиперссылка 11" xfId="9338" hidden="1"/>
    <cellStyle name="Гиперссылка 11" xfId="9355" hidden="1"/>
    <cellStyle name="Гиперссылка 11" xfId="9372" hidden="1"/>
    <cellStyle name="Гиперссылка 11" xfId="9406" hidden="1"/>
    <cellStyle name="Гиперссылка 11" xfId="9423" hidden="1"/>
    <cellStyle name="Гиперссылка 11" xfId="9440" hidden="1"/>
    <cellStyle name="Гиперссылка 11" xfId="9457" hidden="1"/>
    <cellStyle name="Гиперссылка 11" xfId="9474" hidden="1"/>
    <cellStyle name="Гиперссылка 11" xfId="9491" hidden="1"/>
    <cellStyle name="Гиперссылка 11" xfId="9508" hidden="1"/>
    <cellStyle name="Гиперссылка 11" xfId="9542" hidden="1"/>
    <cellStyle name="Гиперссылка 11" xfId="9559" hidden="1"/>
    <cellStyle name="Гиперссылка 11" xfId="9574" hidden="1"/>
    <cellStyle name="Гиперссылка 11" xfId="9588" hidden="1"/>
    <cellStyle name="Гиперссылка 11" xfId="5232" hidden="1"/>
    <cellStyle name="Гиперссылка 11" xfId="7332" hidden="1"/>
    <cellStyle name="Гиперссылка 11" xfId="5053" hidden="1"/>
    <cellStyle name="Гиперссылка 11" xfId="9613" hidden="1"/>
    <cellStyle name="Гиперссылка 11" xfId="9631" hidden="1"/>
    <cellStyle name="Гиперссылка 11" xfId="9649" hidden="1"/>
    <cellStyle name="Гиперссылка 11" xfId="9667" hidden="1"/>
    <cellStyle name="Гиперссылка 11" xfId="9685" hidden="1"/>
    <cellStyle name="Гиперссылка 11" xfId="9703" hidden="1"/>
    <cellStyle name="Гиперссылка 11" xfId="9721" hidden="1"/>
    <cellStyle name="Гиперссылка 11" xfId="9757" hidden="1"/>
    <cellStyle name="Гиперссылка 11" xfId="9775" hidden="1"/>
    <cellStyle name="Гиперссылка 11" xfId="9793" hidden="1"/>
    <cellStyle name="Гиперссылка 11" xfId="9811" hidden="1"/>
    <cellStyle name="Гиперссылка 11" xfId="9829" hidden="1"/>
    <cellStyle name="Гиперссылка 11" xfId="9847" hidden="1"/>
    <cellStyle name="Гиперссылка 11" xfId="9865" hidden="1"/>
    <cellStyle name="Гиперссылка 11" xfId="9899" hidden="1"/>
    <cellStyle name="Гиперссылка 11" xfId="9914" hidden="1"/>
    <cellStyle name="Гиперссылка 11" xfId="9484" hidden="1"/>
    <cellStyle name="Гиперссылка 11" xfId="9461" hidden="1"/>
    <cellStyle name="Гиперссылка 11" xfId="9433" hidden="1"/>
    <cellStyle name="Гиперссылка 11" xfId="9410" hidden="1"/>
    <cellStyle name="Гиперссылка 11" xfId="9382" hidden="1"/>
    <cellStyle name="Гиперссылка 11" xfId="9331" hidden="1"/>
    <cellStyle name="Гиперссылка 11" xfId="9308" hidden="1"/>
    <cellStyle name="Гиперссылка 11" xfId="9280" hidden="1"/>
    <cellStyle name="Гиперссылка 11" xfId="9255" hidden="1"/>
    <cellStyle name="Гиперссылка 11" xfId="9229" hidden="1"/>
    <cellStyle name="Гиперссылка 11" xfId="9203" hidden="1"/>
    <cellStyle name="Гиперссылка 11" xfId="9174" hidden="1"/>
    <cellStyle name="Гиперссылка 11" xfId="9120" hidden="1"/>
    <cellStyle name="Гиперссылка 11" xfId="9095" hidden="1"/>
    <cellStyle name="Гиперссылка 11" xfId="8641" hidden="1"/>
    <cellStyle name="Гиперссылка 11" xfId="8603" hidden="1"/>
    <cellStyle name="Гиперссылка 11" xfId="8562" hidden="1"/>
    <cellStyle name="Гиперссылка 11" xfId="8526" hidden="1"/>
    <cellStyle name="Гиперссылка 11" xfId="8491" hidden="1"/>
    <cellStyle name="Гиперссылка 11" xfId="7835" hidden="1"/>
    <cellStyle name="Гиперссылка 11" xfId="7796" hidden="1"/>
    <cellStyle name="Гиперссылка 11" xfId="7736" hidden="1"/>
    <cellStyle name="Гиперссылка 11" xfId="7684" hidden="1"/>
    <cellStyle name="Гиперссылка 11" xfId="7632" hidden="1"/>
    <cellStyle name="Гиперссылка 11" xfId="7525" hidden="1"/>
    <cellStyle name="Гиперссылка 11" xfId="7473" hidden="1"/>
    <cellStyle name="Гиперссылка 11" xfId="7364" hidden="1"/>
    <cellStyle name="Гиперссылка 11" xfId="7030" hidden="1"/>
    <cellStyle name="Гиперссылка 11" xfId="6968" hidden="1"/>
    <cellStyle name="Гиперссылка 11" xfId="6890" hidden="1"/>
    <cellStyle name="Гиперссылка 11" xfId="6818" hidden="1"/>
    <cellStyle name="Гиперссылка 11" xfId="6746" hidden="1"/>
    <cellStyle name="Гиперссылка 11" xfId="6692" hidden="1"/>
    <cellStyle name="Гиперссылка 11" xfId="6537" hidden="1"/>
    <cellStyle name="Гиперссылка 11" xfId="6452" hidden="1"/>
    <cellStyle name="Гиперссылка 11" xfId="6394" hidden="1"/>
    <cellStyle name="Гиперссылка 11" xfId="6343" hidden="1"/>
    <cellStyle name="Гиперссылка 11" xfId="6289" hidden="1"/>
    <cellStyle name="Гиперссылка 11" xfId="6244" hidden="1"/>
    <cellStyle name="Гиперссылка 11" xfId="5705" hidden="1"/>
    <cellStyle name="Гиперссылка 11" xfId="5519" hidden="1"/>
    <cellStyle name="Гиперссылка 11" xfId="5438" hidden="1"/>
    <cellStyle name="Гиперссылка 11" xfId="5194" hidden="1"/>
    <cellStyle name="Гиперссылка 11" xfId="5032" hidden="1"/>
    <cellStyle name="Гиперссылка 11" xfId="4851" hidden="1"/>
    <cellStyle name="Гиперссылка 11" xfId="4695" hidden="1"/>
    <cellStyle name="Гиперссылка 11" xfId="4599" hidden="1"/>
    <cellStyle name="Гиперссылка 11" xfId="4398" hidden="1"/>
    <cellStyle name="Гиперссылка 11" xfId="4209" hidden="1"/>
    <cellStyle name="Гиперссылка 11" xfId="3976" hidden="1"/>
    <cellStyle name="Гиперссылка 11" xfId="3821" hidden="1"/>
    <cellStyle name="Гиперссылка 11" xfId="3623" hidden="1"/>
    <cellStyle name="Гиперссылка 11" xfId="3364" hidden="1"/>
    <cellStyle name="Гиперссылка 11" xfId="3171" hidden="1"/>
    <cellStyle name="Гиперссылка 11" xfId="2594" hidden="1"/>
    <cellStyle name="Гиперссылка 11" xfId="2306" hidden="1"/>
    <cellStyle name="Гиперссылка 11" xfId="1879" hidden="1"/>
    <cellStyle name="Гиперссылка 11" xfId="1611" hidden="1"/>
    <cellStyle name="Гиперссылка 11" xfId="8164" hidden="1"/>
    <cellStyle name="Гиперссылка 11" xfId="6106" hidden="1"/>
    <cellStyle name="Гиперссылка 11" xfId="5353" hidden="1"/>
    <cellStyle name="Гиперссылка 11" xfId="8698" hidden="1"/>
    <cellStyle name="Гиперссылка 11" xfId="7112" hidden="1"/>
    <cellStyle name="Гиперссылка 11" xfId="8952" hidden="1"/>
    <cellStyle name="Гиперссылка 11" xfId="7075" hidden="1"/>
    <cellStyle name="Гиперссылка 11" xfId="9030" hidden="1"/>
    <cellStyle name="Гиперссылка 11" xfId="7199" hidden="1"/>
    <cellStyle name="Гиперссылка 11" xfId="7102" hidden="1"/>
    <cellStyle name="Гиперссылка 11" xfId="8438" hidden="1"/>
    <cellStyle name="Гиперссылка 11" xfId="8722" hidden="1"/>
    <cellStyle name="Гиперссылка 11" xfId="8745" hidden="1"/>
    <cellStyle name="Гиперссылка 11" xfId="9083" hidden="1"/>
    <cellStyle name="Гиперссылка 11" xfId="9034" hidden="1"/>
    <cellStyle name="Гиперссылка 11" xfId="7250" hidden="1"/>
    <cellStyle name="Гиперссылка 11" xfId="7268" hidden="1"/>
    <cellStyle name="Гиперссылка 11" xfId="9033" hidden="1"/>
    <cellStyle name="Гиперссылка 11" xfId="7130" hidden="1"/>
    <cellStyle name="Гиперссылка 11" xfId="5862" hidden="1"/>
    <cellStyle name="Гиперссылка 11" xfId="5911" hidden="1"/>
    <cellStyle name="Гиперссылка 11" xfId="5860" hidden="1"/>
    <cellStyle name="Гиперссылка 11" xfId="8355" hidden="1"/>
    <cellStyle name="Гиперссылка 11" xfId="8768" hidden="1"/>
    <cellStyle name="Гиперссылка 11" xfId="8846" hidden="1"/>
    <cellStyle name="Гиперссылка 11" xfId="8850" hidden="1"/>
    <cellStyle name="Гиперссылка 11" xfId="8812" hidden="1"/>
    <cellStyle name="Гиперссылка 11" xfId="8828" hidden="1"/>
    <cellStyle name="Гиперссылка 11" xfId="9060" hidden="1"/>
    <cellStyle name="Гиперссылка 11" xfId="9932" hidden="1"/>
    <cellStyle name="Гиперссылка 11" xfId="9950" hidden="1"/>
    <cellStyle name="Гиперссылка 11" xfId="9986" hidden="1"/>
    <cellStyle name="Гиперссылка 11" xfId="10004" hidden="1"/>
    <cellStyle name="Гиперссылка 11" xfId="10022" hidden="1"/>
    <cellStyle name="Гиперссылка 11" xfId="10040" hidden="1"/>
    <cellStyle name="Гиперссылка 11" xfId="10058" hidden="1"/>
    <cellStyle name="Гиперссылка 11" xfId="10076" hidden="1"/>
    <cellStyle name="Гиперссылка 11" xfId="10092" hidden="1"/>
    <cellStyle name="Гиперссылка 11" xfId="6007" hidden="1"/>
    <cellStyle name="Гиперссылка 11" xfId="8299" hidden="1"/>
    <cellStyle name="Гиперссылка 11" xfId="10128" hidden="1"/>
    <cellStyle name="Гиперссылка 11" xfId="10145" hidden="1"/>
    <cellStyle name="Гиперссылка 11" xfId="10162" hidden="1"/>
    <cellStyle name="Гиперссылка 11" xfId="10179" hidden="1"/>
    <cellStyle name="Гиперссылка 11" xfId="10196" hidden="1"/>
    <cellStyle name="Гиперссылка 11" xfId="10230" hidden="1"/>
    <cellStyle name="Гиперссылка 11" xfId="10247" hidden="1"/>
    <cellStyle name="Гиперссылка 11" xfId="10264" hidden="1"/>
    <cellStyle name="Гиперссылка 11" xfId="10281" hidden="1"/>
    <cellStyle name="Гиперссылка 11" xfId="10298" hidden="1"/>
    <cellStyle name="Гиперссылка 11" xfId="10315" hidden="1"/>
    <cellStyle name="Гиперссылка 11" xfId="10332" hidden="1"/>
    <cellStyle name="Гиперссылка 11" xfId="10366" hidden="1"/>
    <cellStyle name="Гиперссылка 11" xfId="10383" hidden="1"/>
    <cellStyle name="Гиперссылка 11" xfId="10400" hidden="1"/>
    <cellStyle name="Гиперссылка 11" xfId="10417" hidden="1"/>
    <cellStyle name="Гиперссылка 11" xfId="10432" hidden="1"/>
    <cellStyle name="Гиперссылка 11" xfId="10446" hidden="1"/>
    <cellStyle name="Гиперссылка 11" xfId="6040" hidden="1"/>
    <cellStyle name="Гиперссылка 11" xfId="5908" hidden="1"/>
    <cellStyle name="Гиперссылка 11" xfId="9028" hidden="1"/>
    <cellStyle name="Гиперссылка 11" xfId="10471" hidden="1"/>
    <cellStyle name="Гиперссылка 11" xfId="10489" hidden="1"/>
    <cellStyle name="Гиперссылка 11" xfId="10507" hidden="1"/>
    <cellStyle name="Гиперссылка 11" xfId="10525" hidden="1"/>
    <cellStyle name="Гиперссылка 11" xfId="10543" hidden="1"/>
    <cellStyle name="Гиперссылка 11" xfId="10579" hidden="1"/>
    <cellStyle name="Гиперссылка 11" xfId="10597" hidden="1"/>
    <cellStyle name="Гиперссылка 11" xfId="10615" hidden="1"/>
    <cellStyle name="Гиперссылка 11" xfId="10633" hidden="1"/>
    <cellStyle name="Гиперссылка 11" xfId="10651" hidden="1"/>
    <cellStyle name="Гиперссылка 11" xfId="10669" hidden="1"/>
    <cellStyle name="Гиперссылка 11" xfId="10687" hidden="1"/>
    <cellStyle name="Гиперссылка 11" xfId="10723" hidden="1"/>
    <cellStyle name="Гиперссылка 11" xfId="10741" hidden="1"/>
    <cellStyle name="Гиперссылка 11" xfId="10757" hidden="1"/>
    <cellStyle name="Гиперссылка 11" xfId="10772" hidden="1"/>
    <cellStyle name="Гиперссылка 11" xfId="10342" hidden="1"/>
    <cellStyle name="Гиперссылка 11" xfId="10319" hidden="1"/>
    <cellStyle name="Гиперссылка 11" xfId="10291" hidden="1"/>
    <cellStyle name="Гиперссылка 11" xfId="10240" hidden="1"/>
    <cellStyle name="Гиперссылка 11" xfId="10217" hidden="1"/>
    <cellStyle name="Гиперссылка 11" xfId="10189" hidden="1"/>
    <cellStyle name="Гиперссылка 11" xfId="10166" hidden="1"/>
    <cellStyle name="Гиперссылка 11" xfId="10138" hidden="1"/>
    <cellStyle name="Гиперссылка 11" xfId="10113" hidden="1"/>
    <cellStyle name="Гиперссылка 11" xfId="10087" hidden="1"/>
    <cellStyle name="Гиперссылка 11" xfId="10032" hidden="1"/>
    <cellStyle name="Гиперссылка 11" xfId="10007" hidden="1"/>
    <cellStyle name="Гиперссылка 11" xfId="9978" hidden="1"/>
    <cellStyle name="Гиперссылка 11" xfId="9953" hidden="1"/>
    <cellStyle name="Гиперссылка 11" xfId="9924" hidden="1"/>
    <cellStyle name="Гиперссылка 11" xfId="9473" hidden="1"/>
    <cellStyle name="Гиперссылка 11" xfId="9432" hidden="1"/>
    <cellStyle name="Гиперссылка 11" xfId="9362" hidden="1"/>
    <cellStyle name="Гиперссылка 11" xfId="9328" hidden="1"/>
    <cellStyle name="Гиперссылка 11" xfId="8688" hidden="1"/>
    <cellStyle name="Гиперссылка 11" xfId="8643" hidden="1"/>
    <cellStyle name="Гиперссылка 11" xfId="8592" hidden="1"/>
    <cellStyle name="Гиперссылка 11" xfId="8542" hidden="1"/>
    <cellStyle name="Гиперссылка 11" xfId="8486" hidden="1"/>
    <cellStyle name="Гиперссылка 11" xfId="8321" hidden="1"/>
    <cellStyle name="Гиперссылка 11" xfId="8263" hidden="1"/>
    <cellStyle name="Гиперссылка 11" xfId="8210" hidden="1"/>
    <cellStyle name="Гиперссылка 11" xfId="8127" hidden="1"/>
    <cellStyle name="Гиперссылка 11" xfId="7830" hidden="1"/>
    <cellStyle name="Гиперссылка 11" xfId="7766" hidden="1"/>
    <cellStyle name="Гиперссылка 11" xfId="7694" hidden="1"/>
    <cellStyle name="Гиперссылка 11" xfId="7582" hidden="1"/>
    <cellStyle name="Гиперссылка 11" xfId="7515" hidden="1"/>
    <cellStyle name="Гиперссылка 11" xfId="7441" hidden="1"/>
    <cellStyle name="Гиперссылка 11" xfId="7374" hidden="1"/>
    <cellStyle name="Гиперссылка 11" xfId="7288" hidden="1"/>
    <cellStyle name="Гиперссылка 11" xfId="7237" hidden="1"/>
    <cellStyle name="Гиперссылка 11" xfId="7201" hidden="1"/>
    <cellStyle name="Гиперссылка 11" xfId="6519" hidden="1"/>
    <cellStyle name="Гиперссылка 11" xfId="6416" hidden="1"/>
    <cellStyle name="Гиперссылка 11" xfId="6330" hidden="1"/>
    <cellStyle name="Гиперссылка 11" xfId="6238" hidden="1"/>
    <cellStyle name="Гиперссылка 11" xfId="6036" hidden="1"/>
    <cellStyle name="Гиперссылка 11" xfId="5928" hidden="1"/>
    <cellStyle name="Гиперссылка 11" xfId="5723" hidden="1"/>
    <cellStyle name="Гиперссылка 11" xfId="5448" hidden="1"/>
    <cellStyle name="Гиперссылка 11" xfId="5340" hidden="1"/>
    <cellStyle name="Гиперссылка 11" xfId="5170" hidden="1"/>
    <cellStyle name="Гиперссылка 11" xfId="4908" hidden="1"/>
    <cellStyle name="Гиперссылка 11" xfId="4684" hidden="1"/>
    <cellStyle name="Гиперссылка 11" xfId="4545" hidden="1"/>
    <cellStyle name="Гиперссылка 11" xfId="4372" hidden="1"/>
    <cellStyle name="Гиперссылка 11" xfId="3787" hidden="1"/>
    <cellStyle name="Гиперссылка 11" xfId="3435" hidden="1"/>
    <cellStyle name="Гиперссылка 11" xfId="3137" hidden="1"/>
    <cellStyle name="Гиперссылка 11" xfId="2724" hidden="1"/>
    <cellStyle name="Гиперссылка 11" xfId="2176" hidden="1"/>
    <cellStyle name="Гиперссылка 11" xfId="1743" hidden="1"/>
    <cellStyle name="Гиперссылка 11" xfId="9037" hidden="1"/>
    <cellStyle name="Гиперссылка 11" xfId="6168" hidden="1"/>
    <cellStyle name="Гиперссылка 11" xfId="8381" hidden="1"/>
    <cellStyle name="Гиперссылка 11" xfId="9534" hidden="1"/>
    <cellStyle name="Гиперссылка 11" xfId="7941" hidden="1"/>
    <cellStyle name="Гиперссылка 11" xfId="9788" hidden="1"/>
    <cellStyle name="Гиперссылка 11" xfId="7904" hidden="1"/>
    <cellStyle name="Гиперссылка 11" xfId="9866" hidden="1"/>
    <cellStyle name="Гиперссылка 11" xfId="7927" hidden="1"/>
    <cellStyle name="Гиперссылка 11" xfId="8439" hidden="1"/>
    <cellStyle name="Гиперссылка 11" xfId="7330" hidden="1"/>
    <cellStyle name="Гиперссылка 11" xfId="9138" hidden="1"/>
    <cellStyle name="Гиперссылка 11" xfId="9551" hidden="1"/>
    <cellStyle name="Гиперссылка 11" xfId="9577" hidden="1"/>
    <cellStyle name="Гиперссылка 11" xfId="8431" hidden="1"/>
    <cellStyle name="Гиперссылка 11" xfId="9880" hidden="1"/>
    <cellStyle name="Гиперссылка 11" xfId="8373" hidden="1"/>
    <cellStyle name="Гиперссылка 11" xfId="8026" hidden="1"/>
    <cellStyle name="Гиперссылка 11" xfId="6190" hidden="1"/>
    <cellStyle name="Гиперссылка 11" xfId="6712" hidden="1"/>
    <cellStyle name="Гиперссылка 11" xfId="6764" hidden="1"/>
    <cellStyle name="Гиперссылка 11" xfId="6705" hidden="1"/>
    <cellStyle name="Гиперссылка 11" xfId="7986" hidden="1"/>
    <cellStyle name="Гиперссылка 11" xfId="8138" hidden="1"/>
    <cellStyle name="Гиперссылка 11" xfId="9624" hidden="1"/>
    <cellStyle name="Гиперссылка 11" xfId="6212" hidden="1"/>
    <cellStyle name="Гиперссылка 11" xfId="9657" hidden="1"/>
    <cellStyle name="Гиперссылка 11" xfId="9738" hidden="1"/>
    <cellStyle name="Гиперссылка 11" xfId="9888" hidden="1"/>
    <cellStyle name="Гиперссылка 11" xfId="10786" hidden="1"/>
    <cellStyle name="Гиперссылка 11" xfId="10804" hidden="1"/>
    <cellStyle name="Гиперссылка 11" xfId="10822" hidden="1"/>
    <cellStyle name="Гиперссылка 11" xfId="10840" hidden="1"/>
    <cellStyle name="Гиперссылка 11" xfId="10858" hidden="1"/>
    <cellStyle name="Гиперссылка 11" xfId="10876" hidden="1"/>
    <cellStyle name="Гиперссылка 11" xfId="10894" hidden="1"/>
    <cellStyle name="Гиперссылка 11" xfId="10928" hidden="1"/>
    <cellStyle name="Гиперссылка 11" xfId="10943" hidden="1"/>
    <cellStyle name="Гиперссылка 11" xfId="6871" hidden="1"/>
    <cellStyle name="Гиперссылка 11" xfId="9169" hidden="1"/>
    <cellStyle name="Гиперссылка 11" xfId="10964" hidden="1"/>
    <cellStyle name="Гиперссылка 11" xfId="10981" hidden="1"/>
    <cellStyle name="Гиперссылка 11" xfId="10998" hidden="1"/>
    <cellStyle name="Гиперссылка 11" xfId="11032" hidden="1"/>
    <cellStyle name="Гиперссылка 11" xfId="11049" hidden="1"/>
    <cellStyle name="Гиперссылка 11" xfId="11066" hidden="1"/>
    <cellStyle name="Гиперссылка 11" xfId="11083" hidden="1"/>
    <cellStyle name="Гиперссылка 11" xfId="11100" hidden="1"/>
    <cellStyle name="Гиперссылка 11" xfId="11117" hidden="1"/>
    <cellStyle name="Гиперссылка 11" xfId="11134" hidden="1"/>
    <cellStyle name="Гиперссылка 11" xfId="11168" hidden="1"/>
    <cellStyle name="Гиперссылка 11" xfId="11185" hidden="1"/>
    <cellStyle name="Гиперссылка 11" xfId="11202" hidden="1"/>
    <cellStyle name="Гиперссылка 11" xfId="11219" hidden="1"/>
    <cellStyle name="Гиперссылка 11" xfId="11236" hidden="1"/>
    <cellStyle name="Гиперссылка 11" xfId="11253" hidden="1"/>
    <cellStyle name="Гиперссылка 11" xfId="11268" hidden="1"/>
    <cellStyle name="Гиперссылка 11" xfId="6926" hidden="1"/>
    <cellStyle name="Гиперссылка 11" xfId="9026" hidden="1"/>
    <cellStyle name="Гиперссылка 11" xfId="6747" hidden="1"/>
    <cellStyle name="Гиперссылка 11" xfId="7948" hidden="1"/>
    <cellStyle name="Гиперссылка 11" xfId="11307" hidden="1"/>
    <cellStyle name="Гиперссылка 11" xfId="11325" hidden="1"/>
    <cellStyle name="Гиперссылка 11" xfId="11343" hidden="1"/>
    <cellStyle name="Гиперссылка 11" xfId="11379" hidden="1"/>
    <cellStyle name="Гиперссылка 11" xfId="11397" hidden="1"/>
    <cellStyle name="Гиперссылка 11" xfId="11415" hidden="1"/>
    <cellStyle name="Гиперссылка 11" xfId="11433" hidden="1"/>
    <cellStyle name="Гиперссылка 11" xfId="11451" hidden="1"/>
    <cellStyle name="Гиперссылка 11" xfId="11469" hidden="1"/>
    <cellStyle name="Гиперссылка 11" xfId="11487" hidden="1"/>
    <cellStyle name="Гиперссылка 11" xfId="11523" hidden="1"/>
    <cellStyle name="Гиперссылка 11" xfId="11541" hidden="1"/>
    <cellStyle name="Гиперссылка 11" xfId="11559" hidden="1"/>
    <cellStyle name="Гиперссылка 11" xfId="11577" hidden="1"/>
    <cellStyle name="Гиперссылка 11" xfId="11593" hidden="1"/>
    <cellStyle name="Гиперссылка 11" xfId="11608" hidden="1"/>
    <cellStyle name="Гиперссылка 11" xfId="11178" hidden="1"/>
    <cellStyle name="Гиперссылка 11" xfId="11127" hidden="1"/>
    <cellStyle name="Гиперссылка 11" xfId="11104" hidden="1"/>
    <cellStyle name="Гиперссылка 11" xfId="11076" hidden="1"/>
    <cellStyle name="Гиперссылка 11" xfId="11053" hidden="1"/>
    <cellStyle name="Гиперссылка 11" xfId="11025" hidden="1"/>
    <cellStyle name="Гиперссылка 11" xfId="11002" hidden="1"/>
    <cellStyle name="Гиперссылка 11" xfId="10974" hidden="1"/>
    <cellStyle name="Гиперссылка 11" xfId="10923" hidden="1"/>
    <cellStyle name="Гиперссылка 11" xfId="10897" hidden="1"/>
    <cellStyle name="Гиперссылка 11" xfId="10868" hidden="1"/>
    <cellStyle name="Гиперссылка 11" xfId="10843" hidden="1"/>
    <cellStyle name="Гиперссылка 11" xfId="10814" hidden="1"/>
    <cellStyle name="Гиперссылка 11" xfId="10789" hidden="1"/>
    <cellStyle name="Гиперссылка 11" xfId="10335" hidden="1"/>
    <cellStyle name="Гиперссылка 11" xfId="10256" hidden="1"/>
    <cellStyle name="Гиперссылка 11" xfId="10220" hidden="1"/>
    <cellStyle name="Гиперссылка 11" xfId="10185" hidden="1"/>
    <cellStyle name="Гиперссылка 11" xfId="10153" hidden="1"/>
    <cellStyle name="Гиперссылка 11" xfId="9529" hidden="1"/>
    <cellStyle name="Гиперссылка 11" xfId="9490" hidden="1"/>
    <cellStyle name="Гиперссылка 11" xfId="9430" hidden="1"/>
    <cellStyle name="Гиперссылка 11" xfId="9326" hidden="1"/>
    <cellStyle name="Гиперссылка 11" xfId="9219" hidden="1"/>
    <cellStyle name="Гиперссылка 11" xfId="9167" hidden="1"/>
    <cellStyle name="Гиперссылка 11" xfId="9113" hidden="1"/>
    <cellStyle name="Гиперссылка 11" xfId="9058" hidden="1"/>
    <cellStyle name="Гиперссылка 11" xfId="8724" hidden="1"/>
    <cellStyle name="Гиперссылка 11" xfId="8662" hidden="1"/>
    <cellStyle name="Гиперссылка 11" xfId="8512" hidden="1"/>
    <cellStyle name="Гиперссылка 11" xfId="8440" hidden="1"/>
    <cellStyle name="Гиперссылка 11" xfId="8386" hidden="1"/>
    <cellStyle name="Гиперссылка 11" xfId="8302" hidden="1"/>
    <cellStyle name="Гиперссылка 11" xfId="8231" hidden="1"/>
    <cellStyle name="Гиперссылка 11" xfId="8146" hidden="1"/>
    <cellStyle name="Гиперссылка 11" xfId="8088" hidden="1"/>
    <cellStyle name="Гиперссылка 11" xfId="7983" hidden="1"/>
    <cellStyle name="Гиперссылка 11" xfId="7938" hidden="1"/>
    <cellStyle name="Гиперссылка 11" xfId="7399" hidden="1"/>
    <cellStyle name="Гиперссылка 11" xfId="7270" hidden="1"/>
    <cellStyle name="Гиперссылка 11" xfId="7213" hidden="1"/>
    <cellStyle name="Гиперссылка 11" xfId="7132" hidden="1"/>
    <cellStyle name="Гиперссылка 11" xfId="6888" hidden="1"/>
    <cellStyle name="Гиперссылка 11" xfId="6545" hidden="1"/>
    <cellStyle name="Гиперссылка 11" xfId="6392" hidden="1"/>
    <cellStyle name="Гиперссылка 11" xfId="6286" hidden="1"/>
    <cellStyle name="Гиперссылка 11" xfId="6177" hidden="1"/>
    <cellStyle name="Гиперссылка 11" xfId="6023" hidden="1"/>
    <cellStyle name="Гиперссылка 11" xfId="5807" hidden="1"/>
    <cellStyle name="Гиперссылка 11" xfId="5544" hidden="1"/>
    <cellStyle name="Гиперссылка 11" xfId="5130" hidden="1"/>
    <cellStyle name="Гиперссылка 11" xfId="4753" hidden="1"/>
    <cellStyle name="Гиперссылка 11" xfId="4493" hidden="1"/>
    <cellStyle name="Гиперссылка 11" xfId="4156" hidden="1"/>
    <cellStyle name="Гиперссылка 11" xfId="3738" hidden="1"/>
    <cellStyle name="Гиперссылка 11" xfId="3250" hidden="1"/>
    <cellStyle name="Гиперссылка 11" xfId="2668" hidden="1"/>
    <cellStyle name="Гиперссылка 11" xfId="9858" hidden="1"/>
    <cellStyle name="Гиперссылка 11" xfId="7800" hidden="1"/>
    <cellStyle name="Гиперссылка 11" xfId="7047" hidden="1"/>
    <cellStyle name="Гиперссылка 11" xfId="9252" hidden="1"/>
    <cellStyle name="Гиперссылка 11" xfId="10392" hidden="1"/>
    <cellStyle name="Гиперссылка 11" xfId="8806" hidden="1"/>
    <cellStyle name="Гиперссылка 11" xfId="10646" hidden="1"/>
    <cellStyle name="Гиперссылка 11" xfId="10724" hidden="1"/>
    <cellStyle name="Гиперссылка 11" xfId="8893" hidden="1"/>
    <cellStyle name="Гиперссылка 11" xfId="8796" hidden="1"/>
    <cellStyle name="Гиперссылка 11" xfId="9309" hidden="1"/>
    <cellStyle name="Гиперссылка 11" xfId="10132" hidden="1"/>
    <cellStyle name="Гиперссылка 11" xfId="10416" hidden="1"/>
    <cellStyle name="Гиперссылка 11" xfId="10439" hidden="1"/>
    <cellStyle name="Гиперссылка 11" xfId="10728" hidden="1"/>
    <cellStyle name="Гиперссылка 11" xfId="8944" hidden="1"/>
    <cellStyle name="Гиперссылка 11" xfId="8962" hidden="1"/>
    <cellStyle name="Гиперссылка 11" xfId="10697" hidden="1"/>
    <cellStyle name="Гиперссылка 11" xfId="10727" hidden="1"/>
    <cellStyle name="Гиперссылка 11" xfId="8824" hidden="1"/>
    <cellStyle name="Гиперссылка 11" xfId="7556" hidden="1"/>
    <cellStyle name="Гиперссылка 11" xfId="7554" hidden="1"/>
    <cellStyle name="Гиперссылка 11" xfId="10049" hidden="1"/>
    <cellStyle name="Гиперссылка 11" xfId="10462" hidden="1"/>
    <cellStyle name="Гиперссылка 11" xfId="10760" hidden="1"/>
    <cellStyle name="Гиперссылка 11" xfId="10540" hidden="1"/>
    <cellStyle name="Гиперссылка 11" xfId="10544" hidden="1"/>
    <cellStyle name="Гиперссылка 11" xfId="10506" hidden="1"/>
    <cellStyle name="Гиперссылка 11" xfId="10754" hidden="1"/>
    <cellStyle name="Гиперссылка 11" xfId="11626" hidden="1"/>
    <cellStyle name="Гиперссылка 11" xfId="11644" hidden="1"/>
    <cellStyle name="Гиперссылка 11" xfId="11662" hidden="1"/>
    <cellStyle name="Гиперссылка 11" xfId="11680" hidden="1"/>
    <cellStyle name="Гиперссылка 11" xfId="11698" hidden="1"/>
    <cellStyle name="Гиперссылка 11" xfId="11716" hidden="1"/>
    <cellStyle name="Гиперссылка 11" xfId="11752" hidden="1"/>
    <cellStyle name="Гиперссылка 11" xfId="11770" hidden="1"/>
    <cellStyle name="Гиперссылка 11" xfId="11786" hidden="1"/>
    <cellStyle name="Гиперссылка 11" xfId="11801" hidden="1"/>
    <cellStyle name="Гиперссылка 11" xfId="7701" hidden="1"/>
    <cellStyle name="Гиперссылка 11" xfId="9993" hidden="1"/>
    <cellStyle name="Гиперссылка 11" xfId="11822" hidden="1"/>
    <cellStyle name="Гиперссылка 11" xfId="11856" hidden="1"/>
    <cellStyle name="Гиперссылка 11" xfId="11873" hidden="1"/>
    <cellStyle name="Гиперссылка 11" xfId="11890" hidden="1"/>
    <cellStyle name="Гиперссылка 11" xfId="11907" hidden="1"/>
    <cellStyle name="Гиперссылка 11" xfId="11924" hidden="1"/>
    <cellStyle name="Гиперссылка 11" xfId="11941" hidden="1"/>
    <cellStyle name="Гиперссылка 11" xfId="11958" hidden="1"/>
    <cellStyle name="Гиперссылка 11" xfId="11992" hidden="1"/>
    <cellStyle name="Гиперссылка 11" xfId="12009" hidden="1"/>
    <cellStyle name="Гиперссылка 11" xfId="12026" hidden="1"/>
    <cellStyle name="Гиперссылка 11" xfId="12043" hidden="1"/>
    <cellStyle name="Гиперссылка 11" xfId="12060" hidden="1"/>
    <cellStyle name="Гиперссылка 11" xfId="12077" hidden="1"/>
    <cellStyle name="Гиперссылка 11" xfId="12094" hidden="1"/>
    <cellStyle name="Гиперссылка 11" xfId="12126" hidden="1"/>
    <cellStyle name="Гиперссылка 11" xfId="12140" hidden="1"/>
    <cellStyle name="Гиперссылка 11" xfId="7734" hidden="1"/>
    <cellStyle name="Гиперссылка 11" xfId="9854" hidden="1"/>
    <cellStyle name="Гиперссылка 11" xfId="7602" hidden="1"/>
    <cellStyle name="Гиперссылка 11" xfId="10722" hidden="1"/>
    <cellStyle name="Гиперссылка 11" xfId="12165" hidden="1"/>
    <cellStyle name="Гиперссылка 11" xfId="12201" hidden="1"/>
    <cellStyle name="Гиперссылка 11" xfId="12219" hidden="1"/>
    <cellStyle name="Гиперссылка 11" xfId="12237" hidden="1"/>
    <cellStyle name="Гиперссылка 11" xfId="12255" hidden="1"/>
    <cellStyle name="Гиперссылка 11" xfId="12273" hidden="1"/>
    <cellStyle name="Гиперссылка 11" xfId="12291" hidden="1"/>
    <cellStyle name="Гиперссылка 11" xfId="12309" hidden="1"/>
    <cellStyle name="Гиперссылка 11" xfId="12345" hidden="1"/>
    <cellStyle name="Гиперссылка 11" xfId="12363" hidden="1"/>
    <cellStyle name="Гиперссылка 11" xfId="12381" hidden="1"/>
    <cellStyle name="Гиперссылка 11" xfId="12399" hidden="1"/>
    <cellStyle name="Гиперссылка 11" xfId="12417" hidden="1"/>
    <cellStyle name="Гиперссылка 11" xfId="12435" hidden="1"/>
    <cellStyle name="Гиперссылка 11" xfId="12451" hidden="1"/>
    <cellStyle name="Гиперссылка 11" xfId="12036" hidden="1"/>
    <cellStyle name="Гиперссылка 11" xfId="12013" hidden="1"/>
    <cellStyle name="Гиперссылка 11" xfId="11985" hidden="1"/>
    <cellStyle name="Гиперссылка 11" xfId="11962" hidden="1"/>
    <cellStyle name="Гиперссылка 11" xfId="11934" hidden="1"/>
    <cellStyle name="Гиперссылка 11" xfId="11911" hidden="1"/>
    <cellStyle name="Гиперссылка 11" xfId="11883" hidden="1"/>
    <cellStyle name="Гиперссылка 11" xfId="11832" hidden="1"/>
    <cellStyle name="Гиперссылка 11" xfId="11807" hidden="1"/>
    <cellStyle name="Гиперссылка 11" xfId="11781" hidden="1"/>
    <cellStyle name="Гиперссылка 11" xfId="11755" hidden="1"/>
    <cellStyle name="Гиперссылка 11" xfId="11726" hidden="1"/>
    <cellStyle name="Гиперссылка 11" xfId="11701" hidden="1"/>
    <cellStyle name="Гиперссылка 11" xfId="11672" hidden="1"/>
    <cellStyle name="Гиперссылка 11" xfId="11618" hidden="1"/>
    <cellStyle name="Гиперссылка 11" xfId="11167" hidden="1"/>
    <cellStyle name="Гиперссылка 11" xfId="11126" hidden="1"/>
    <cellStyle name="Гиперссылка 11" xfId="11090" hidden="1"/>
    <cellStyle name="Гиперссылка 11" xfId="11056" hidden="1"/>
    <cellStyle name="Гиперссылка 11" xfId="11022" hidden="1"/>
    <cellStyle name="Гиперссылка 11" xfId="10382" hidden="1"/>
    <cellStyle name="Гиперссылка 11" xfId="10286" hidden="1"/>
    <cellStyle name="Гиперссылка 11" xfId="10236" hidden="1"/>
    <cellStyle name="Гиперссылка 11" xfId="10180" hidden="1"/>
    <cellStyle name="Гиперссылка 11" xfId="10071" hidden="1"/>
    <cellStyle name="Гиперссылка 11" xfId="10015" hidden="1"/>
    <cellStyle name="Гиперссылка 11" xfId="9957" hidden="1"/>
    <cellStyle name="Гиперссылка 11" xfId="9904" hidden="1"/>
    <cellStyle name="Гиперссылка 11" xfId="9524" hidden="1"/>
    <cellStyle name="Гиперссылка 11" xfId="9460" hidden="1"/>
    <cellStyle name="Гиперссылка 11" xfId="9388" hidden="1"/>
    <cellStyle name="Гиперссылка 11" xfId="9320" hidden="1"/>
    <cellStyle name="Гиперссылка 11" xfId="9276" hidden="1"/>
    <cellStyle name="Гиперссылка 11" xfId="9209" hidden="1"/>
    <cellStyle name="Гиперссылка 11" xfId="9135" hidden="1"/>
    <cellStyle name="Гиперссылка 11" xfId="8982" hidden="1"/>
    <cellStyle name="Гиперссылка 11" xfId="8931" hidden="1"/>
    <cellStyle name="Гиперссылка 11" xfId="8895" hidden="1"/>
    <cellStyle name="Гиперссылка 11" xfId="8839" hidden="1"/>
    <cellStyle name="Гиперссылка 11" xfId="8213" hidden="1"/>
    <cellStyle name="Гиперссылка 11" xfId="8110" hidden="1"/>
    <cellStyle name="Гиперссылка 11" xfId="8024" hidden="1"/>
    <cellStyle name="Гиперссылка 11" xfId="7730" hidden="1"/>
    <cellStyle name="Гиперссылка 11" xfId="7622" hidden="1"/>
    <cellStyle name="Гиперссылка 11" xfId="7417" hidden="1"/>
    <cellStyle name="Гиперссылка 11" xfId="7256" hidden="1"/>
    <cellStyle name="Гиперссылка 11" xfId="7142" hidden="1"/>
    <cellStyle name="Гиперссылка 11" xfId="7034" hidden="1"/>
    <cellStyle name="Гиперссылка 11" xfId="6864" hidden="1"/>
    <cellStyle name="Гиперссылка 11" xfId="6372" hidden="1"/>
    <cellStyle name="Гиперссылка 11" xfId="6217" hidden="1"/>
    <cellStyle name="Гиперссылка 11" xfId="5981" hidden="1"/>
    <cellStyle name="Гиперссылка 11" xfId="5632" hidden="1"/>
    <cellStyle name="Гиперссылка 11" xfId="5332" hidden="1"/>
    <cellStyle name="Гиперссылка 11" xfId="4859" hidden="1"/>
    <cellStyle name="Гиперссылка 11" xfId="4464" hidden="1"/>
    <cellStyle name="Гиперссылка 11" xfId="3232" hidden="1"/>
    <cellStyle name="Гиперссылка 11" xfId="2358" hidden="1"/>
    <cellStyle name="Гиперссылка 11" xfId="10731" hidden="1"/>
    <cellStyle name="Гиперссылка 11" xfId="8676" hidden="1"/>
    <cellStyle name="Гиперссылка 11" xfId="7862" hidden="1"/>
    <cellStyle name="Гиперссылка 11" xfId="10075" hidden="1"/>
    <cellStyle name="Гиперссылка 11" xfId="11228" hidden="1"/>
    <cellStyle name="Гиперссылка 11" xfId="11482" hidden="1"/>
    <cellStyle name="Гиперссылка 11" xfId="9598" hidden="1"/>
    <cellStyle name="Гиперссылка 11" xfId="11560" hidden="1"/>
    <cellStyle name="Гиперссылка 11" xfId="9712" hidden="1"/>
    <cellStyle name="Гиперссылка 11" xfId="9621" hidden="1"/>
    <cellStyle name="Гиперссылка 11" xfId="10133" hidden="1"/>
    <cellStyle name="Гиперссылка 11" xfId="9024" hidden="1"/>
    <cellStyle name="Гиперссылка 11" xfId="11245" hidden="1"/>
    <cellStyle name="Гиперссылка 11" xfId="11271" hidden="1"/>
    <cellStyle name="Гиперссылка 11" xfId="10125" hidden="1"/>
    <cellStyle name="Гиперссылка 11" xfId="10127" hidden="1"/>
    <cellStyle name="Гиперссылка 11" xfId="11574" hidden="1"/>
    <cellStyle name="Гиперссылка 11" xfId="10067" hidden="1"/>
    <cellStyle name="Гиперссылка 11" xfId="9720" hidden="1"/>
    <cellStyle name="Гиперссылка 11" xfId="8406" hidden="1"/>
    <cellStyle name="Гиперссылка 11" xfId="8458" hidden="1"/>
    <cellStyle name="Гиперссылка 11" xfId="8399" hidden="1"/>
    <cellStyle name="Гиперссылка 11" xfId="10921" hidden="1"/>
    <cellStyle name="Гиперссылка 11" xfId="9680" hidden="1"/>
    <cellStyle name="Гиперссылка 11" xfId="9832" hidden="1"/>
    <cellStyle name="Гиперссылка 11" xfId="11318" hidden="1"/>
    <cellStyle name="Гиперссылка 11" xfId="11351" hidden="1"/>
    <cellStyle name="Гиперссылка 11" xfId="11432" hidden="1"/>
    <cellStyle name="Гиперссылка 11" xfId="11582" hidden="1"/>
    <cellStyle name="Гиперссылка 11" xfId="11335" hidden="1"/>
    <cellStyle name="Гиперссылка 11" xfId="12480" hidden="1"/>
    <cellStyle name="Гиперссылка 11" xfId="12498" hidden="1"/>
    <cellStyle name="Гиперссылка 11" xfId="12516" hidden="1"/>
    <cellStyle name="Гиперссылка 11" xfId="12552" hidden="1"/>
    <cellStyle name="Гиперссылка 11" xfId="12570" hidden="1"/>
    <cellStyle name="Гиперссылка 11" xfId="12588" hidden="1"/>
    <cellStyle name="Гиперссылка 11" xfId="12606" hidden="1"/>
    <cellStyle name="Гиперссылка 11" xfId="12622" hidden="1"/>
    <cellStyle name="Гиперссылка 11" xfId="12637" hidden="1"/>
    <cellStyle name="Гиперссылка 11" xfId="8565" hidden="1"/>
    <cellStyle name="Гиперссылка 11" xfId="12658" hidden="1"/>
    <cellStyle name="Гиперссылка 11" xfId="12675" hidden="1"/>
    <cellStyle name="Гиперссылка 11" xfId="12692" hidden="1"/>
    <cellStyle name="Гиперссылка 11" xfId="12709" hidden="1"/>
    <cellStyle name="Гиперссылка 11" xfId="12726" hidden="1"/>
    <cellStyle name="Гиперссылка 11" xfId="12743" hidden="1"/>
    <cellStyle name="Гиперссылка 11" xfId="12760" hidden="1"/>
    <cellStyle name="Гиперссылка 11" xfId="12794" hidden="1"/>
    <cellStyle name="Гиперссылка 11" xfId="12811" hidden="1"/>
    <cellStyle name="Гиперссылка 11" xfId="12828" hidden="1"/>
    <cellStyle name="Гиперссылка 11" xfId="12845" hidden="1"/>
    <cellStyle name="Гиперссылка 11" xfId="12862" hidden="1"/>
    <cellStyle name="Гиперссылка 11" xfId="12879" hidden="1"/>
    <cellStyle name="Гиперссылка 11" xfId="12896" hidden="1"/>
    <cellStyle name="Гиперссылка 11" xfId="12930" hidden="1"/>
    <cellStyle name="Гиперссылка 11" xfId="12947" hidden="1"/>
    <cellStyle name="Гиперссылка 11" xfId="12962" hidden="1"/>
    <cellStyle name="Гиперссылка 11" xfId="12976" hidden="1"/>
    <cellStyle name="Гиперссылка 11" xfId="8620" hidden="1"/>
    <cellStyle name="Гиперссылка 11" xfId="10720" hidden="1"/>
    <cellStyle name="Гиперссылка 11" xfId="8441" hidden="1"/>
    <cellStyle name="Гиперссылка 11" xfId="13001" hidden="1"/>
    <cellStyle name="Гиперссылка 11" xfId="13019" hidden="1"/>
    <cellStyle name="Гиперссылка 11" xfId="13037" hidden="1"/>
    <cellStyle name="Гиперссылка 11" xfId="13055" hidden="1"/>
    <cellStyle name="Гиперссылка 11" xfId="13073" hidden="1"/>
    <cellStyle name="Гиперссылка 11" xfId="13091" hidden="1"/>
    <cellStyle name="Гиперссылка 11" xfId="13109" hidden="1"/>
    <cellStyle name="Гиперссылка 11" xfId="13145" hidden="1"/>
    <cellStyle name="Гиперссылка 11" xfId="13163" hidden="1"/>
    <cellStyle name="Гиперссылка 11" xfId="13181" hidden="1"/>
    <cellStyle name="Гиперссылка 11" xfId="13199" hidden="1"/>
    <cellStyle name="Гиперссылка 11" xfId="13217" hidden="1"/>
    <cellStyle name="Гиперссылка 11" xfId="13235" hidden="1"/>
    <cellStyle name="Гиперссылка 11" xfId="13253" hidden="1"/>
    <cellStyle name="Гиперссылка 11" xfId="13287" hidden="1"/>
    <cellStyle name="Гиперссылка 11" xfId="13302" hidden="1"/>
    <cellStyle name="Гиперссылка 11" xfId="12872" hidden="1"/>
    <cellStyle name="Гиперссылка 11" xfId="12849" hidden="1"/>
    <cellStyle name="Гиперссылка 11" xfId="12821" hidden="1"/>
    <cellStyle name="Гиперссылка 11" xfId="12798" hidden="1"/>
    <cellStyle name="Гиперссылка 11" xfId="12770" hidden="1"/>
    <cellStyle name="Гиперссылка 11" xfId="12719" hidden="1"/>
    <cellStyle name="Гиперссылка 11" xfId="12696" hidden="1"/>
    <cellStyle name="Гиперссылка 11" xfId="12668" hidden="1"/>
    <cellStyle name="Гиперссылка 11" xfId="12643" hidden="1"/>
    <cellStyle name="Гиперссылка 11" xfId="12617" hidden="1"/>
    <cellStyle name="Гиперссылка 11" xfId="12591" hidden="1"/>
    <cellStyle name="Гиперссылка 11" xfId="12562" hidden="1"/>
    <cellStyle name="Гиперссылка 11" xfId="12508" hidden="1"/>
    <cellStyle name="Гиперссылка 11" xfId="12483" hidden="1"/>
    <cellStyle name="Гиперссылка 11" xfId="12029" hidden="1"/>
    <cellStyle name="Гиперссылка 11" xfId="11991" hidden="1"/>
    <cellStyle name="Гиперссылка 11" xfId="11950" hidden="1"/>
    <cellStyle name="Гиперссылка 11" xfId="11914" hidden="1"/>
    <cellStyle name="Гиперссылка 11" xfId="11879" hidden="1"/>
    <cellStyle name="Гиперссылка 11" xfId="11223" hidden="1"/>
    <cellStyle name="Гиперссылка 11" xfId="11184" hidden="1"/>
    <cellStyle name="Гиперссылка 11" xfId="11124" hidden="1"/>
    <cellStyle name="Гиперссылка 11" xfId="11072" hidden="1"/>
    <cellStyle name="Гиперссылка 11" xfId="11020" hidden="1"/>
    <cellStyle name="Гиперссылка 11" xfId="10913" hidden="1"/>
    <cellStyle name="Гиперссылка 11" xfId="10861" hidden="1"/>
    <cellStyle name="Гиперссылка 11" xfId="10752" hidden="1"/>
    <cellStyle name="Гиперссылка 11" xfId="10418" hidden="1"/>
    <cellStyle name="Гиперссылка 11" xfId="10356" hidden="1"/>
    <cellStyle name="Гиперссылка 11" xfId="10278" hidden="1"/>
    <cellStyle name="Гиперссылка 11" xfId="10206" hidden="1"/>
    <cellStyle name="Гиперссылка 11" xfId="10134" hidden="1"/>
    <cellStyle name="Гиперссылка 11" xfId="10080" hidden="1"/>
    <cellStyle name="Гиперссылка 11" xfId="9925" hidden="1"/>
    <cellStyle name="Гиперссылка 11" xfId="9840" hidden="1"/>
    <cellStyle name="Гиперссылка 11" xfId="9782" hidden="1"/>
    <cellStyle name="Гиперссылка 11" xfId="9731" hidden="1"/>
    <cellStyle name="Гиперссылка 11" xfId="9677" hidden="1"/>
    <cellStyle name="Гиперссылка 11" xfId="9632" hidden="1"/>
    <cellStyle name="Гиперссылка 11" xfId="9093" hidden="1"/>
    <cellStyle name="Гиперссылка 11" xfId="8907" hidden="1"/>
    <cellStyle name="Гиперссылка 11" xfId="8826" hidden="1"/>
    <cellStyle name="Гиперссылка 11" xfId="8582" hidden="1"/>
    <cellStyle name="Гиперссылка 11" xfId="8420" hidden="1"/>
    <cellStyle name="Гиперссылка 11" xfId="8239" hidden="1"/>
    <cellStyle name="Гиперссылка 11" xfId="8086" hidden="1"/>
    <cellStyle name="Гиперссылка 11" xfId="7980" hidden="1"/>
    <cellStyle name="Гиперссылка 11" xfId="7717" hidden="1"/>
    <cellStyle name="Гиперссылка 11" xfId="7501" hidden="1"/>
    <cellStyle name="Гиперссылка 11" xfId="7238" hidden="1"/>
    <cellStyle name="Гиперссылка 11" xfId="7062" hidden="1"/>
    <cellStyle name="Гиперссылка 11" xfId="6824" hidden="1"/>
    <cellStyle name="Гиперссылка 11" xfId="6451" hidden="1"/>
    <cellStyle name="Гиперссылка 11" xfId="6172" hidden="1"/>
    <cellStyle name="Гиперссылка 11" xfId="5281" hidden="1"/>
    <cellStyle name="Гиперссылка 11" xfId="4604" hidden="1"/>
    <cellStyle name="Гиперссылка 11" xfId="3851" hidden="1"/>
    <cellStyle name="Гиперссылка 11" xfId="2797" hidden="1"/>
    <cellStyle name="Гиперссылка 11" xfId="11552" hidden="1"/>
    <cellStyle name="Гиперссылка 11" xfId="9494" hidden="1"/>
    <cellStyle name="Гиперссылка 11" xfId="8741" hidden="1"/>
    <cellStyle name="Гиперссылка 11" xfId="12086" hidden="1"/>
    <cellStyle name="Гиперссылка 11" xfId="10500" hidden="1"/>
    <cellStyle name="Гиперссылка 11" xfId="12340" hidden="1"/>
    <cellStyle name="Гиперссылка 11" xfId="10463" hidden="1"/>
    <cellStyle name="Гиперссылка 11" xfId="12418" hidden="1"/>
    <cellStyle name="Гиперссылка 11" xfId="10587" hidden="1"/>
    <cellStyle name="Гиперссылка 11" xfId="10490" hidden="1"/>
    <cellStyle name="Гиперссылка 11" xfId="11826" hidden="1"/>
    <cellStyle name="Гиперссылка 11" xfId="12110" hidden="1"/>
    <cellStyle name="Гиперссылка 11" xfId="12133" hidden="1"/>
    <cellStyle name="Гиперссылка 11" xfId="12471" hidden="1"/>
    <cellStyle name="Гиперссылка 11" xfId="12422" hidden="1"/>
    <cellStyle name="Гиперссылка 11" xfId="10638" hidden="1"/>
    <cellStyle name="Гиперссылка 11" xfId="10656" hidden="1"/>
    <cellStyle name="Гиперссылка 11" xfId="12421" hidden="1"/>
    <cellStyle name="Гиперссылка 11" xfId="10518" hidden="1"/>
    <cellStyle name="Гиперссылка 11" xfId="9250" hidden="1"/>
    <cellStyle name="Гиперссылка 11" xfId="9299" hidden="1"/>
    <cellStyle name="Гиперссылка 11" xfId="9248" hidden="1"/>
    <cellStyle name="Гиперссылка 11" xfId="11743" hidden="1"/>
    <cellStyle name="Гиперссылка 11" xfId="12156" hidden="1"/>
    <cellStyle name="Гиперссылка 11" xfId="12234" hidden="1"/>
    <cellStyle name="Гиперссылка 11" xfId="12238" hidden="1"/>
    <cellStyle name="Гиперссылка 11" xfId="12200" hidden="1"/>
    <cellStyle name="Гиперссылка 11" xfId="12216" hidden="1"/>
    <cellStyle name="Гиперссылка 11" xfId="12448" hidden="1"/>
    <cellStyle name="Гиперссылка 11" xfId="13320" hidden="1"/>
    <cellStyle name="Гиперссылка 11" xfId="13338" hidden="1"/>
    <cellStyle name="Гиперссылка 11" xfId="13374" hidden="1"/>
    <cellStyle name="Гиперссылка 11" xfId="13392" hidden="1"/>
    <cellStyle name="Гиперссылка 11" xfId="13410" hidden="1"/>
    <cellStyle name="Гиперссылка 11" xfId="13428" hidden="1"/>
    <cellStyle name="Гиперссылка 11" xfId="13446" hidden="1"/>
    <cellStyle name="Гиперссылка 11" xfId="13464" hidden="1"/>
    <cellStyle name="Гиперссылка 11" xfId="13480" hidden="1"/>
    <cellStyle name="Гиперссылка 11" xfId="9395" hidden="1"/>
    <cellStyle name="Гиперссылка 11" xfId="11687" hidden="1"/>
    <cellStyle name="Гиперссылка 11" xfId="13516" hidden="1"/>
    <cellStyle name="Гиперссылка 11" xfId="13533" hidden="1"/>
    <cellStyle name="Гиперссылка 11" xfId="13550" hidden="1"/>
    <cellStyle name="Гиперссылка 11" xfId="13567" hidden="1"/>
    <cellStyle name="Гиперссылка 11" xfId="13584" hidden="1"/>
    <cellStyle name="Гиперссылка 11" xfId="13618" hidden="1"/>
    <cellStyle name="Гиперссылка 11" xfId="13635" hidden="1"/>
    <cellStyle name="Гиперссылка 11" xfId="13652" hidden="1"/>
    <cellStyle name="Гиперссылка 11" xfId="13669" hidden="1"/>
    <cellStyle name="Гиперссылка 11" xfId="13686" hidden="1"/>
    <cellStyle name="Гиперссылка 11" xfId="13703" hidden="1"/>
    <cellStyle name="Гиперссылка 11" xfId="13720" hidden="1"/>
    <cellStyle name="Гиперссылка 11" xfId="13754" hidden="1"/>
    <cellStyle name="Гиперссылка 11" xfId="13771" hidden="1"/>
    <cellStyle name="Гиперссылка 11" xfId="13788" hidden="1"/>
    <cellStyle name="Гиперссылка 11" xfId="13805" hidden="1"/>
    <cellStyle name="Гиперссылка 11" xfId="13820" hidden="1"/>
    <cellStyle name="Гиперссылка 11" xfId="13834" hidden="1"/>
    <cellStyle name="Гиперссылка 11" xfId="9428" hidden="1"/>
    <cellStyle name="Гиперссылка 11" xfId="9296" hidden="1"/>
    <cellStyle name="Гиперссылка 11" xfId="12416" hidden="1"/>
    <cellStyle name="Гиперссылка 11" xfId="13859" hidden="1"/>
    <cellStyle name="Гиперссылка 11" xfId="13877" hidden="1"/>
    <cellStyle name="Гиперссылка 11" xfId="13895" hidden="1"/>
    <cellStyle name="Гиперссылка 11" xfId="13913" hidden="1"/>
    <cellStyle name="Гиперссылка 11" xfId="13931" hidden="1"/>
    <cellStyle name="Гиперссылка 11" xfId="13967" hidden="1"/>
    <cellStyle name="Гиперссылка 11" xfId="13985" hidden="1"/>
    <cellStyle name="Гиперссылка 11" xfId="14003" hidden="1"/>
    <cellStyle name="Гиперссылка 11" xfId="14021" hidden="1"/>
    <cellStyle name="Гиперссылка 11" xfId="14039" hidden="1"/>
    <cellStyle name="Гиперссылка 11" xfId="14057" hidden="1"/>
    <cellStyle name="Гиперссылка 11" xfId="14075" hidden="1"/>
    <cellStyle name="Гиперссылка 11" xfId="14111" hidden="1"/>
    <cellStyle name="Гиперссылка 11" xfId="14129" hidden="1"/>
    <cellStyle name="Гиперссылка 11" xfId="14145" hidden="1"/>
    <cellStyle name="Гиперссылка 11" xfId="14160" hidden="1"/>
    <cellStyle name="Гиперссылка 11" xfId="13730" hidden="1"/>
    <cellStyle name="Гиперссылка 11" xfId="13707" hidden="1"/>
    <cellStyle name="Гиперссылка 11" xfId="13679" hidden="1"/>
    <cellStyle name="Гиперссылка 11" xfId="13628" hidden="1"/>
    <cellStyle name="Гиперссылка 11" xfId="13605" hidden="1"/>
    <cellStyle name="Гиперссылка 11" xfId="13577" hidden="1"/>
    <cellStyle name="Гиперссылка 11" xfId="13554" hidden="1"/>
    <cellStyle name="Гиперссылка 11" xfId="13526" hidden="1"/>
    <cellStyle name="Гиперссылка 11" xfId="13501" hidden="1"/>
    <cellStyle name="Гиперссылка 11" xfId="13475" hidden="1"/>
    <cellStyle name="Гиперссылка 11" xfId="13420" hidden="1"/>
    <cellStyle name="Гиперссылка 11" xfId="13395" hidden="1"/>
    <cellStyle name="Гиперссылка 11" xfId="13366" hidden="1"/>
    <cellStyle name="Гиперссылка 11" xfId="13341" hidden="1"/>
    <cellStyle name="Гиперссылка 11" xfId="13312" hidden="1"/>
    <cellStyle name="Гиперссылка 11" xfId="12861" hidden="1"/>
    <cellStyle name="Гиперссылка 11" xfId="12820" hidden="1"/>
    <cellStyle name="Гиперссылка 11" xfId="12750" hidden="1"/>
    <cellStyle name="Гиперссылка 11" xfId="12716" hidden="1"/>
    <cellStyle name="Гиперссылка 11" xfId="12076" hidden="1"/>
    <cellStyle name="Гиперссылка 11" xfId="12031" hidden="1"/>
    <cellStyle name="Гиперссылка 11" xfId="11980" hidden="1"/>
    <cellStyle name="Гиперссылка 11" xfId="11930" hidden="1"/>
    <cellStyle name="Гиперссылка 11" xfId="11874" hidden="1"/>
    <cellStyle name="Гиперссылка 11" xfId="11709" hidden="1"/>
    <cellStyle name="Гиперссылка 11" xfId="11651" hidden="1"/>
    <cellStyle name="Гиперссылка 11" xfId="11598" hidden="1"/>
    <cellStyle name="Гиперссылка 11" xfId="11515" hidden="1"/>
    <cellStyle name="Гиперссылка 11" xfId="11218" hidden="1"/>
    <cellStyle name="Гиперссылка 11" xfId="11154" hidden="1"/>
    <cellStyle name="Гиперссылка 11" xfId="11082" hidden="1"/>
    <cellStyle name="Гиперссылка 11" xfId="10970" hidden="1"/>
    <cellStyle name="Гиперссылка 11" xfId="10903" hidden="1"/>
    <cellStyle name="Гиперссылка 11" xfId="10829" hidden="1"/>
    <cellStyle name="Гиперссылка 11" xfId="10762" hidden="1"/>
    <cellStyle name="Гиперссылка 11" xfId="10676" hidden="1"/>
    <cellStyle name="Гиперссылка 11" xfId="10625" hidden="1"/>
    <cellStyle name="Гиперссылка 11" xfId="10589" hidden="1"/>
    <cellStyle name="Гиперссылка 11" xfId="9907" hidden="1"/>
    <cellStyle name="Гиперссылка 11" xfId="9804" hidden="1"/>
    <cellStyle name="Гиперссылка 11" xfId="9718" hidden="1"/>
    <cellStyle name="Гиперссылка 11" xfId="9626" hidden="1"/>
    <cellStyle name="Гиперссылка 11" xfId="9424" hidden="1"/>
    <cellStyle name="Гиперссылка 11" xfId="9316" hidden="1"/>
    <cellStyle name="Гиперссылка 11" xfId="9111" hidden="1"/>
    <cellStyle name="Гиперссылка 11" xfId="8836" hidden="1"/>
    <cellStyle name="Гиперссылка 11" xfId="8728" hidden="1"/>
    <cellStyle name="Гиперссылка 11" xfId="8558" hidden="1"/>
    <cellStyle name="Гиперссылка 11" xfId="8296" hidden="1"/>
    <cellStyle name="Гиперссылка 11" xfId="8066" hidden="1"/>
    <cellStyle name="Гиперссылка 11" xfId="7911" hidden="1"/>
    <cellStyle name="Гиперссылка 11" xfId="7675" hidden="1"/>
    <cellStyle name="Гиперссылка 11" xfId="7026" hidden="1"/>
    <cellStyle name="Гиперссылка 11" xfId="6553" hidden="1"/>
    <cellStyle name="Гиперссылка 11" xfId="6124" hidden="1"/>
    <cellStyle name="Гиперссылка 11" xfId="5474" hidden="1"/>
    <cellStyle name="Гиперссылка 11" xfId="4584" hidden="1"/>
    <cellStyle name="Гиперссылка 11" xfId="3309" hidden="1"/>
    <cellStyle name="Гиперссылка 11" xfId="12425" hidden="1"/>
    <cellStyle name="Гиперссылка 11" xfId="9556" hidden="1"/>
    <cellStyle name="Гиперссылка 11" xfId="11769" hidden="1"/>
    <cellStyle name="Гиперссылка 11" xfId="12922" hidden="1"/>
    <cellStyle name="Гиперссылка 11" xfId="11329" hidden="1"/>
    <cellStyle name="Гиперссылка 11" xfId="13176" hidden="1"/>
    <cellStyle name="Гиперссылка 11" xfId="11292" hidden="1"/>
    <cellStyle name="Гиперссылка 11" xfId="13254" hidden="1"/>
    <cellStyle name="Гиперссылка 11" xfId="11315" hidden="1"/>
    <cellStyle name="Гиперссылка 11" xfId="11827" hidden="1"/>
    <cellStyle name="Гиперссылка 11" xfId="10718" hidden="1"/>
    <cellStyle name="Гиперссылка 11" xfId="12526" hidden="1"/>
    <cellStyle name="Гиперссылка 11" xfId="12939" hidden="1"/>
    <cellStyle name="Гиперссылка 11" xfId="12965" hidden="1"/>
    <cellStyle name="Гиперссылка 11" xfId="11819" hidden="1"/>
    <cellStyle name="Гиперссылка 11" xfId="13268" hidden="1"/>
    <cellStyle name="Гиперссылка 11" xfId="11761" hidden="1"/>
    <cellStyle name="Гиперссылка 11" xfId="11414" hidden="1"/>
    <cellStyle name="Гиперссылка 11" xfId="9578" hidden="1"/>
    <cellStyle name="Гиперссылка 11" xfId="10100" hidden="1"/>
    <cellStyle name="Гиперссылка 11" xfId="10152" hidden="1"/>
    <cellStyle name="Гиперссылка 11" xfId="10093" hidden="1"/>
    <cellStyle name="Гиперссылка 11" xfId="11374" hidden="1"/>
    <cellStyle name="Гиперссылка 11" xfId="11526" hidden="1"/>
    <cellStyle name="Гиперссылка 11" xfId="13012" hidden="1"/>
    <cellStyle name="Гиперссылка 11" xfId="9600" hidden="1"/>
    <cellStyle name="Гиперссылка 11" xfId="13045" hidden="1"/>
    <cellStyle name="Гиперссылка 11" xfId="13126" hidden="1"/>
    <cellStyle name="Гиперссылка 11" xfId="13276" hidden="1"/>
    <cellStyle name="Гиперссылка 11" xfId="14174" hidden="1"/>
    <cellStyle name="Гиперссылка 11" xfId="14192" hidden="1"/>
    <cellStyle name="Гиперссылка 11" xfId="14210" hidden="1"/>
    <cellStyle name="Гиперссылка 11" xfId="14228" hidden="1"/>
    <cellStyle name="Гиперссылка 11" xfId="14246" hidden="1"/>
    <cellStyle name="Гиперссылка 11" xfId="14264" hidden="1"/>
    <cellStyle name="Гиперссылка 11" xfId="14282" hidden="1"/>
    <cellStyle name="Гиперссылка 11" xfId="14316" hidden="1"/>
    <cellStyle name="Гиперссылка 11" xfId="14331" hidden="1"/>
    <cellStyle name="Гиперссылка 11" xfId="10259" hidden="1"/>
    <cellStyle name="Гиперссылка 11" xfId="12557" hidden="1"/>
    <cellStyle name="Гиперссылка 11" xfId="14352" hidden="1"/>
    <cellStyle name="Гиперссылка 11" xfId="14369" hidden="1"/>
    <cellStyle name="Гиперссылка 11" xfId="14386" hidden="1"/>
    <cellStyle name="Гиперссылка 11" xfId="14420" hidden="1"/>
    <cellStyle name="Гиперссылка 11" xfId="14437" hidden="1"/>
    <cellStyle name="Гиперссылка 11" xfId="14454" hidden="1"/>
    <cellStyle name="Гиперссылка 11" xfId="14471" hidden="1"/>
    <cellStyle name="Гиперссылка 11" xfId="14488" hidden="1"/>
    <cellStyle name="Гиперссылка 11" xfId="14505" hidden="1"/>
    <cellStyle name="Гиперссылка 11" xfId="14522" hidden="1"/>
    <cellStyle name="Гиперссылка 11" xfId="14556" hidden="1"/>
    <cellStyle name="Гиперссылка 11" xfId="14573" hidden="1"/>
    <cellStyle name="Гиперссылка 11" xfId="14590" hidden="1"/>
    <cellStyle name="Гиперссылка 11" xfId="14607" hidden="1"/>
    <cellStyle name="Гиперссылка 11" xfId="14624" hidden="1"/>
    <cellStyle name="Гиперссылка 11" xfId="14641" hidden="1"/>
    <cellStyle name="Гиперссылка 11" xfId="14656" hidden="1"/>
    <cellStyle name="Гиперссылка 11" xfId="10314" hidden="1"/>
    <cellStyle name="Гиперссылка 11" xfId="12414" hidden="1"/>
    <cellStyle name="Гиперссылка 11" xfId="10135" hidden="1"/>
    <cellStyle name="Гиперссылка 11" xfId="11336" hidden="1"/>
    <cellStyle name="Гиперссылка 11" xfId="14695" hidden="1"/>
    <cellStyle name="Гиперссылка 11" xfId="14713" hidden="1"/>
    <cellStyle name="Гиперссылка 11" xfId="14731" hidden="1"/>
    <cellStyle name="Гиперссылка 11" xfId="14767" hidden="1"/>
    <cellStyle name="Гиперссылка 11" xfId="14785" hidden="1"/>
    <cellStyle name="Гиперссылка 11" xfId="14803" hidden="1"/>
    <cellStyle name="Гиперссылка 11" xfId="14821" hidden="1"/>
    <cellStyle name="Гиперссылка 11" xfId="14839" hidden="1"/>
    <cellStyle name="Гиперссылка 11" xfId="14857" hidden="1"/>
    <cellStyle name="Гиперссылка 11" xfId="14875" hidden="1"/>
    <cellStyle name="Гиперссылка 11" xfId="14911" hidden="1"/>
    <cellStyle name="Гиперссылка 11" xfId="14929" hidden="1"/>
    <cellStyle name="Гиперссылка 11" xfId="14947" hidden="1"/>
    <cellStyle name="Гиперссылка 11" xfId="14965" hidden="1"/>
    <cellStyle name="Гиперссылка 11" xfId="14981" hidden="1"/>
    <cellStyle name="Гиперссылка 11" xfId="14996" hidden="1"/>
    <cellStyle name="Гиперссылка 11" xfId="14566" hidden="1"/>
    <cellStyle name="Гиперссылка 11" xfId="14515" hidden="1"/>
    <cellStyle name="Гиперссылка 11" xfId="14492" hidden="1"/>
    <cellStyle name="Гиперссылка 11" xfId="14464" hidden="1"/>
    <cellStyle name="Гиперссылка 11" xfId="14441" hidden="1"/>
    <cellStyle name="Гиперссылка 11" xfId="14413" hidden="1"/>
    <cellStyle name="Гиперссылка 11" xfId="14390" hidden="1"/>
    <cellStyle name="Гиперссылка 11" xfId="14362" hidden="1"/>
    <cellStyle name="Гиперссылка 11" xfId="14311" hidden="1"/>
    <cellStyle name="Гиперссылка 11" xfId="14285" hidden="1"/>
    <cellStyle name="Гиперссылка 11" xfId="14256" hidden="1"/>
    <cellStyle name="Гиперссылка 11" xfId="14231" hidden="1"/>
    <cellStyle name="Гиперссылка 11" xfId="14202" hidden="1"/>
    <cellStyle name="Гиперссылка 11" xfId="14177" hidden="1"/>
    <cellStyle name="Гиперссылка 11" xfId="13723" hidden="1"/>
    <cellStyle name="Гиперссылка 11" xfId="13644" hidden="1"/>
    <cellStyle name="Гиперссылка 11" xfId="13608" hidden="1"/>
    <cellStyle name="Гиперссылка 11" xfId="13573" hidden="1"/>
    <cellStyle name="Гиперссылка 11" xfId="13541" hidden="1"/>
    <cellStyle name="Гиперссылка 11" xfId="12917" hidden="1"/>
    <cellStyle name="Гиперссылка 11" xfId="12878" hidden="1"/>
    <cellStyle name="Гиперссылка 11" xfId="12818" hidden="1"/>
    <cellStyle name="Гиперссылка 11" xfId="12714" hidden="1"/>
    <cellStyle name="Гиперссылка 11" xfId="12607" hidden="1"/>
    <cellStyle name="Гиперссылка 11" xfId="12555" hidden="1"/>
    <cellStyle name="Гиперссылка 11" xfId="12501" hidden="1"/>
    <cellStyle name="Гиперссылка 11" xfId="12446" hidden="1"/>
    <cellStyle name="Гиперссылка 11" xfId="12112" hidden="1"/>
    <cellStyle name="Гиперссылка 11" xfId="12050" hidden="1"/>
    <cellStyle name="Гиперссылка 11" xfId="11900" hidden="1"/>
    <cellStyle name="Гиперссылка 11" xfId="11828" hidden="1"/>
    <cellStyle name="Гиперссылка 11" xfId="11774" hidden="1"/>
    <cellStyle name="Гиперссылка 11" xfId="11690" hidden="1"/>
    <cellStyle name="Гиперссылка 11" xfId="11619" hidden="1"/>
    <cellStyle name="Гиперссылка 11" xfId="11534" hidden="1"/>
    <cellStyle name="Гиперссылка 11" xfId="11476" hidden="1"/>
    <cellStyle name="Гиперссылка 11" xfId="11371" hidden="1"/>
    <cellStyle name="Гиперссылка 11" xfId="11326" hidden="1"/>
    <cellStyle name="Гиперссылка 11" xfId="10787" hidden="1"/>
    <cellStyle name="Гиперссылка 11" xfId="10658" hidden="1"/>
    <cellStyle name="Гиперссылка 11" xfId="10601" hidden="1"/>
    <cellStyle name="Гиперссылка 11" xfId="10520" hidden="1"/>
    <cellStyle name="Гиперссылка 11" xfId="10276" hidden="1"/>
    <cellStyle name="Гиперссылка 11" xfId="9933" hidden="1"/>
    <cellStyle name="Гиперссылка 11" xfId="9780" hidden="1"/>
    <cellStyle name="Гиперссылка 11" xfId="9674" hidden="1"/>
    <cellStyle name="Гиперссылка 11" xfId="9565" hidden="1"/>
    <cellStyle name="Гиперссылка 11" xfId="9411" hidden="1"/>
    <cellStyle name="Гиперссылка 11" xfId="9195" hidden="1"/>
    <cellStyle name="Гиперссылка 11" xfId="8932" hidden="1"/>
    <cellStyle name="Гиперссылка 11" xfId="8518" hidden="1"/>
    <cellStyle name="Гиперссылка 11" xfId="8145" hidden="1"/>
    <cellStyle name="Гиперссылка 11" xfId="7866" hidden="1"/>
    <cellStyle name="Гиперссылка 11" xfId="7423" hidden="1"/>
    <cellStyle name="Гиперссылка 11" xfId="6975" hidden="1"/>
    <cellStyle name="Гиперссылка 11" xfId="6288" hidden="1"/>
    <cellStyle name="Гиперссылка 11" xfId="5397" hidden="1"/>
    <cellStyle name="Гиперссылка 11" xfId="13246" hidden="1"/>
    <cellStyle name="Гиперссылка 11" xfId="11188" hidden="1"/>
    <cellStyle name="Гиперссылка 11" xfId="10435" hidden="1"/>
    <cellStyle name="Гиперссылка 11" xfId="12640" hidden="1"/>
    <cellStyle name="Гиперссылка 11" xfId="13780" hidden="1"/>
    <cellStyle name="Гиперссылка 11" xfId="12194" hidden="1"/>
    <cellStyle name="Гиперссылка 11" xfId="14034" hidden="1"/>
    <cellStyle name="Гиперссылка 11" xfId="14112" hidden="1"/>
    <cellStyle name="Гиперссылка 11" xfId="12281" hidden="1"/>
    <cellStyle name="Гиперссылка 11" xfId="12184" hidden="1"/>
    <cellStyle name="Гиперссылка 11" xfId="12697" hidden="1"/>
    <cellStyle name="Гиперссылка 11" xfId="13520" hidden="1"/>
    <cellStyle name="Гиперссылка 11" xfId="13804" hidden="1"/>
    <cellStyle name="Гиперссылка 11" xfId="13827" hidden="1"/>
    <cellStyle name="Гиперссылка 11" xfId="14116" hidden="1"/>
    <cellStyle name="Гиперссылка 11" xfId="12332" hidden="1"/>
    <cellStyle name="Гиперссылка 11" xfId="12350" hidden="1"/>
    <cellStyle name="Гиперссылка 11" xfId="14085" hidden="1"/>
    <cellStyle name="Гиперссылка 11" xfId="14115" hidden="1"/>
    <cellStyle name="Гиперссылка 11" xfId="12212" hidden="1"/>
    <cellStyle name="Гиперссылка 11" xfId="10944" hidden="1"/>
    <cellStyle name="Гиперссылка 11" xfId="10942" hidden="1"/>
    <cellStyle name="Гиперссылка 11" xfId="13437" hidden="1"/>
    <cellStyle name="Гиперссылка 11" xfId="13850" hidden="1"/>
    <cellStyle name="Гиперссылка 11" xfId="14148" hidden="1"/>
    <cellStyle name="Гиперссылка 11" xfId="13928" hidden="1"/>
    <cellStyle name="Гиперссылка 11" xfId="13932" hidden="1"/>
    <cellStyle name="Гиперссылка 11" xfId="13894" hidden="1"/>
    <cellStyle name="Гиперссылка 11" xfId="14142" hidden="1"/>
    <cellStyle name="Гиперссылка 11" xfId="15014" hidden="1"/>
    <cellStyle name="Гиперссылка 11" xfId="15032" hidden="1"/>
    <cellStyle name="Гиперссылка 11" xfId="15050" hidden="1"/>
    <cellStyle name="Гиперссылка 11" xfId="15068" hidden="1"/>
    <cellStyle name="Гиперссылка 11" xfId="15086" hidden="1"/>
    <cellStyle name="Гиперссылка 11" xfId="15104" hidden="1"/>
    <cellStyle name="Гиперссылка 11" xfId="15140" hidden="1"/>
    <cellStyle name="Гиперссылка 11" xfId="15158" hidden="1"/>
    <cellStyle name="Гиперссылка 11" xfId="15122" hidden="1"/>
    <cellStyle name="Гиперссылка 11" xfId="13910" hidden="1"/>
    <cellStyle name="Гиперссылка 11" xfId="10993" hidden="1"/>
    <cellStyle name="Гиперссылка 11" xfId="14165" hidden="1"/>
    <cellStyle name="Гиперссылка 11" xfId="12157" hidden="1"/>
    <cellStyle name="Гиперссылка 11" xfId="3982" hidden="1"/>
    <cellStyle name="Гиперссылка 11" xfId="8756" hidden="1"/>
    <cellStyle name="Гиперссылка 11" xfId="10114" hidden="1"/>
    <cellStyle name="Гиперссылка 11" xfId="11425" hidden="1"/>
    <cellStyle name="Гиперссылка 11" xfId="11972" hidden="1"/>
    <cellStyle name="Гиперссылка 11" xfId="12766" hidden="1"/>
    <cellStyle name="Гиперссылка 11" xfId="13685" hidden="1"/>
    <cellStyle name="Гиперссылка 11" xfId="14337" hidden="1"/>
    <cellStyle name="Гиперссылка 11" xfId="14543" hidden="1"/>
    <cellStyle name="Гиперссылка 11" xfId="14893" hidden="1"/>
    <cellStyle name="Гиперссылка 11" xfId="14749" hidden="1"/>
    <cellStyle name="Гиперссылка 11" xfId="14670" hidden="1"/>
    <cellStyle name="Гиперссылка 11" xfId="14539" hidden="1"/>
    <cellStyle name="Гиперссылка 11" xfId="14403" hidden="1"/>
    <cellStyle name="Гиперссылка 11" xfId="14300" hidden="1"/>
    <cellStyle name="Гиперссылка 11" xfId="13029" hidden="1"/>
    <cellStyle name="Гиперссылка 11" xfId="12615" hidden="1"/>
    <cellStyle name="Гиперссылка 11" xfId="11821" hidden="1"/>
    <cellStyle name="Гиперссылка 11" xfId="11406" hidden="1"/>
    <cellStyle name="Гиперссылка 11" xfId="10370" hidden="1"/>
    <cellStyle name="Гиперссылка 11" xfId="7326" hidden="1"/>
    <cellStyle name="Гиперссылка 11" xfId="8950" hidden="1"/>
    <cellStyle name="Гиперссылка 11" xfId="10533" hidden="1"/>
    <cellStyle name="Гиперссылка 11" xfId="11014" hidden="1"/>
    <cellStyle name="Гиперссылка 11" xfId="11765" hidden="1"/>
    <cellStyle name="Гиперссылка 11" xfId="12784" hidden="1"/>
    <cellStyle name="Гиперссылка 11" xfId="13449" hidden="1"/>
    <cellStyle name="Гиперссылка 11" xfId="13656" hidden="1"/>
    <cellStyle name="Гиперссылка 11" xfId="14093" hidden="1"/>
    <cellStyle name="Гиперссылка 11" xfId="13949" hidden="1"/>
    <cellStyle name="Гиперссылка 11" xfId="11548" hidden="1"/>
    <cellStyle name="Гиперссылка 11" xfId="13737" hidden="1"/>
    <cellStyle name="Гиперссылка 11" xfId="13601" hidden="1"/>
    <cellStyle name="Гиперссылка 11" xfId="13495" hidden="1"/>
    <cellStyle name="Гиперссылка 11" xfId="13356" hidden="1"/>
    <cellStyle name="Гиперссылка 11" xfId="12454" hidden="1"/>
    <cellStyle name="Гиперссылка 11" xfId="12391" hidden="1"/>
    <cellStyle name="Гиперссылка 11" xfId="11003" hidden="1"/>
    <cellStyle name="Гиперссылка 11" xfId="10946" hidden="1"/>
    <cellStyle name="Гиперссылка 11" xfId="5729" hidden="1"/>
    <cellStyle name="Гиперссылка 11" xfId="7871" hidden="1"/>
    <cellStyle name="Гиперссылка 11" xfId="8964" hidden="1"/>
    <cellStyle name="Гиперссылка 11" xfId="9996" hidden="1"/>
    <cellStyle name="Гиперссылка 11" xfId="10807" hidden="1"/>
    <cellStyle name="Гиперссылка 11" xfId="11847" hidden="1"/>
    <cellStyle name="Гиперссылка 11" xfId="12537" hidden="1"/>
    <cellStyle name="Гиперссылка 11" xfId="12747" hidden="1"/>
    <cellStyle name="Гиперссылка 11" xfId="13271" hidden="1"/>
    <cellStyle name="Гиперссылка 11" xfId="13127" hidden="1"/>
    <cellStyle name="Гиперссылка 11" xfId="9642" hidden="1"/>
    <cellStyle name="Гиперссылка 11" xfId="12913" hidden="1"/>
    <cellStyle name="Гиперссылка 11" xfId="12777" hidden="1"/>
    <cellStyle name="Гиперссылка 11" xfId="10863" hidden="1"/>
    <cellStyle name="Гиперссылка 11" xfId="12534" hidden="1"/>
    <cellStyle name="Гиперссылка 11" xfId="7906" hidden="1"/>
    <cellStyle name="Гиперссылка 11" xfId="7884" hidden="1"/>
    <cellStyle name="Гиперссылка 11" xfId="10832" hidden="1"/>
    <cellStyle name="Гиперссылка 11" xfId="9635" hidden="1"/>
    <cellStyle name="Гиперссылка 11" xfId="3906" hidden="1"/>
    <cellStyle name="Гиперссылка 11" xfId="6602" hidden="1"/>
    <cellStyle name="Гиперссылка 11" xfId="7932" hidden="1"/>
    <cellStyle name="Гиперссылка 11" xfId="9068" hidden="1"/>
    <cellStyle name="Гиперссылка 11" xfId="9821" hidden="1"/>
    <cellStyle name="Гиперссылка 11" xfId="10337" hidden="1"/>
    <cellStyle name="Гиперссылка 11" xfId="11647" hidden="1"/>
    <cellStyle name="Гиперссылка 11" xfId="11860" hidden="1"/>
    <cellStyle name="Гиперссылка 11" xfId="12466" hidden="1"/>
    <cellStyle name="Гиперссылка 11" xfId="12327" hidden="1"/>
    <cellStyle name="Гиперссылка 11" xfId="12183" hidden="1"/>
    <cellStyle name="Гиперссылка 11" xfId="12111" hidden="1"/>
    <cellStyle name="Гиперссылка 11" xfId="11975" hidden="1"/>
    <cellStyle name="Гиперссылка 11" xfId="11839" hidden="1"/>
    <cellStyle name="Гиперссылка 11" xfId="11734" hidden="1"/>
    <cellStyle name="Гиперссылка 11" xfId="10522" hidden="1"/>
    <cellStyle name="Гиперссылка 11" xfId="7605" hidden="1"/>
    <cellStyle name="Гиперссылка 11" xfId="10777" hidden="1"/>
    <cellStyle name="Гиперссылка 11" xfId="8769" hidden="1"/>
    <cellStyle name="Гиперссылка 11" xfId="1917" hidden="1"/>
    <cellStyle name="Гиперссылка 11" xfId="5368" hidden="1"/>
    <cellStyle name="Гиперссылка 11" xfId="6726" hidden="1"/>
    <cellStyle name="Гиперссылка 11" xfId="8037" hidden="1"/>
    <cellStyle name="Гиперссылка 11" xfId="8584" hidden="1"/>
    <cellStyle name="Гиперссылка 11" xfId="9378" hidden="1"/>
    <cellStyle name="Гиперссылка 11" xfId="10297" hidden="1"/>
    <cellStyle name="Гиперссылка 11" xfId="10949" hidden="1"/>
    <cellStyle name="Гиперссылка 11" xfId="11155" hidden="1"/>
    <cellStyle name="Гиперссылка 11" xfId="11505" hidden="1"/>
    <cellStyle name="Гиперссылка 11" xfId="11361" hidden="1"/>
    <cellStyle name="Гиперссылка 11" xfId="11282" hidden="1"/>
    <cellStyle name="Гиперссылка 11" xfId="11151" hidden="1"/>
    <cellStyle name="Гиперссылка 11" xfId="11015" hidden="1"/>
    <cellStyle name="Гиперссылка 11" xfId="10912" hidden="1"/>
    <cellStyle name="Гиперссылка 11" xfId="9641" hidden="1"/>
    <cellStyle name="Гиперссылка 11" xfId="9227" hidden="1"/>
    <cellStyle name="Гиперссылка 11" xfId="8433" hidden="1"/>
    <cellStyle name="Гиперссылка 11" xfId="8018" hidden="1"/>
    <cellStyle name="Гиперссылка 11" xfId="6982" hidden="1"/>
    <cellStyle name="Гиперссылка 11" xfId="4067" hidden="1"/>
    <cellStyle name="Гиперссылка 11" xfId="5562" hidden="1"/>
    <cellStyle name="Гиперссылка 11" xfId="7145" hidden="1"/>
    <cellStyle name="Гиперссылка 11" xfId="7626" hidden="1"/>
    <cellStyle name="Гиперссылка 11" xfId="8377" hidden="1"/>
    <cellStyle name="Гиперссылка 11" xfId="9396" hidden="1"/>
    <cellStyle name="Гиперссылка 11" xfId="10061" hidden="1"/>
    <cellStyle name="Гиперссылка 11" xfId="10268" hidden="1"/>
    <cellStyle name="Гиперссылка 11" xfId="10705" hidden="1"/>
    <cellStyle name="Гиперссылка 11" xfId="10561" hidden="1"/>
    <cellStyle name="Гиперссылка 11" xfId="8160" hidden="1"/>
    <cellStyle name="Гиперссылка 11" xfId="10349" hidden="1"/>
    <cellStyle name="Гиперссылка 11" xfId="10213" hidden="1"/>
    <cellStyle name="Гиперссылка 11" xfId="10107" hidden="1"/>
    <cellStyle name="Гиперссылка 11" xfId="9968" hidden="1"/>
    <cellStyle name="Гиперссылка 11" xfId="9066" hidden="1"/>
    <cellStyle name="Гиперссылка 11" xfId="9003" hidden="1"/>
    <cellStyle name="Гиперссылка 11" xfId="7615" hidden="1"/>
    <cellStyle name="Гиперссылка 11" xfId="7558" hidden="1"/>
    <cellStyle name="Гиперссылка 11" xfId="2901" hidden="1"/>
    <cellStyle name="Гиперссылка 11" xfId="4498" hidden="1"/>
    <cellStyle name="Гиперссылка 11" xfId="5576" hidden="1"/>
    <cellStyle name="Гиперссылка 11" xfId="6608" hidden="1"/>
    <cellStyle name="Гиперссылка 11" xfId="7419" hidden="1"/>
    <cellStyle name="Гиперссылка 11" xfId="8459" hidden="1"/>
    <cellStyle name="Гиперссылка 11" xfId="9149" hidden="1"/>
    <cellStyle name="Гиперссылка 11" xfId="9359" hidden="1"/>
    <cellStyle name="Гиперссылка 11" xfId="9883" hidden="1"/>
    <cellStyle name="Гиперссылка 11" xfId="9739" hidden="1"/>
    <cellStyle name="Гиперссылка 11" xfId="6254" hidden="1"/>
    <cellStyle name="Гиперссылка 11" xfId="9525" hidden="1"/>
    <cellStyle name="Гиперссылка 11" xfId="9389" hidden="1"/>
    <cellStyle name="Гиперссылка 11" xfId="7475" hidden="1"/>
    <cellStyle name="Гиперссылка 11" xfId="9146" hidden="1"/>
    <cellStyle name="Гиперссылка 11" xfId="4540" hidden="1"/>
    <cellStyle name="Гиперссылка 11" xfId="4511" hidden="1"/>
    <cellStyle name="Гиперссылка 11" xfId="7444" hidden="1"/>
    <cellStyle name="Гиперссылка 11" xfId="6247" hidden="1"/>
    <cellStyle name="Гиперссылка 11" xfId="1888" hidden="1"/>
    <cellStyle name="Гиперссылка 11" xfId="3467" hidden="1"/>
    <cellStyle name="Гиперссылка 11" xfId="4569" hidden="1"/>
    <cellStyle name="Гиперссылка 11" xfId="5680" hidden="1"/>
    <cellStyle name="Гиперссылка 11" xfId="6433" hidden="1"/>
    <cellStyle name="Гиперссылка 11" xfId="6949" hidden="1"/>
    <cellStyle name="Гиперссылка 11" xfId="8259" hidden="1"/>
    <cellStyle name="Гиперссылка 11" xfId="8472" hidden="1"/>
    <cellStyle name="Гиперссылка 11" xfId="9078" hidden="1"/>
    <cellStyle name="Гиперссылка 11" xfId="8939" hidden="1"/>
    <cellStyle name="Гиперссылка 11" xfId="8795" hidden="1"/>
    <cellStyle name="Гиперссылка 11" xfId="8723" hidden="1"/>
    <cellStyle name="Гиперссылка 11" xfId="8587" hidden="1"/>
    <cellStyle name="Гиперссылка 11" xfId="8451" hidden="1"/>
    <cellStyle name="Гиперссылка 11" xfId="8346" hidden="1"/>
    <cellStyle name="Гиперссылка 11" xfId="7134" hidden="1"/>
    <cellStyle name="Гиперссылка 11" xfId="4310" hidden="1"/>
    <cellStyle name="Гиперссылка 11" xfId="7389" hidden="1"/>
    <cellStyle name="Гиперссылка 11" xfId="5381" hidden="1"/>
    <cellStyle name="Гиперссылка 11" xfId="1520" hidden="1"/>
    <cellStyle name="Гиперссылка 11" xfId="2644" hidden="1"/>
    <cellStyle name="Гиперссылка 11" xfId="3543" hidden="1"/>
    <cellStyle name="Гиперссылка 11" xfId="5533" hidden="1"/>
    <cellStyle name="Гиперссылка 11" xfId="5569" hidden="1"/>
    <cellStyle name="Гиперссылка 11" xfId="5587" hidden="1"/>
    <cellStyle name="Гиперссылка 11" xfId="5605" hidden="1"/>
    <cellStyle name="Гиперссылка 11" xfId="5623" hidden="1"/>
    <cellStyle name="Гиперссылка 11" xfId="5641" hidden="1"/>
    <cellStyle name="Гиперссылка 11" xfId="5659" hidden="1"/>
    <cellStyle name="Гиперссылка 11" xfId="5675" hidden="1"/>
    <cellStyle name="Гиперссылка 11" xfId="5690" hidden="1"/>
    <cellStyle name="Гиперссылка 11" xfId="5260" hidden="1"/>
    <cellStyle name="Гиперссылка 11" xfId="5237" hidden="1"/>
    <cellStyle name="Гиперссылка 11" xfId="5209" hidden="1"/>
    <cellStyle name="Гиперссылка 11" xfId="5186" hidden="1"/>
    <cellStyle name="Гиперссылка 11" xfId="5158" hidden="1"/>
    <cellStyle name="Гиперссылка 11" xfId="5135" hidden="1"/>
    <cellStyle name="Гиперссылка 11" xfId="5107" hidden="1"/>
    <cellStyle name="Гиперссылка 11" xfId="5056" hidden="1"/>
    <cellStyle name="Гиперссылка 11" xfId="5031" hidden="1"/>
    <cellStyle name="Гиперссылка 11" xfId="5005" hidden="1"/>
    <cellStyle name="Гиперссылка 11" xfId="4979" hidden="1"/>
    <cellStyle name="Гиперссылка 11" xfId="4950" hidden="1"/>
    <cellStyle name="Гиперссылка 11" xfId="4925" hidden="1"/>
    <cellStyle name="Гиперссылка 11" xfId="4896" hidden="1"/>
    <cellStyle name="Гиперссылка 11" xfId="4871" hidden="1"/>
    <cellStyle name="Гиперссылка 11" xfId="4842" hidden="1"/>
    <cellStyle name="Гиперссылка 11" xfId="4817" hidden="1"/>
    <cellStyle name="Гиперссылка 11" xfId="4788" hidden="1"/>
    <cellStyle name="Гиперссылка 11" xfId="4763" hidden="1"/>
    <cellStyle name="Гиперссылка 11" xfId="4737" hidden="1"/>
    <cellStyle name="Гиперссылка 11" xfId="4715" hidden="1"/>
    <cellStyle name="Гиперссылка 11" xfId="3760" hidden="1"/>
    <cellStyle name="Гиперссылка 11" xfId="3679" hidden="1"/>
    <cellStyle name="Гиперссылка 11" xfId="3637" hidden="1"/>
    <cellStyle name="Гиперссылка 11" xfId="3598" hidden="1"/>
    <cellStyle name="Гиперссылка 11" xfId="3558" hidden="1"/>
    <cellStyle name="Гиперссылка 11" xfId="3484" hidden="1"/>
    <cellStyle name="Гиперссылка 11" xfId="3449" hidden="1"/>
    <cellStyle name="Гиперссылка 11" xfId="3407" hidden="1"/>
    <cellStyle name="Гиперссылка 11" xfId="3362" hidden="1"/>
    <cellStyle name="Гиперссылка 11" xfId="3147" hidden="1"/>
    <cellStyle name="Гиперссылка 11" xfId="3107" hidden="1"/>
    <cellStyle name="Гиперссылка 11" xfId="3066" hidden="1"/>
    <cellStyle name="Гиперссылка 11" xfId="3027" hidden="1"/>
    <cellStyle name="Гиперссылка 11" xfId="2985" hidden="1"/>
    <cellStyle name="Гиперссылка 11" xfId="2945" hidden="1"/>
    <cellStyle name="Гиперссылка 11" xfId="2904" hidden="1"/>
    <cellStyle name="Гиперссылка 11" xfId="2823" hidden="1"/>
    <cellStyle name="Гиперссылка 11" xfId="2782" hidden="1"/>
    <cellStyle name="Гиперссылка 11" xfId="2739" hidden="1"/>
    <cellStyle name="Гиперссылка 11" xfId="2678" hidden="1"/>
    <cellStyle name="Гиперссылка 11" xfId="2357" hidden="1"/>
    <cellStyle name="Гиперссылка 11" xfId="2314" hidden="1"/>
    <cellStyle name="Гиперссылка 11" xfId="2146" hidden="1"/>
    <cellStyle name="Гиперссылка 11" xfId="2104" hidden="1"/>
    <cellStyle name="Гиперссылка 11" xfId="2070" hidden="1"/>
    <cellStyle name="Гиперссылка 11" xfId="1997" hidden="1"/>
    <cellStyle name="Гиперссылка 11" xfId="1961" hidden="1"/>
    <cellStyle name="Гиперссылка 11" xfId="1923" hidden="1"/>
    <cellStyle name="Гиперссылка 11" xfId="1887" hidden="1"/>
    <cellStyle name="Гиперссылка 11" xfId="1852" hidden="1"/>
    <cellStyle name="Гиперссылка 11" xfId="1815" hidden="1"/>
    <cellStyle name="Гиперссылка 11" xfId="1742" hidden="1"/>
    <cellStyle name="Гиперссылка 11" xfId="1701" hidden="1"/>
    <cellStyle name="Гиперссылка 11" xfId="1663" hidden="1"/>
    <cellStyle name="Гиперссылка 11" xfId="1617" hidden="1"/>
    <cellStyle name="Гиперссылка 11" xfId="1590" hidden="1"/>
    <cellStyle name="Гиперссылка 11" xfId="1562" hidden="1"/>
    <cellStyle name="Гиперссылка 11" xfId="1535" hidden="1"/>
    <cellStyle name="Гиперссылка 11" xfId="1513" hidden="1"/>
    <cellStyle name="Гиперссылка 11" xfId="1486" hidden="1"/>
    <cellStyle name="Гиперссылка 11" xfId="1372" hidden="1"/>
    <cellStyle name="Гиперссылка 11" xfId="4104" hidden="1"/>
    <cellStyle name="Гиперссылка 11" xfId="2580" hidden="1"/>
    <cellStyle name="Гиперссылка 11" xfId="2510" hidden="1"/>
    <cellStyle name="Гиперссылка 11" xfId="3518" hidden="1"/>
    <cellStyle name="Гиперссылка 11" xfId="4158" hidden="1"/>
    <cellStyle name="Гиперссылка 11" xfId="4412" hidden="1"/>
    <cellStyle name="Гиперссылка 11" xfId="3200" hidden="1"/>
    <cellStyle name="Гиперссылка 11" xfId="4490" hidden="1"/>
    <cellStyle name="Гиперссылка 11" xfId="3275" hidden="1"/>
    <cellStyle name="Гиперссылка 11" xfId="3217" hidden="1"/>
    <cellStyle name="Гиперссылка 11" xfId="3548" hidden="1"/>
    <cellStyle name="Гиперссылка 11" xfId="2923" hidden="1"/>
    <cellStyle name="Гиперссылка 11" xfId="3762" hidden="1"/>
    <cellStyle name="Гиперссылка 11" xfId="4175" hidden="1"/>
    <cellStyle name="Гиперссылка 11" xfId="4201" hidden="1"/>
    <cellStyle name="Гиперссылка 11" xfId="3544" hidden="1"/>
    <cellStyle name="Гиперссылка 11" xfId="3545" hidden="1"/>
    <cellStyle name="Гиперссылка 11" xfId="4504" hidden="1"/>
    <cellStyle name="Гиперссылка 11" xfId="3513" hidden="1"/>
    <cellStyle name="Гиперссылка 11" xfId="3281" hidden="1"/>
    <cellStyle name="Гиперссылка 11" xfId="2442" hidden="1"/>
    <cellStyle name="Гиперссылка 11" xfId="2462" hidden="1"/>
    <cellStyle name="Гиперссылка 11" xfId="2430" hidden="1"/>
    <cellStyle name="Гиперссылка 11" xfId="4654" hidden="1"/>
    <cellStyle name="Гиперссылка 11" xfId="3252" hidden="1"/>
    <cellStyle name="Гиперссылка 11" xfId="3356" hidden="1"/>
    <cellStyle name="Гиперссылка 11" xfId="4248" hidden="1"/>
    <cellStyle name="Гиперссылка 11" xfId="2537" hidden="1"/>
    <cellStyle name="Гиперссылка 11" xfId="4281" hidden="1"/>
    <cellStyle name="Гиперссылка 11" xfId="4362" hidden="1"/>
    <cellStyle name="Гиперссылка 11" xfId="4512" hidden="1"/>
    <cellStyle name="Гиперссылка 11" xfId="4265" hidden="1"/>
    <cellStyle name="Гиперссылка 11" xfId="5704" hidden="1"/>
    <cellStyle name="Гиперссылка 11" xfId="5722" hidden="1"/>
    <cellStyle name="Гиперссылка 11" xfId="5740" hidden="1"/>
    <cellStyle name="Гиперссылка 11" xfId="5776" hidden="1"/>
    <cellStyle name="Гиперссылка 11" xfId="5794" hidden="1"/>
    <cellStyle name="Гиперссылка 11" xfId="5812" hidden="1"/>
    <cellStyle name="Гиперссылка 11" xfId="5830" hidden="1"/>
    <cellStyle name="Гиперссылка 11" xfId="5846" hidden="1"/>
    <cellStyle name="Гиперссылка 11" xfId="5861" hidden="1"/>
    <cellStyle name="Гиперссылка 11" xfId="2544" hidden="1"/>
    <cellStyle name="Гиперссылка 11" xfId="4618" hidden="1"/>
    <cellStyle name="Гиперссылка 11" xfId="5882" hidden="1"/>
    <cellStyle name="Гиперссылка 11" xfId="5899" hidden="1"/>
    <cellStyle name="Гиперссылка 11" xfId="5916" hidden="1"/>
    <cellStyle name="Гиперссылка 11" xfId="5933" hidden="1"/>
    <cellStyle name="Гиперссылка 11" xfId="5950" hidden="1"/>
    <cellStyle name="Гиперссылка 11" xfId="5967" hidden="1"/>
    <cellStyle name="Гиперссылка 11" xfId="5984" hidden="1"/>
    <cellStyle name="Гиперссылка 11" xfId="6018" hidden="1"/>
    <cellStyle name="Гиперссылка 11" xfId="6035" hidden="1"/>
    <cellStyle name="Гиперссылка 11" xfId="6052" hidden="1"/>
    <cellStyle name="Гиперссылка 11" xfId="6069" hidden="1"/>
    <cellStyle name="Гиперссылка 11" xfId="6086" hidden="1"/>
    <cellStyle name="Гиперссылка 11" xfId="6103" hidden="1"/>
    <cellStyle name="Гиперссылка 11" xfId="6120" hidden="1"/>
    <cellStyle name="Гиперссылка 11" xfId="6137" hidden="1"/>
    <cellStyle name="Гиперссылка 11" xfId="6154" hidden="1"/>
    <cellStyle name="Гиперссылка 11" xfId="6171" hidden="1"/>
    <cellStyle name="Гиперссылка 11" xfId="6186" hidden="1"/>
    <cellStyle name="Гиперссылка 11" xfId="6200" hidden="1"/>
    <cellStyle name="Гиперссылка 11" xfId="2560" hidden="1"/>
    <cellStyle name="Гиперссылка 11" xfId="4099" hidden="1"/>
    <cellStyle name="Гиперссылка 11" xfId="2460" hidden="1"/>
    <cellStyle name="Гиперссылка 11" xfId="6225" hidden="1"/>
    <cellStyle name="Гиперссылка 11" xfId="6243" hidden="1"/>
    <cellStyle name="Гиперссылка 11" xfId="6261" hidden="1"/>
    <cellStyle name="Гиперссылка 11" xfId="6279" hidden="1"/>
    <cellStyle name="Гиперссылка 11" xfId="6297" hidden="1"/>
    <cellStyle name="Гиперссылка 11" xfId="6315" hidden="1"/>
    <cellStyle name="Гиперссылка 11" xfId="6333" hidden="1"/>
    <cellStyle name="Гиперссылка 11" xfId="6351" hidden="1"/>
    <cellStyle name="Гиперссылка 11" xfId="6369" hidden="1"/>
    <cellStyle name="Гиперссылка 11" xfId="6387" hidden="1"/>
    <cellStyle name="Гиперссылка 11" xfId="6405" hidden="1"/>
    <cellStyle name="Гиперссылка 11" xfId="6423" hidden="1"/>
    <cellStyle name="Гиперссылка 11" xfId="6441" hidden="1"/>
    <cellStyle name="Гиперссылка 11" xfId="6459" hidden="1"/>
    <cellStyle name="Гиперссылка 11" xfId="6477" hidden="1"/>
    <cellStyle name="Гиперссылка 11" xfId="6511" hidden="1"/>
    <cellStyle name="Гиперссылка 11" xfId="6526" hidden="1"/>
    <cellStyle name="Гиперссылка 11" xfId="6096" hidden="1"/>
    <cellStyle name="Гиперссылка 11" xfId="6073" hidden="1"/>
    <cellStyle name="Гиперссылка 11" xfId="6045" hidden="1"/>
    <cellStyle name="Гиперссылка 11" xfId="6022" hidden="1"/>
    <cellStyle name="Гиперссылка 11" xfId="5994" hidden="1"/>
    <cellStyle name="Гиперссылка 11" xfId="5971" hidden="1"/>
    <cellStyle name="Гиперссылка 11" xfId="5943" hidden="1"/>
    <cellStyle name="Гиперссылка 11" xfId="5920" hidden="1"/>
    <cellStyle name="Гиперссылка 11" xfId="5892" hidden="1"/>
    <cellStyle name="Гиперссылка 11" xfId="5867" hidden="1"/>
    <cellStyle name="Гиперссылка 11" xfId="5841" hidden="1"/>
    <cellStyle name="Гиперссылка 11" xfId="5815" hidden="1"/>
    <cellStyle name="Гиперссылка 11" xfId="5786" hidden="1"/>
    <cellStyle name="Гиперссылка 11" xfId="5732" hidden="1"/>
    <cellStyle name="Гиперссылка 11" xfId="5707" hidden="1"/>
    <cellStyle name="Гиперссылка 11" xfId="5253" hidden="1"/>
    <cellStyle name="Гиперссылка 11" xfId="5215" hidden="1"/>
    <cellStyle name="Гиперссылка 11" xfId="5174" hidden="1"/>
    <cellStyle name="Гиперссылка 11" xfId="5138" hidden="1"/>
    <cellStyle name="Гиперссылка 11" xfId="5103" hidden="1"/>
    <cellStyle name="Гиперссылка 11" xfId="5071" hidden="1"/>
    <cellStyle name="Гиперссылка 11" xfId="4408" hidden="1"/>
    <cellStyle name="Гиперссылка 11" xfId="4373" hidden="1"/>
    <cellStyle name="Гиперссылка 11" xfId="4332" hidden="1"/>
    <cellStyle name="Гиперссылка 11" xfId="4296" hidden="1"/>
    <cellStyle name="Гиперссылка 11" xfId="4250" hidden="1"/>
    <cellStyle name="Гиперссылка 11" xfId="4216" hidden="1"/>
    <cellStyle name="Гиперссылка 11" xfId="4184" hidden="1"/>
    <cellStyle name="Гиперссылка 11" xfId="4063" hidden="1"/>
    <cellStyle name="Гиперссылка 11" xfId="3789" hidden="1"/>
    <cellStyle name="Гиперссылка 11" xfId="3731" hidden="1"/>
    <cellStyle name="Гиперссылка 11" xfId="3671" hidden="1"/>
    <cellStyle name="Гиперссылка 11" xfId="3617" hidden="1"/>
    <cellStyle name="Гиперссылка 11" xfId="3557" hidden="1"/>
    <cellStyle name="Гиперссылка 11" xfId="3527" hidden="1"/>
    <cellStyle name="Гиперссылка 11" xfId="3473" hidden="1"/>
    <cellStyle name="Гиперссылка 11" xfId="3426" hidden="1"/>
    <cellStyle name="Гиперссылка 11" xfId="3367" hidden="1"/>
    <cellStyle name="Гиперссылка 11" xfId="3319" hidden="1"/>
    <cellStyle name="Гиперссылка 11" xfId="3285" hidden="1"/>
    <cellStyle name="Гиперссылка 11" xfId="3251" hidden="1"/>
    <cellStyle name="Гиперссылка 11" xfId="3222" hidden="1"/>
    <cellStyle name="Гиперссылка 11" xfId="2886" hidden="1"/>
    <cellStyle name="Гиперссылка 11" xfId="2754" hidden="1"/>
    <cellStyle name="Гиперссылка 11" xfId="2675" hidden="1"/>
    <cellStyle name="Гиперссылка 11" xfId="2569" hidden="1"/>
    <cellStyle name="Гиперссылка 11" xfId="2518" hidden="1"/>
    <cellStyle name="Гиперссылка 11" xfId="2470" hidden="1"/>
    <cellStyle name="Гиперссылка 11" xfId="2370" hidden="1"/>
    <cellStyle name="Гиперссылка 11" xfId="2304" hidden="1"/>
    <cellStyle name="Гиперссылка 11" xfId="2121" hidden="1"/>
    <cellStyle name="Гиперссылка 11" xfId="2026" hidden="1"/>
    <cellStyle name="Гиперссылка 11" xfId="1976" hidden="1"/>
    <cellStyle name="Гиперссылка 11" xfId="1915" hidden="1"/>
    <cellStyle name="Гиперссылка 11" xfId="1866" hidden="1"/>
    <cellStyle name="Гиперссылка 11" xfId="1807" hidden="1"/>
    <cellStyle name="Гиперссылка 11" xfId="1753" hidden="1"/>
    <cellStyle name="Гиперссылка 11" xfId="1692" hidden="1"/>
    <cellStyle name="Гиперссылка 11" xfId="1584" hidden="1"/>
    <cellStyle name="Гиперссылка 11" xfId="1545" hidden="1"/>
    <cellStyle name="Гиперссылка 11" xfId="1512" hidden="1"/>
    <cellStyle name="Гиперссылка 11" xfId="1473" hidden="1"/>
    <cellStyle name="Гиперссылка 11" xfId="4771" hidden="1"/>
    <cellStyle name="Гиперссылка 11" xfId="3122" hidden="1"/>
    <cellStyle name="Гиперссылка 11" xfId="2612" hidden="1"/>
    <cellStyle name="Гиперссылка 11" xfId="4670" hidden="1"/>
    <cellStyle name="Гиперссылка 11" xfId="5310" hidden="1"/>
    <cellStyle name="Гиперссылка 11" xfId="3875" hidden="1"/>
    <cellStyle name="Гиперссылка 11" xfId="5564" hidden="1"/>
    <cellStyle name="Гиперссылка 11" xfId="3839" hidden="1"/>
    <cellStyle name="Гиперссылка 11" xfId="5642" hidden="1"/>
    <cellStyle name="Гиперссылка 11" xfId="3951" hidden="1"/>
    <cellStyle name="Гиперссылка 11" xfId="3867" hidden="1"/>
    <cellStyle name="Гиперссылка 11" xfId="5050" hidden="1"/>
    <cellStyle name="Гиперссылка 11" xfId="5334" hidden="1"/>
    <cellStyle name="Гиперссылка 11" xfId="5357" hidden="1"/>
    <cellStyle name="Гиперссылка 11" xfId="5695" hidden="1"/>
    <cellStyle name="Гиперссылка 11" xfId="5646" hidden="1"/>
    <cellStyle name="Гиперссылка 11" xfId="4012" hidden="1"/>
    <cellStyle name="Гиперссылка 11" xfId="4033" hidden="1"/>
    <cellStyle name="Гиперссылка 11" xfId="5615" hidden="1"/>
    <cellStyle name="Гиперссылка 11" xfId="5645" hidden="1"/>
    <cellStyle name="Гиперссылка 11" xfId="3891" hidden="1"/>
    <cellStyle name="Гиперссылка 11" xfId="2975" hidden="1"/>
    <cellStyle name="Гиперссылка 11" xfId="3009" hidden="1"/>
    <cellStyle name="Гиперссылка 11" xfId="2972" hidden="1"/>
    <cellStyle name="Гиперссылка 11" xfId="4967" hidden="1"/>
    <cellStyle name="Гиперссылка 11" xfId="5380" hidden="1"/>
    <cellStyle name="Гиперссылка 11" xfId="5458" hidden="1"/>
    <cellStyle name="Гиперссылка 11" xfId="5462" hidden="1"/>
    <cellStyle name="Гиперссылка 11" xfId="5424" hidden="1"/>
    <cellStyle name="Гиперссылка 11" xfId="5440" hidden="1"/>
    <cellStyle name="Гиперссылка 11" xfId="5672" hidden="1"/>
    <cellStyle name="Гиперссылка 11" xfId="6544" hidden="1"/>
    <cellStyle name="Гиперссылка 11" xfId="6562" hidden="1"/>
    <cellStyle name="Гиперссылка 11" xfId="6580" hidden="1"/>
    <cellStyle name="Гиперссылка 11" xfId="6598" hidden="1"/>
    <cellStyle name="Гиперссылка 11" xfId="6616" hidden="1"/>
    <cellStyle name="Гиперссылка 11" xfId="6634" hidden="1"/>
    <cellStyle name="Гиперссылка 11" xfId="6652" hidden="1"/>
    <cellStyle name="Гиперссылка 11" xfId="6670" hidden="1"/>
    <cellStyle name="Гиперссылка 11" xfId="6688" hidden="1"/>
    <cellStyle name="Гиперссылка 11" xfId="6704" hidden="1"/>
    <cellStyle name="Гиперссылка 11" xfId="3068" hidden="1"/>
    <cellStyle name="Гиперссылка 11" xfId="4911" hidden="1"/>
    <cellStyle name="Гиперссылка 11" xfId="6740" hidden="1"/>
    <cellStyle name="Гиперссылка 11" xfId="6757" hidden="1"/>
    <cellStyle name="Гиперссылка 11" xfId="6774" hidden="1"/>
    <cellStyle name="Гиперссылка 11" xfId="6791" hidden="1"/>
    <cellStyle name="Гиперссылка 11" xfId="6808" hidden="1"/>
    <cellStyle name="Гиперссылка 11" xfId="6825" hidden="1"/>
    <cellStyle name="Гиперссылка 11" xfId="6842" hidden="1"/>
    <cellStyle name="Гиперссылка 11" xfId="6859" hidden="1"/>
    <cellStyle name="Гиперссылка 11" xfId="6876" hidden="1"/>
    <cellStyle name="Гиперссылка 11" xfId="6893" hidden="1"/>
    <cellStyle name="Гиперссылка 11" xfId="6910" hidden="1"/>
    <cellStyle name="Гиперссылка 11" xfId="6927" hidden="1"/>
    <cellStyle name="Гиперссылка 11" xfId="6944" hidden="1"/>
    <cellStyle name="Гиперссылка 11" xfId="6978" hidden="1"/>
    <cellStyle name="Гиперссылка 11" xfId="6995" hidden="1"/>
    <cellStyle name="Гиперссылка 11" xfId="7012" hidden="1"/>
    <cellStyle name="Гиперссылка 11" xfId="7029" hidden="1"/>
    <cellStyle name="Гиперссылка 11" xfId="7044" hidden="1"/>
    <cellStyle name="Гиперссылка 11" xfId="7058" hidden="1"/>
    <cellStyle name="Гиперссылка 11" xfId="3089" hidden="1"/>
    <cellStyle name="Гиперссылка 11" xfId="4764" hidden="1"/>
    <cellStyle name="Гиперссылка 11" xfId="3007" hidden="1"/>
    <cellStyle name="Гиперссылка 11" xfId="5640" hidden="1"/>
    <cellStyle name="Гиперссылка 11" xfId="7083" hidden="1"/>
    <cellStyle name="Гиперссылка 11" xfId="7101" hidden="1"/>
    <cellStyle name="Гиперссылка 11" xfId="7119" hidden="1"/>
    <cellStyle name="Гиперссылка 11" xfId="7137" hidden="1"/>
    <cellStyle name="Гиперссылка 11" xfId="7155" hidden="1"/>
    <cellStyle name="Гиперссылка 11" xfId="7191" hidden="1"/>
    <cellStyle name="Гиперссылка 11" xfId="7209" hidden="1"/>
    <cellStyle name="Гиперссылка 11" xfId="7227" hidden="1"/>
    <cellStyle name="Гиперссылка 11" xfId="7245" hidden="1"/>
    <cellStyle name="Гиперссылка 11" xfId="7263" hidden="1"/>
    <cellStyle name="Гиперссылка 11" xfId="7281" hidden="1"/>
    <cellStyle name="Гиперссылка 11" xfId="7299" hidden="1"/>
    <cellStyle name="Гиперссылка 11" xfId="7317" hidden="1"/>
    <cellStyle name="Гиперссылка 11" xfId="7335" hidden="1"/>
    <cellStyle name="Гиперссылка 11" xfId="7353" hidden="1"/>
    <cellStyle name="Гиперссылка 11" xfId="7369" hidden="1"/>
    <cellStyle name="Гиперссылка 11" xfId="7384" hidden="1"/>
    <cellStyle name="Гиперссылка 11" xfId="6954" hidden="1"/>
    <cellStyle name="Гиперссылка 11" xfId="6931" hidden="1"/>
    <cellStyle name="Гиперссылка 11" xfId="6903" hidden="1"/>
    <cellStyle name="Гиперссылка 11" xfId="6852" hidden="1"/>
    <cellStyle name="Гиперссылка 11" xfId="6829" hidden="1"/>
    <cellStyle name="Гиперссылка 11" xfId="6801" hidden="1"/>
    <cellStyle name="Гиперссылка 11" xfId="6778" hidden="1"/>
    <cellStyle name="Гиперссылка 11" xfId="6750" hidden="1"/>
    <cellStyle name="Гиперссылка 11" xfId="6725" hidden="1"/>
    <cellStyle name="Гиперссылка 11" xfId="6699" hidden="1"/>
    <cellStyle name="Гиперссылка 11" xfId="6673" hidden="1"/>
    <cellStyle name="Гиперссылка 11" xfId="6644" hidden="1"/>
    <cellStyle name="Гиперссылка 11" xfId="6619" hidden="1"/>
    <cellStyle name="Гиперссылка 11" xfId="6590" hidden="1"/>
    <cellStyle name="Гиперссылка 11" xfId="6565" hidden="1"/>
    <cellStyle name="Гиперссылка 11" xfId="6536" hidden="1"/>
    <cellStyle name="Гиперссылка 11" xfId="6085" hidden="1"/>
    <cellStyle name="Гиперссылка 11" xfId="6044" hidden="1"/>
    <cellStyle name="Гиперссылка 11" xfId="5974" hidden="1"/>
    <cellStyle name="Гиперссылка 11" xfId="5940" hidden="1"/>
    <cellStyle name="Гиперссылка 11" xfId="5300" hidden="1"/>
    <cellStyle name="Гиперссылка 11" xfId="5255" hidden="1"/>
    <cellStyle name="Гиперссылка 11" xfId="5204" hidden="1"/>
    <cellStyle name="Гиперссылка 11" xfId="5154" hidden="1"/>
    <cellStyle name="Гиперссылка 11" xfId="5098" hidden="1"/>
    <cellStyle name="Гиперссылка 11" xfId="4989" hidden="1"/>
    <cellStyle name="Гиперссылка 11" xfId="4933" hidden="1"/>
    <cellStyle name="Гиперссылка 11" xfId="4875" hidden="1"/>
    <cellStyle name="Гиперссылка 11" xfId="4821" hidden="1"/>
    <cellStyle name="Гиперссылка 11" xfId="4755" hidden="1"/>
    <cellStyle name="Гиперссылка 11" xfId="4694" hidden="1"/>
    <cellStyle name="Гиперссылка 11" xfId="4576" hidden="1"/>
    <cellStyle name="Гиперссылка 11" xfId="4396" hidden="1"/>
    <cellStyle name="Гиперссылка 11" xfId="4282" hidden="1"/>
    <cellStyle name="Гиперссылка 11" xfId="4219" hidden="1"/>
    <cellStyle name="Гиперссылка 11" xfId="4169" hidden="1"/>
    <cellStyle name="Гиперссылка 11" xfId="4097" hidden="1"/>
    <cellStyle name="Гиперссылка 11" xfId="4022" hidden="1"/>
    <cellStyle name="Гиперссылка 11" xfId="3974" hidden="1"/>
    <cellStyle name="Гиперссылка 11" xfId="3942" hidden="1"/>
    <cellStyle name="Гиперссылка 11" xfId="3899" hidden="1"/>
    <cellStyle name="Гиперссылка 11" xfId="3413" hidden="1"/>
    <cellStyle name="Гиперссылка 11" xfId="3339" hidden="1"/>
    <cellStyle name="Гиперссылка 11" xfId="3280" hidden="1"/>
    <cellStyle name="Гиперссылка 11" xfId="3220" hidden="1"/>
    <cellStyle name="Гиперссылка 11" xfId="3087" hidden="1"/>
    <cellStyle name="Гиперссылка 11" xfId="3026" hidden="1"/>
    <cellStyle name="Гиперссылка 11" xfId="2897" hidden="1"/>
    <cellStyle name="Гиперссылка 11" xfId="2692" hidden="1"/>
    <cellStyle name="Гиперссылка 11" xfId="2618" hidden="1"/>
    <cellStyle name="Гиперссылка 11" xfId="2557" hidden="1"/>
    <cellStyle name="Гиперссылка 11" xfId="2486" hidden="1"/>
    <cellStyle name="Гиперссылка 11" xfId="2354" hidden="1"/>
    <cellStyle name="Гиперссылка 11" xfId="2137" hidden="1"/>
    <cellStyle name="Гиперссылка 11" xfId="2018" hidden="1"/>
    <cellStyle name="Гиперссылка 11" xfId="1940" hidden="1"/>
    <cellStyle name="Гиперссылка 11" xfId="1851" hidden="1"/>
    <cellStyle name="Гиперссылка 11" xfId="1773" hidden="1"/>
    <cellStyle name="Гиперссылка 11" xfId="1679" hidden="1"/>
    <cellStyle name="Гиперссылка 11" xfId="1601" hidden="1"/>
    <cellStyle name="Гиперссылка 11" xfId="1542" hidden="1"/>
    <cellStyle name="Гиперссылка 11" xfId="1491" hidden="1"/>
    <cellStyle name="Гиперссылка 11" xfId="5649" hidden="1"/>
    <cellStyle name="Гиперссылка 11" xfId="3168" hidden="1"/>
    <cellStyle name="Гиперссылка 11" xfId="4993" hidden="1"/>
    <cellStyle name="Гиперссылка 11" xfId="6146" hidden="1"/>
    <cellStyle name="Гиперссылка 11" xfId="4514" hidden="1"/>
    <cellStyle name="Гиперссылка 11" xfId="6400" hidden="1"/>
    <cellStyle name="Гиперссылка 11" xfId="4478" hidden="1"/>
    <cellStyle name="Гиперссылка 11" xfId="6478" hidden="1"/>
    <cellStyle name="Гиперссылка 11" xfId="4582" hidden="1"/>
    <cellStyle name="Гиперссылка 11" xfId="4500" hidden="1"/>
    <cellStyle name="Гиперссылка 11" xfId="5051" hidden="1"/>
    <cellStyle name="Гиперссылка 11" xfId="4023" hidden="1"/>
    <cellStyle name="Гиперссылка 11" xfId="5750" hidden="1"/>
    <cellStyle name="Гиперссылка 11" xfId="6163" hidden="1"/>
    <cellStyle name="Гиперссылка 11" xfId="6189" hidden="1"/>
    <cellStyle name="Гиперссылка 11" xfId="5043" hidden="1"/>
    <cellStyle name="Гиперссылка 11" xfId="6492" hidden="1"/>
    <cellStyle name="Гиперссылка 11" xfId="4985" hidden="1"/>
    <cellStyle name="Гиперссылка 11" xfId="4587" hidden="1"/>
    <cellStyle name="Гиперссылка 11" xfId="3183" hidden="1"/>
    <cellStyle name="Гиперссылка 11" xfId="3534" hidden="1"/>
    <cellStyle name="Гиперссылка 11" xfId="3575" hidden="1"/>
    <cellStyle name="Гиперссылка 11" xfId="3531" hidden="1"/>
    <cellStyle name="Гиперссылка 11" xfId="5839" hidden="1"/>
    <cellStyle name="Гиперссылка 11" xfId="4550" hidden="1"/>
    <cellStyle name="Гиперссылка 11" xfId="4735" hidden="1"/>
    <cellStyle name="Гиперссылка 11" xfId="6236" hidden="1"/>
    <cellStyle name="Гиперссылка 11" xfId="3201" hidden="1"/>
    <cellStyle name="Гиперссылка 11" xfId="6269" hidden="1"/>
    <cellStyle name="Гиперссылка 11" xfId="6350" hidden="1"/>
    <cellStyle name="Гиперссылка 11" xfId="6500" hidden="1"/>
    <cellStyle name="Гиперссылка 11" xfId="7398" hidden="1"/>
    <cellStyle name="Гиперссылка 11" xfId="7416" hidden="1"/>
    <cellStyle name="Гиперссылка 11" xfId="7434" hidden="1"/>
    <cellStyle name="Гиперссылка 11" xfId="7452" hidden="1"/>
    <cellStyle name="Гиперссылка 11" xfId="7470" hidden="1"/>
    <cellStyle name="Гиперссылка 11" xfId="7488" hidden="1"/>
    <cellStyle name="Гиперссылка 11" xfId="7506" hidden="1"/>
    <cellStyle name="Гиперссылка 11" xfId="7524" hidden="1"/>
    <cellStyle name="Гиперссылка 11" xfId="7540" hidden="1"/>
    <cellStyle name="Гиперссылка 11" xfId="7555" hidden="1"/>
    <cellStyle name="Гиперссылка 11" xfId="3657" hidden="1"/>
    <cellStyle name="Гиперссылка 11" xfId="5781" hidden="1"/>
    <cellStyle name="Гиперссылка 11" xfId="7576" hidden="1"/>
    <cellStyle name="Гиперссылка 11" xfId="7593" hidden="1"/>
    <cellStyle name="Гиперссылка 11" xfId="7610" hidden="1"/>
    <cellStyle name="Гиперссылка 11" xfId="7644" hidden="1"/>
    <cellStyle name="Гиперссылка 11" xfId="7661" hidden="1"/>
    <cellStyle name="Гиперссылка 11" xfId="7678" hidden="1"/>
    <cellStyle name="Гиперссылка 11" xfId="7695" hidden="1"/>
    <cellStyle name="Гиперссылка 11" xfId="7712" hidden="1"/>
    <cellStyle name="Гиперссылка 11" xfId="7729" hidden="1"/>
    <cellStyle name="Гиперссылка 11" xfId="7746" hidden="1"/>
    <cellStyle name="Гиперссылка 11" xfId="7763" hidden="1"/>
    <cellStyle name="Гиперссылка 11" xfId="7780" hidden="1"/>
    <cellStyle name="Гиперссылка 11" xfId="7797" hidden="1"/>
    <cellStyle name="Гиперссылка 11" xfId="7814" hidden="1"/>
    <cellStyle name="Гиперссылка 11" xfId="7831" hidden="1"/>
    <cellStyle name="Гиперссылка 11" xfId="7848" hidden="1"/>
    <cellStyle name="Гиперссылка 11" xfId="7865" hidden="1"/>
    <cellStyle name="Гиперссылка 11" xfId="7880" hidden="1"/>
    <cellStyle name="Гиперссылка 11" xfId="3702" hidden="1"/>
    <cellStyle name="Гиперссылка 11" xfId="5638" hidden="1"/>
    <cellStyle name="Гиперссылка 11" xfId="3559" hidden="1"/>
    <cellStyle name="Гиперссылка 11" xfId="4520" hidden="1"/>
    <cellStyle name="Гиперссылка 11" xfId="7919" hidden="1"/>
    <cellStyle name="Гиперссылка 11" xfId="7937" hidden="1"/>
    <cellStyle name="Гиперссылка 11" xfId="7955" hidden="1"/>
    <cellStyle name="Гиперссылка 11" xfId="7973" hidden="1"/>
    <cellStyle name="Гиперссылка 11" xfId="7991" hidden="1"/>
    <cellStyle name="Гиперссылка 11" xfId="8009" hidden="1"/>
    <cellStyle name="Гиперссылка 11" xfId="8027" hidden="1"/>
    <cellStyle name="Гиперссылка 11" xfId="8045" hidden="1"/>
    <cellStyle name="Гиперссылка 11" xfId="8063" hidden="1"/>
    <cellStyle name="Гиперссылка 11" xfId="8081" hidden="1"/>
    <cellStyle name="Гиперссылка 11" xfId="8099" hidden="1"/>
    <cellStyle name="Гиперссылка 11" xfId="8135" hidden="1"/>
    <cellStyle name="Гиперссылка 11" xfId="8153" hidden="1"/>
    <cellStyle name="Гиперссылка 11" xfId="8171" hidden="1"/>
    <cellStyle name="Гиперссылка 11" xfId="8189" hidden="1"/>
    <cellStyle name="Гиперссылка 11" xfId="8205" hidden="1"/>
    <cellStyle name="Гиперссылка 11" xfId="8220" hidden="1"/>
    <cellStyle name="Гиперссылка 11" xfId="7790" hidden="1"/>
    <cellStyle name="Гиперссылка 11" xfId="7767" hidden="1"/>
    <cellStyle name="Гиперссылка 11" xfId="7739" hidden="1"/>
    <cellStyle name="Гиперссылка 11" xfId="7716" hidden="1"/>
    <cellStyle name="Гиперссылка 11" xfId="7688" hidden="1"/>
    <cellStyle name="Гиперссылка 11" xfId="7665" hidden="1"/>
    <cellStyle name="Гиперссылка 11" xfId="7637" hidden="1"/>
    <cellStyle name="Гиперссылка 11" xfId="7614" hidden="1"/>
    <cellStyle name="Гиперссылка 11" xfId="7586" hidden="1"/>
    <cellStyle name="Гиперссылка 11" xfId="7535" hidden="1"/>
    <cellStyle name="Гиперссылка 11" xfId="7509" hidden="1"/>
    <cellStyle name="Гиперссылка 11" xfId="7480" hidden="1"/>
    <cellStyle name="Гиперссылка 11" xfId="7455" hidden="1"/>
    <cellStyle name="Гиперссылка 11" xfId="7426" hidden="1"/>
    <cellStyle name="Гиперссылка 11" xfId="7401" hidden="1"/>
    <cellStyle name="Гиперссылка 11" xfId="6947" hidden="1"/>
    <cellStyle name="Гиперссылка 11" xfId="6909" hidden="1"/>
    <cellStyle name="Гиперссылка 11" xfId="6868" hidden="1"/>
    <cellStyle name="Гиперссылка 11" xfId="6832" hidden="1"/>
    <cellStyle name="Гиперссылка 11" xfId="6797" hidden="1"/>
    <cellStyle name="Гиперссылка 11" xfId="6765" hidden="1"/>
    <cellStyle name="Гиперссылка 11" xfId="6141" hidden="1"/>
    <cellStyle name="Гиперссылка 11" xfId="6102" hidden="1"/>
    <cellStyle name="Гиперссылка 11" xfId="6042" hidden="1"/>
    <cellStyle name="Гиперссылка 11" xfId="5938" hidden="1"/>
    <cellStyle name="Гиперссылка 11" xfId="5831" hidden="1"/>
    <cellStyle name="Гиперссылка 11" xfId="5779" hidden="1"/>
    <cellStyle name="Гиперссылка 11" xfId="5725" hidden="1"/>
    <cellStyle name="Гиперссылка 11" xfId="5670" hidden="1"/>
    <cellStyle name="Гиперссылка 11" xfId="5336" hidden="1"/>
    <cellStyle name="Гиперссылка 11" xfId="5274" hidden="1"/>
    <cellStyle name="Гиперссылка 11" xfId="5196" hidden="1"/>
    <cellStyle name="Гиперссылка 11" xfId="5124" hidden="1"/>
    <cellStyle name="Гиперссылка 11" xfId="5052" hidden="1"/>
    <cellStyle name="Гиперссылка 11" xfId="4998" hidden="1"/>
    <cellStyle name="Гиперссылка 11" xfId="4914" hidden="1"/>
    <cellStyle name="Гиперссылка 11" xfId="4843" hidden="1"/>
    <cellStyle name="Гиперссылка 11" xfId="4761" hidden="1"/>
    <cellStyle name="Гиперссылка 11" xfId="4697" hidden="1"/>
    <cellStyle name="Гиперссылка 11" xfId="4605" hidden="1"/>
    <cellStyle name="Гиперссылка 11" xfId="4570" hidden="1"/>
    <cellStyle name="Гиперссылка 11" xfId="4133" hidden="1"/>
    <cellStyle name="Гиперссылка 11" xfId="4018" hidden="1"/>
    <cellStyle name="Гиперссылка 11" xfId="4646" hidden="1"/>
    <cellStyle name="Гиперссылка 11" xfId="5990" hidden="1"/>
    <cellStyle name="Гиперссылка 11" xfId="7561" hidden="1"/>
    <cellStyle name="Гиперссылка 11" xfId="8117" hidden="1"/>
    <cellStyle name="Гиперссылка 11" xfId="7894" hidden="1"/>
    <cellStyle name="Гиперссылка 11" xfId="7627" hidden="1"/>
    <cellStyle name="Гиперссылка 11" xfId="6253" hidden="1"/>
    <cellStyle name="Гиперссылка 11" xfId="5045" hidden="1"/>
    <cellStyle name="Гиперссылка 11" xfId="3741" hidden="1"/>
    <cellStyle name="Гиперссылка 11" xfId="2810" hidden="1"/>
    <cellStyle name="Гиперссылка 11" xfId="4337" hidden="1"/>
    <cellStyle name="Гиперссылка 11" xfId="6008" hidden="1"/>
    <cellStyle name="Гиперссылка 11" xfId="6880" hidden="1"/>
    <cellStyle name="Гиперссылка 11" xfId="7173" hidden="1"/>
    <cellStyle name="Гиперссылка 11" xfId="6961" hidden="1"/>
    <cellStyle name="Гиперссылка 11" xfId="6719" hidden="1"/>
    <cellStyle name="Гиперссылка 11" xfId="5678" hidden="1"/>
    <cellStyle name="Гиперссылка 11" xfId="4700" hidden="1"/>
    <cellStyle name="Гиперссылка 11" xfId="1641" hidden="1"/>
    <cellStyle name="Гиперссылка 11" xfId="2827" hidden="1"/>
    <cellStyle name="Гиперссылка 11" xfId="4142" hidden="1"/>
    <cellStyle name="Гиперссылка 11" xfId="5761" hidden="1"/>
    <cellStyle name="Гиперссылка 11" xfId="6495" hidden="1"/>
    <cellStyle name="Гиперссылка 11" xfId="3229" hidden="1"/>
    <cellStyle name="Гиперссылка 11" xfId="6001" hidden="1"/>
    <cellStyle name="Гиперссылка 11" xfId="5758" hidden="1"/>
    <cellStyle name="Гиперссылка 11" xfId="2521" hidden="1"/>
    <cellStyle name="Гиперссылка 11" xfId="3224" hidden="1"/>
    <cellStyle name="Гиперссылка 11" xfId="1778" hidden="1"/>
    <cellStyle name="Гиперссылка 11" xfId="2865" hidden="1"/>
    <cellStyle name="Гиперссылка 11" xfId="3720" hidden="1"/>
    <cellStyle name="Гиперссылка 11" xfId="5084" hidden="1"/>
    <cellStyle name="Гиперссылка 11" xfId="5551" hidden="1"/>
    <cellStyle name="Гиперссылка 11" xfId="3179" hidden="1"/>
    <cellStyle name="Гиперссылка 11" xfId="2154" hidden="1"/>
    <cellStyle name="Гиперссылка 11" xfId="2729" hidden="1"/>
    <cellStyle name="Гиперссылка 11" xfId="3208" hidden="1"/>
    <cellStyle name="Гиперссылка 11" xfId="3225" hidden="1"/>
    <cellStyle name="Гиперссылка 11" xfId="3242" hidden="1"/>
    <cellStyle name="Гиперссылка 11" xfId="3259" hidden="1"/>
    <cellStyle name="Гиперссылка 11" xfId="3276" hidden="1"/>
    <cellStyle name="Гиперссылка 11" xfId="3293" hidden="1"/>
    <cellStyle name="Гиперссылка 11" xfId="3310" hidden="1"/>
    <cellStyle name="Гиперссылка 11" xfId="3327" hidden="1"/>
    <cellStyle name="Гиперссылка 11" xfId="3344" hidden="1"/>
    <cellStyle name="Гиперссылка 11" xfId="3361" hidden="1"/>
    <cellStyle name="Гиперссылка 11" xfId="3378" hidden="1"/>
    <cellStyle name="Гиперссылка 11" xfId="3395" hidden="1"/>
    <cellStyle name="Гиперссылка 11" xfId="3412" hidden="1"/>
    <cellStyle name="Гиперссылка 11" xfId="3429" hidden="1"/>
    <cellStyle name="Гиперссылка 11" xfId="3446" hidden="1"/>
    <cellStyle name="Гиперссылка 11" xfId="3463" hidden="1"/>
    <cellStyle name="Гиперссылка 11" xfId="3480" hidden="1"/>
    <cellStyle name="Гиперссылка 11" xfId="3497" hidden="1"/>
    <cellStyle name="Гиперссылка 11" xfId="3512" hidden="1"/>
    <cellStyle name="Гиперссылка 11" xfId="3526" hidden="1"/>
    <cellStyle name="Гиперссылка 11" xfId="2777" hidden="1"/>
    <cellStyle name="Гиперссылка 11" xfId="2765" hidden="1"/>
    <cellStyle name="Гиперссылка 11" xfId="2778" hidden="1"/>
    <cellStyle name="Гиперссылка 11" xfId="3572" hidden="1"/>
    <cellStyle name="Гиперссылка 11" xfId="3590" hidden="1"/>
    <cellStyle name="Гиперссылка 11" xfId="3608" hidden="1"/>
    <cellStyle name="Гиперссылка 11" xfId="3626" hidden="1"/>
    <cellStyle name="Гиперссылка 11" xfId="3644" hidden="1"/>
    <cellStyle name="Гиперссылка 11" xfId="3662" hidden="1"/>
    <cellStyle name="Гиперссылка 11" xfId="3680" hidden="1"/>
    <cellStyle name="Гиперссылка 11" xfId="3698" hidden="1"/>
    <cellStyle name="Гиперссылка 11" xfId="3716" hidden="1"/>
    <cellStyle name="Гиперссылка 11" xfId="3734" hidden="1"/>
    <cellStyle name="Гиперссылка 11" xfId="3752" hidden="1"/>
    <cellStyle name="Гиперссылка 11" xfId="3770" hidden="1"/>
    <cellStyle name="Гиперссылка 11" xfId="3788" hidden="1"/>
    <cellStyle name="Гиперссылка 11" xfId="3806" hidden="1"/>
    <cellStyle name="Гиперссылка 11" xfId="3824" hidden="1"/>
    <cellStyle name="Гиперссылка 11" xfId="3842" hidden="1"/>
    <cellStyle name="Гиперссылка 11" xfId="3858" hidden="1"/>
    <cellStyle name="Гиперссылка 11" xfId="3873" hidden="1"/>
    <cellStyle name="Гиперссылка 11" xfId="2746" hidden="1"/>
    <cellStyle name="Гиперссылка 11" xfId="2092" hidden="1"/>
    <cellStyle name="Гиперссылка 11" xfId="3894" hidden="1"/>
    <cellStyle name="Гиперссылка 11" xfId="3911" hidden="1"/>
    <cellStyle name="Гиперссылка 11" xfId="3928" hidden="1"/>
    <cellStyle name="Гиперссылка 11" xfId="3945" hidden="1"/>
    <cellStyle name="Гиперссылка 11" xfId="3962" hidden="1"/>
    <cellStyle name="Гиперссылка 11" xfId="3979" hidden="1"/>
    <cellStyle name="Гиперссылка 11" xfId="3996" hidden="1"/>
    <cellStyle name="Гиперссылка 11" xfId="4013" hidden="1"/>
    <cellStyle name="Гиперссылка 11" xfId="4030" hidden="1"/>
    <cellStyle name="Гиперссылка 11" xfId="4047" hidden="1"/>
    <cellStyle name="Гиперссылка 11" xfId="4064" hidden="1"/>
    <cellStyle name="Гиперссылка 11" xfId="4098" hidden="1"/>
    <cellStyle name="Гиперссылка 11" xfId="4115" hidden="1"/>
    <cellStyle name="Гиперссылка 11" xfId="4132" hidden="1"/>
    <cellStyle name="Гиперссылка 11" xfId="4149" hidden="1"/>
    <cellStyle name="Гиперссылка 11" xfId="4166" hidden="1"/>
    <cellStyle name="Гиперссылка 11" xfId="4183" hidden="1"/>
    <cellStyle name="Гиперссылка 11" xfId="4198" hidden="1"/>
    <cellStyle name="Гиперссылка 11" xfId="4212" hidden="1"/>
    <cellStyle name="Гиперссылка 11" xfId="2738" hidden="1"/>
    <cellStyle name="Гиперссылка 11" xfId="2157" hidden="1"/>
    <cellStyle name="Гиперссылка 11" xfId="2767" hidden="1"/>
    <cellStyle name="Гиперссылка 11" xfId="3540" hidden="1"/>
    <cellStyle name="Гиперссылка 11" xfId="4237" hidden="1"/>
    <cellStyle name="Гиперссылка 11" xfId="4255" hidden="1"/>
    <cellStyle name="Гиперссылка 11" xfId="4273" hidden="1"/>
    <cellStyle name="Гиперссылка 11" xfId="4291" hidden="1"/>
    <cellStyle name="Гиперссылка 11" xfId="4309" hidden="1"/>
    <cellStyle name="Гиперссылка 11" xfId="4327" hidden="1"/>
    <cellStyle name="Гиперссылка 11" xfId="4345" hidden="1"/>
    <cellStyle name="Гиперссылка 11" xfId="4363" hidden="1"/>
    <cellStyle name="Гиперссылка 11" xfId="4381" hidden="1"/>
    <cellStyle name="Гиперссылка 11" xfId="4399" hidden="1"/>
    <cellStyle name="Гиперссылка 11" xfId="4417" hidden="1"/>
    <cellStyle name="Гиперссылка 11" xfId="4435" hidden="1"/>
    <cellStyle name="Гиперссылка 11" xfId="4453" hidden="1"/>
    <cellStyle name="Гиперссылка 11" xfId="4471" hidden="1"/>
    <cellStyle name="Гиперссылка 11" xfId="4489" hidden="1"/>
    <cellStyle name="Гиперссылка 11" xfId="4507" hidden="1"/>
    <cellStyle name="Гиперссылка 11" xfId="4523" hidden="1"/>
    <cellStyle name="Гиперссылка 11" xfId="4538" hidden="1"/>
    <cellStyle name="Гиперссылка 11" xfId="4108" hidden="1"/>
    <cellStyle name="Гиперссылка 11" xfId="4057" hidden="1"/>
    <cellStyle name="Гиперссылка 11" xfId="4034" hidden="1"/>
    <cellStyle name="Гиперссылка 11" xfId="4006" hidden="1"/>
    <cellStyle name="Гиперссылка 11" xfId="3983" hidden="1"/>
    <cellStyle name="Гиперссылка 11" xfId="3955" hidden="1"/>
    <cellStyle name="Гиперссылка 11" xfId="3932" hidden="1"/>
    <cellStyle name="Гиперссылка 11" xfId="3904" hidden="1"/>
    <cellStyle name="Гиперссылка 11" xfId="3879" hidden="1"/>
    <cellStyle name="Гиперссылка 11" xfId="3853" hidden="1"/>
    <cellStyle name="Гиперссылка 11" xfId="3827" hidden="1"/>
    <cellStyle name="Гиперссылка 11" xfId="3798" hidden="1"/>
    <cellStyle name="Гиперссылка 11" xfId="3773" hidden="1"/>
    <cellStyle name="Гиперссылка 11" xfId="3744" hidden="1"/>
    <cellStyle name="Гиперссылка 11" xfId="3719" hidden="1"/>
    <cellStyle name="Гиперссылка 11" xfId="3690" hidden="1"/>
    <cellStyle name="Гиперссылка 11" xfId="3665" hidden="1"/>
    <cellStyle name="Гиперссылка 11" xfId="3636" hidden="1"/>
    <cellStyle name="Гиперссылка 11" xfId="3611" hidden="1"/>
    <cellStyle name="Гиперссылка 11" xfId="3585" hidden="1"/>
    <cellStyle name="Гиперссылка 11" xfId="3563" hidden="1"/>
    <cellStyle name="Гиперссылка 11" xfId="3149" hidden="1"/>
    <cellStyle name="Гиперссылка 11" xfId="3121" hidden="1"/>
    <cellStyle name="Гиперссылка 11" xfId="3095" hidden="1"/>
    <cellStyle name="Гиперссылка 11" xfId="3067" hidden="1"/>
    <cellStyle name="Гиперссылка 11" xfId="3041" hidden="1"/>
    <cellStyle name="Гиперссылка 11" xfId="3013" hidden="1"/>
    <cellStyle name="Гиперссылка 11" xfId="2987" hidden="1"/>
    <cellStyle name="Гиперссылка 11" xfId="2959" hidden="1"/>
    <cellStyle name="Гиперссылка 11" xfId="2933" hidden="1"/>
    <cellStyle name="Гиперссылка 11" xfId="2905" hidden="1"/>
    <cellStyle name="Гиперссылка 11" xfId="2879" hidden="1"/>
    <cellStyle name="Гиперссылка 11" xfId="2825" hidden="1"/>
    <cellStyle name="Гиперссылка 11" xfId="2795" hidden="1"/>
    <cellStyle name="Гиперссылка 11" xfId="2758" hidden="1"/>
    <cellStyle name="Гиперссылка 11" xfId="2734" hidden="1"/>
    <cellStyle name="Гиперссылка 11" xfId="2681" hidden="1"/>
    <cellStyle name="Гиперссылка 11" xfId="2654" hidden="1"/>
    <cellStyle name="Гиперссылка 11" xfId="2627" hidden="1"/>
    <cellStyle name="Гиперссылка 11" xfId="2600" hidden="1"/>
    <cellStyle name="Гиперссылка 11" xfId="2575" hidden="1"/>
    <cellStyle name="Гиперссылка 11" xfId="2554" hidden="1"/>
    <cellStyle name="Гиперссылка 11" xfId="2374" hidden="1"/>
    <cellStyle name="Гиперссылка 11" xfId="2346" hidden="1"/>
    <cellStyle name="Гиперссылка 11" xfId="2320" hidden="1"/>
    <cellStyle name="Гиперссылка 11" xfId="2179" hidden="1"/>
    <cellStyle name="Гиперссылка 11" xfId="2136" hidden="1"/>
    <cellStyle name="Гиперссылка 11" xfId="2111" hidden="1"/>
    <cellStyle name="Гиперссылка 11" xfId="2084" hidden="1"/>
    <cellStyle name="Гиперссылка 11" xfId="2057" hidden="1"/>
    <cellStyle name="Гиперссылка 11" xfId="2003" hidden="1"/>
    <cellStyle name="Гиперссылка 11" xfId="1975" hidden="1"/>
    <cellStyle name="Гиперссылка 11" xfId="1947" hidden="1"/>
    <cellStyle name="Гиперссылка 11" xfId="1921" hidden="1"/>
    <cellStyle name="Гиперссылка 11" xfId="1893" hidden="1"/>
    <cellStyle name="Гиперссылка 11" xfId="1867" hidden="1"/>
    <cellStyle name="Гиперссылка 11" xfId="1839" hidden="1"/>
    <cellStyle name="Гиперссылка 11" xfId="1813" hidden="1"/>
    <cellStyle name="Гиперссылка 11" xfId="1785" hidden="1"/>
    <cellStyle name="Гиперссылка 11" xfId="1759" hidden="1"/>
    <cellStyle name="Гиперссылка 11" xfId="1731" hidden="1"/>
    <cellStyle name="Гиперссылка 11" xfId="1705" hidden="1"/>
    <cellStyle name="Гиперссылка 11" xfId="1681" hidden="1"/>
    <cellStyle name="Гиперссылка 11" xfId="3377" hidden="1"/>
    <cellStyle name="Гиперссылка 11" xfId="2488" hidden="1"/>
    <cellStyle name="Гиперссылка 11" xfId="1614" hidden="1"/>
    <cellStyle name="Гиперссылка 11" xfId="1994" hidden="1"/>
    <cellStyle name="Гиперссылка 11" xfId="1688" hidden="1"/>
    <cellStyle name="Гиперссылка 11" xfId="1589" hidden="1"/>
    <cellStyle name="Гиперссылка 11" xfId="1572" hidden="1"/>
    <cellStyle name="Гиперссылка 11" xfId="1558" hidden="1"/>
    <cellStyle name="Гиперссылка 11" xfId="1479" hidden="1"/>
    <cellStyle name="Гиперссылка 11" xfId="1490" hidden="1"/>
    <cellStyle name="Гиперссылка 11" xfId="1503" hidden="1"/>
    <cellStyle name="Гиперссылка 11" xfId="1500" hidden="1"/>
    <cellStyle name="Гиперссылка 11" xfId="1511" hidden="1"/>
    <cellStyle name="Гиперссылка 11" xfId="4547" hidden="1"/>
    <cellStyle name="Гиперссылка 11" xfId="4564" hidden="1"/>
    <cellStyle name="Гиперссылка 11" xfId="4581" hidden="1"/>
    <cellStyle name="Гиперссылка 11" xfId="4598" hidden="1"/>
    <cellStyle name="Гиперссылка 11" xfId="4615" hidden="1"/>
    <cellStyle name="Гиперссылка 11" xfId="4632" hidden="1"/>
    <cellStyle name="Гиперссылка 11" xfId="4649" hidden="1"/>
    <cellStyle name="Гиперссылка 11" xfId="4664" hidden="1"/>
    <cellStyle name="Гиперссылка 11" xfId="4678" hidden="1"/>
    <cellStyle name="Гиперссылка 11" xfId="2416" hidden="1"/>
    <cellStyle name="Гиперссылка 11" xfId="2434" hidden="1"/>
    <cellStyle name="Гиперссылка 11" xfId="2414" hidden="1"/>
    <cellStyle name="Гиперссылка 11" xfId="3502" hidden="1"/>
    <cellStyle name="Гиперссылка 11" xfId="4724" hidden="1"/>
    <cellStyle name="Гиперссылка 11" xfId="4742" hidden="1"/>
    <cellStyle name="Гиперссылка 11" xfId="4760" hidden="1"/>
    <cellStyle name="Гиперссылка 11" xfId="4778" hidden="1"/>
    <cellStyle name="Гиперссылка 11" xfId="4796" hidden="1"/>
    <cellStyle name="Гиперссылка 11" xfId="4832" hidden="1"/>
    <cellStyle name="Гиперссылка 11" xfId="4850" hidden="1"/>
    <cellStyle name="Гиперссылка 11" xfId="4868" hidden="1"/>
    <cellStyle name="Гиперссылка 11" xfId="4886" hidden="1"/>
    <cellStyle name="Гиперссылка 11" xfId="4904" hidden="1"/>
    <cellStyle name="Гиперссылка 11" xfId="4922" hidden="1"/>
    <cellStyle name="Гиперссылка 11" xfId="4940" hidden="1"/>
    <cellStyle name="Гиперссылка 11" xfId="4958" hidden="1"/>
    <cellStyle name="Гиперссылка 11" xfId="4976" hidden="1"/>
    <cellStyle name="Гиперссылка 11" xfId="4994" hidden="1"/>
    <cellStyle name="Гиперссылка 11" xfId="5010" hidden="1"/>
    <cellStyle name="Гиперссылка 11" xfId="5025" hidden="1"/>
    <cellStyle name="Гиперссылка 11" xfId="2464" hidden="1"/>
    <cellStyle name="Гиперссылка 11" xfId="3466" hidden="1"/>
    <cellStyle name="Гиперссылка 11" xfId="5046" hidden="1"/>
    <cellStyle name="Гиперссылка 11" xfId="5063" hidden="1"/>
    <cellStyle name="Гиперссылка 11" xfId="5080" hidden="1"/>
    <cellStyle name="Гиперссылка 11" xfId="5097" hidden="1"/>
    <cellStyle name="Гиперссылка 11" xfId="5114" hidden="1"/>
    <cellStyle name="Гиперссылка 11" xfId="5131" hidden="1"/>
    <cellStyle name="Гиперссылка 11" xfId="5148" hidden="1"/>
    <cellStyle name="Гиперссылка 11" xfId="5165" hidden="1"/>
    <cellStyle name="Гиперссылка 11" xfId="5182" hidden="1"/>
    <cellStyle name="Гиперссылка 11" xfId="5199" hidden="1"/>
    <cellStyle name="Гиперссылка 11" xfId="5216" hidden="1"/>
    <cellStyle name="Гиперссылка 11" xfId="5233" hidden="1"/>
    <cellStyle name="Гиперссылка 11" xfId="5250" hidden="1"/>
    <cellStyle name="Гиперссылка 11" xfId="5267" hidden="1"/>
    <cellStyle name="Гиперссылка 11" xfId="5284" hidden="1"/>
    <cellStyle name="Гиперссылка 11" xfId="5301" hidden="1"/>
    <cellStyle name="Гиперссылка 11" xfId="5318" hidden="1"/>
    <cellStyle name="Гиперссылка 11" xfId="5350" hidden="1"/>
    <cellStyle name="Гиперссылка 11" xfId="5364" hidden="1"/>
    <cellStyle name="Гиперссылка 11" xfId="2476" hidden="1"/>
    <cellStyle name="Гиперссылка 11" xfId="3371" hidden="1"/>
    <cellStyle name="Гиперссылка 11" xfId="2431" hidden="1"/>
    <cellStyle name="Гиперссылка 11" xfId="4692" hidden="1"/>
    <cellStyle name="Гиперссылка 11" xfId="5389" hidden="1"/>
    <cellStyle name="Гиперссылка 11" xfId="5407" hidden="1"/>
    <cellStyle name="Гиперссылка 11" xfId="5425" hidden="1"/>
    <cellStyle name="Гиперссылка 11" xfId="5443" hidden="1"/>
    <cellStyle name="Гиперссылка 11" xfId="5461" hidden="1"/>
    <cellStyle name="Гиперссылка 11" xfId="5479" hidden="1"/>
    <cellStyle name="Гиперссылка 11" xfId="5497" hidden="1"/>
    <cellStyle name="Гиперссылка 11" xfId="5515" hidden="1"/>
    <cellStyle name="Гиперссылка 11" xfId="5335" hidden="1"/>
    <cellStyle name="Гиперссылка 11" xfId="4814" hidden="1"/>
    <cellStyle name="Гиперссылка 11" xfId="1657" hidden="1"/>
    <cellStyle name="Гиперссылка 11" xfId="2851" hidden="1"/>
    <cellStyle name="Гиперссылка 11" xfId="4085" hidden="1"/>
    <cellStyle name="Гиперссылка 11" xfId="4081" hidden="1"/>
    <cellStyle name="Гиперссылка 11" xfId="2066" hidden="1"/>
    <cellStyle name="Гиперссылка 11" xfId="1130" hidden="1"/>
    <cellStyle name="Гиперссылка 11" xfId="1136" hidden="1"/>
    <cellStyle name="Гиперссылка 11" xfId="1141" hidden="1"/>
    <cellStyle name="Гиперссылка 11" xfId="775" hidden="1"/>
    <cellStyle name="Гиперссылка 11" xfId="455" hidden="1"/>
    <cellStyle name="Гиперссылка 11" xfId="1147" hidden="1"/>
    <cellStyle name="Гиперссылка 11" xfId="1152" hidden="1"/>
    <cellStyle name="Гиперссылка 11" xfId="1157" hidden="1"/>
    <cellStyle name="Гиперссылка 11" xfId="1162" hidden="1"/>
    <cellStyle name="Гиперссылка 11" xfId="1167" hidden="1"/>
    <cellStyle name="Гиперссылка 11" xfId="1177" hidden="1"/>
    <cellStyle name="Гиперссылка 11" xfId="1182" hidden="1"/>
    <cellStyle name="Гиперссылка 11" xfId="1187" hidden="1"/>
    <cellStyle name="Гиперссылка 11" xfId="1192" hidden="1"/>
    <cellStyle name="Гиперссылка 11" xfId="1197" hidden="1"/>
    <cellStyle name="Гиперссылка 11" xfId="1202" hidden="1"/>
    <cellStyle name="Гиперссылка 11" xfId="1207" hidden="1"/>
    <cellStyle name="Гиперссылка 11" xfId="1212" hidden="1"/>
    <cellStyle name="Гиперссылка 11" xfId="1217" hidden="1"/>
    <cellStyle name="Гиперссылка 11" xfId="1222" hidden="1"/>
    <cellStyle name="Гиперссылка 11" xfId="1227" hidden="1"/>
    <cellStyle name="Гиперссылка 11" xfId="1232" hidden="1"/>
    <cellStyle name="Гиперссылка 11" xfId="1237" hidden="1"/>
    <cellStyle name="Гиперссылка 11" xfId="1241" hidden="1"/>
    <cellStyle name="Гиперссылка 11" xfId="773" hidden="1"/>
    <cellStyle name="Гиперссылка 11" xfId="479" hidden="1"/>
    <cellStyle name="Гиперссылка 11" xfId="783" hidden="1"/>
    <cellStyle name="Гиперссылка 11" xfId="1031" hidden="1"/>
    <cellStyle name="Гиперссылка 11" xfId="1247" hidden="1"/>
    <cellStyle name="Гиперссылка 11" xfId="1253" hidden="1"/>
    <cellStyle name="Гиперссылка 11" xfId="1259" hidden="1"/>
    <cellStyle name="Гиперссылка 11" xfId="1265" hidden="1"/>
    <cellStyle name="Гиперссылка 11" xfId="1271" hidden="1"/>
    <cellStyle name="Гиперссылка 11" xfId="1277" hidden="1"/>
    <cellStyle name="Гиперссылка 11" xfId="1283" hidden="1"/>
    <cellStyle name="Гиперссылка 11" xfId="1289" hidden="1"/>
    <cellStyle name="Гиперссылка 11" xfId="1295" hidden="1"/>
    <cellStyle name="Гиперссылка 11" xfId="1301" hidden="1"/>
    <cellStyle name="Гиперссылка 11" xfId="1307" hidden="1"/>
    <cellStyle name="Гиперссылка 11" xfId="1313" hidden="1"/>
    <cellStyle name="Гиперссылка 11" xfId="1319" hidden="1"/>
    <cellStyle name="Гиперссылка 11" xfId="1325" hidden="1"/>
    <cellStyle name="Гиперссылка 11" xfId="1331" hidden="1"/>
    <cellStyle name="Гиперссылка 11" xfId="1337" hidden="1"/>
    <cellStyle name="Гиперссылка 11" xfId="1343" hidden="1"/>
    <cellStyle name="Гиперссылка 11" xfId="1348" hidden="1"/>
    <cellStyle name="Гиперссылка 11" xfId="1646" hidden="1"/>
    <cellStyle name="Гиперссылка 11" xfId="1664" hidden="1"/>
    <cellStyle name="Гиперссылка 11" xfId="1682" hidden="1"/>
    <cellStyle name="Гиперссылка 11" xfId="1700" hidden="1"/>
    <cellStyle name="Гиперссылка 11" xfId="1718" hidden="1"/>
    <cellStyle name="Гиперссылка 11" xfId="1736" hidden="1"/>
    <cellStyle name="Гиперссылка 11" xfId="1754" hidden="1"/>
    <cellStyle name="Гиперссылка 11" xfId="1772" hidden="1"/>
    <cellStyle name="Гиперссылка 11" xfId="1790" hidden="1"/>
    <cellStyle name="Гиперссылка 11" xfId="1808" hidden="1"/>
    <cellStyle name="Гиперссылка 11" xfId="1826" hidden="1"/>
    <cellStyle name="Гиперссылка 11" xfId="1844" hidden="1"/>
    <cellStyle name="Гиперссылка 11" xfId="1862" hidden="1"/>
    <cellStyle name="Гиперссылка 11" xfId="1880" hidden="1"/>
    <cellStyle name="Гиперссылка 11" xfId="1898" hidden="1"/>
    <cellStyle name="Гиперссылка 11" xfId="1916" hidden="1"/>
    <cellStyle name="Гиперссылка 11" xfId="1934" hidden="1"/>
    <cellStyle name="Гиперссылка 11" xfId="1952" hidden="1"/>
    <cellStyle name="Гиперссылка 11" xfId="1970" hidden="1"/>
    <cellStyle name="Гиперссылка 11" xfId="1988" hidden="1"/>
    <cellStyle name="Гиперссылка 11" xfId="2004" hidden="1"/>
    <cellStyle name="Гиперссылка 11" xfId="2019" hidden="1"/>
    <cellStyle name="Гиперссылка 11" xfId="2313" hidden="1"/>
    <cellStyle name="Гиперссылка 11" xfId="2331" hidden="1"/>
    <cellStyle name="Гиперссылка 11" xfId="2349" hidden="1"/>
    <cellStyle name="Гиперссылка 11" xfId="2367" hidden="1"/>
    <cellStyle name="Гиперссылка 11" xfId="2385" hidden="1"/>
    <cellStyle name="Гиперссылка 11" xfId="2421" hidden="1"/>
    <cellStyle name="Гиперссылка 11" xfId="2439" hidden="1"/>
    <cellStyle name="Гиперссылка 11" xfId="2457" hidden="1"/>
    <cellStyle name="Гиперссылка 11" xfId="2475" hidden="1"/>
    <cellStyle name="Гиперссылка 11" xfId="2493" hidden="1"/>
    <cellStyle name="Гиперссылка 11" xfId="2511" hidden="1"/>
    <cellStyle name="Гиперссылка 11" xfId="2529" hidden="1"/>
    <cellStyle name="Гиперссылка 11" xfId="2547" hidden="1"/>
    <cellStyle name="Гиперссылка 11" xfId="2565" hidden="1"/>
    <cellStyle name="Гиперссылка 11" xfId="2583" hidden="1"/>
    <cellStyle name="Гиперссылка 11" xfId="2601" hidden="1"/>
    <cellStyle name="Гиперссылка 11" xfId="2619" hidden="1"/>
    <cellStyle name="Гиперссылка 11" xfId="2637" hidden="1"/>
    <cellStyle name="Гиперссылка 11" xfId="2655" hidden="1"/>
    <cellStyle name="Гиперссылка 11" xfId="2671" hidden="1"/>
    <cellStyle name="Гиперссылка 11" xfId="2686" hidden="1"/>
    <cellStyle name="Гиперссылка 11" xfId="2806" hidden="1"/>
    <cellStyle name="Гиперссылка 11" xfId="2824" hidden="1"/>
    <cellStyle name="Гиперссылка 11" xfId="2842" hidden="1"/>
    <cellStyle name="Гиперссылка 11" xfId="2860" hidden="1"/>
    <cellStyle name="Гиперссылка 11" xfId="2878" hidden="1"/>
    <cellStyle name="Гиперссылка 11" xfId="2896" hidden="1"/>
    <cellStyle name="Гиперссылка 11" xfId="2914" hidden="1"/>
    <cellStyle name="Гиперссылка 11" xfId="2932" hidden="1"/>
    <cellStyle name="Гиперссылка 11" xfId="2950" hidden="1"/>
    <cellStyle name="Гиперссылка 11" xfId="2968" hidden="1"/>
    <cellStyle name="Гиперссылка 11" xfId="2986" hidden="1"/>
    <cellStyle name="Гиперссылка 11" xfId="3004" hidden="1"/>
    <cellStyle name="Гиперссылка 11" xfId="3022" hidden="1"/>
    <cellStyle name="Гиперссылка 11" xfId="3040" hidden="1"/>
    <cellStyle name="Гиперссылка 11" xfId="3058" hidden="1"/>
    <cellStyle name="Гиперссылка 11" xfId="3076" hidden="1"/>
    <cellStyle name="Гиперссылка 11" xfId="3094" hidden="1"/>
    <cellStyle name="Гиперссылка 11" xfId="3112" hidden="1"/>
    <cellStyle name="Гиперссылка 11" xfId="3130" hidden="1"/>
    <cellStyle name="Гиперссылка 11" xfId="3148" hidden="1"/>
    <cellStyle name="Гиперссылка 11" xfId="3164" hidden="1"/>
    <cellStyle name="Гиперссылка 11" xfId="2403" hidden="1"/>
    <cellStyle name="Гиперссылка 11" xfId="1172" hidden="1"/>
    <cellStyle name="Гиперссылка 11" xfId="856" hidden="1"/>
    <cellStyle name="Гиперссылка 11" xfId="862" hidden="1"/>
    <cellStyle name="Гиперссылка 11" xfId="868" hidden="1"/>
    <cellStyle name="Гиперссылка 11" xfId="874" hidden="1"/>
    <cellStyle name="Гиперссылка 11" xfId="880" hidden="1"/>
    <cellStyle name="Гиперссылка 11" xfId="886" hidden="1"/>
    <cellStyle name="Гиперссылка 11" xfId="892" hidden="1"/>
    <cellStyle name="Гиперссылка 11" xfId="898" hidden="1"/>
    <cellStyle name="Гиперссылка 11" xfId="904" hidden="1"/>
    <cellStyle name="Гиперссылка 11" xfId="910" hidden="1"/>
    <cellStyle name="Гиперссылка 11" xfId="916" hidden="1"/>
    <cellStyle name="Гиперссылка 11" xfId="922" hidden="1"/>
    <cellStyle name="Гиперссылка 11" xfId="927" hidden="1"/>
    <cellStyle name="Гиперссылка 11" xfId="477" hidden="1"/>
    <cellStyle name="Гиперссылка 11" xfId="771" hidden="1"/>
    <cellStyle name="Гиперссылка 11" xfId="936" hidden="1"/>
    <cellStyle name="Гиперссылка 11" xfId="941" hidden="1"/>
    <cellStyle name="Гиперссылка 11" xfId="946" hidden="1"/>
    <cellStyle name="Гиперссылка 11" xfId="951" hidden="1"/>
    <cellStyle name="Гиперссылка 11" xfId="956" hidden="1"/>
    <cellStyle name="Гиперссылка 11" xfId="961" hidden="1"/>
    <cellStyle name="Гиперссылка 11" xfId="966" hidden="1"/>
    <cellStyle name="Гиперссылка 11" xfId="971" hidden="1"/>
    <cellStyle name="Гиперссылка 11" xfId="976" hidden="1"/>
    <cellStyle name="Гиперссылка 11" xfId="981" hidden="1"/>
    <cellStyle name="Гиперссылка 11" xfId="986" hidden="1"/>
    <cellStyle name="Гиперссылка 11" xfId="991" hidden="1"/>
    <cellStyle name="Гиперссылка 11" xfId="996" hidden="1"/>
    <cellStyle name="Гиперссылка 11" xfId="1001" hidden="1"/>
    <cellStyle name="Гиперссылка 11" xfId="1006" hidden="1"/>
    <cellStyle name="Гиперссылка 11" xfId="1011" hidden="1"/>
    <cellStyle name="Гиперссылка 11" xfId="1016" hidden="1"/>
    <cellStyle name="Гиперссылка 11" xfId="1021" hidden="1"/>
    <cellStyle name="Гиперссылка 11" xfId="1026" hidden="1"/>
    <cellStyle name="Гиперссылка 11" xfId="1030" hidden="1"/>
    <cellStyle name="Гиперссылка 11" xfId="789" hidden="1"/>
    <cellStyle name="Гиперссылка 11" xfId="781" hidden="1"/>
    <cellStyle name="Гиперссылка 11" xfId="790" hidden="1"/>
    <cellStyle name="Гиперссылка 11" xfId="448" hidden="1"/>
    <cellStyle name="Гиперссылка 11" xfId="1040" hidden="1"/>
    <cellStyle name="Гиперссылка 11" xfId="1046" hidden="1"/>
    <cellStyle name="Гиперссылка 11" xfId="1052" hidden="1"/>
    <cellStyle name="Гиперссылка 11" xfId="1058" hidden="1"/>
    <cellStyle name="Гиперссылка 11" xfId="1064" hidden="1"/>
    <cellStyle name="Гиперссылка 11" xfId="1070" hidden="1"/>
    <cellStyle name="Гиперссылка 11" xfId="1076" hidden="1"/>
    <cellStyle name="Гиперссылка 11" xfId="1082" hidden="1"/>
    <cellStyle name="Гиперссылка 11" xfId="1088" hidden="1"/>
    <cellStyle name="Гиперссылка 11" xfId="1094" hidden="1"/>
    <cellStyle name="Гиперссылка 11" xfId="1100" hidden="1"/>
    <cellStyle name="Гиперссылка 11" xfId="1106" hidden="1"/>
    <cellStyle name="Гиперссылка 11" xfId="1112" hidden="1"/>
    <cellStyle name="Гиперссылка 11" xfId="1118" hidden="1"/>
    <cellStyle name="Гиперссылка 11" xfId="1124" hidden="1"/>
    <cellStyle name="Гиперссылка 11" xfId="638" hidden="1"/>
    <cellStyle name="Гиперссылка 11" xfId="644" hidden="1"/>
    <cellStyle name="Гиперссылка 11" xfId="650" hidden="1"/>
    <cellStyle name="Гиперссылка 11" xfId="656" hidden="1"/>
    <cellStyle name="Гиперссылка 11" xfId="662" hidden="1"/>
    <cellStyle name="Гиперссылка 11" xfId="668" hidden="1"/>
    <cellStyle name="Гиперссылка 11" xfId="674" hidden="1"/>
    <cellStyle name="Гиперссылка 11" xfId="680" hidden="1"/>
    <cellStyle name="Гиперссылка 11" xfId="686" hidden="1"/>
    <cellStyle name="Гиперссылка 11" xfId="692" hidden="1"/>
    <cellStyle name="Гиперссылка 11" xfId="698" hidden="1"/>
    <cellStyle name="Гиперссылка 11" xfId="704" hidden="1"/>
    <cellStyle name="Гиперссылка 11" xfId="710" hidden="1"/>
    <cellStyle name="Гиперссылка 11" xfId="716" hidden="1"/>
    <cellStyle name="Гиперссылка 11" xfId="722" hidden="1"/>
    <cellStyle name="Гиперссылка 11" xfId="728" hidden="1"/>
    <cellStyle name="Гиперссылка 11" xfId="734" hidden="1"/>
    <cellStyle name="Гиперссылка 11" xfId="739" hidden="1"/>
    <cellStyle name="Гиперссылка 11" xfId="802" hidden="1"/>
    <cellStyle name="Гиперссылка 11" xfId="808" hidden="1"/>
    <cellStyle name="Гиперссылка 11" xfId="814" hidden="1"/>
    <cellStyle name="Гиперссылка 11" xfId="820" hidden="1"/>
    <cellStyle name="Гиперссылка 11" xfId="826" hidden="1"/>
    <cellStyle name="Гиперссылка 11" xfId="832" hidden="1"/>
    <cellStyle name="Гиперссылка 11" xfId="838" hidden="1"/>
    <cellStyle name="Гиперссылка 11" xfId="844" hidden="1"/>
    <cellStyle name="Гиперссылка 11" xfId="850" hidden="1"/>
    <cellStyle name="Гиперссылка 11" xfId="366" hidden="1"/>
    <cellStyle name="Гиперссылка 11" xfId="372" hidden="1"/>
    <cellStyle name="Гиперссылка 11" xfId="378" hidden="1"/>
    <cellStyle name="Гиперссылка 11" xfId="384" hidden="1"/>
    <cellStyle name="Гиперссылка 11" xfId="390" hidden="1"/>
    <cellStyle name="Гиперссылка 11" xfId="396" hidden="1"/>
    <cellStyle name="Гиперссылка 11" xfId="402" hidden="1"/>
    <cellStyle name="Гиперссылка 11" xfId="408" hidden="1"/>
    <cellStyle name="Гиперссылка 11" xfId="413" hidden="1"/>
    <cellStyle name="Гиперссылка 11" xfId="614" hidden="1"/>
    <cellStyle name="Гиперссылка 11" xfId="620" hidden="1"/>
    <cellStyle name="Гиперссылка 11" xfId="626" hidden="1"/>
    <cellStyle name="Гиперссылка 11" xfId="632" hidden="1"/>
    <cellStyle name="Гиперссылка 11" xfId="324" hidden="1"/>
    <cellStyle name="Гиперссылка 11" xfId="330" hidden="1"/>
    <cellStyle name="Гиперссылка 11" xfId="336" hidden="1"/>
    <cellStyle name="Гиперссылка 11" xfId="342" hidden="1"/>
    <cellStyle name="Гиперссылка 11" xfId="348" hidden="1"/>
    <cellStyle name="Гиперссылка 11" xfId="354" hidden="1"/>
    <cellStyle name="Гиперссылка 11" xfId="360" hidden="1"/>
    <cellStyle name="Гиперссылка 11" xfId="306" hidden="1"/>
    <cellStyle name="Гиперссылка 11" xfId="312" hidden="1"/>
    <cellStyle name="Гиперссылка 11" xfId="318" hidden="1"/>
    <cellStyle name="Гиперссылка 11" xfId="294" hidden="1"/>
    <cellStyle name="Гиперссылка 11" xfId="300" hidden="1"/>
    <cellStyle name="Гиперссылка 11" xfId="288" hidden="1"/>
    <cellStyle name="Гиперссылка 2" xfId="249"/>
    <cellStyle name="Гиперссылка 3" xfId="250"/>
    <cellStyle name="Гиперссылка 4" xfId="251"/>
    <cellStyle name="Гиперссылка 5" xfId="252"/>
    <cellStyle name="Гиперссылка 6" xfId="628" hidden="1"/>
    <cellStyle name="Гиперссылка 6" xfId="634" hidden="1"/>
    <cellStyle name="Гиперссылка 6" xfId="640" hidden="1"/>
    <cellStyle name="Гиперссылка 6" xfId="646" hidden="1"/>
    <cellStyle name="Гиперссылка 6" xfId="652" hidden="1"/>
    <cellStyle name="Гиперссылка 6" xfId="658" hidden="1"/>
    <cellStyle name="Гиперссылка 6" xfId="664" hidden="1"/>
    <cellStyle name="Гиперссылка 6" xfId="670" hidden="1"/>
    <cellStyle name="Гиперссылка 6" xfId="676" hidden="1"/>
    <cellStyle name="Гиперссылка 6" xfId="682" hidden="1"/>
    <cellStyle name="Гиперссылка 6" xfId="688" hidden="1"/>
    <cellStyle name="Гиперссылка 6" xfId="694" hidden="1"/>
    <cellStyle name="Гиперссылка 6" xfId="700" hidden="1"/>
    <cellStyle name="Гиперссылка 6" xfId="706" hidden="1"/>
    <cellStyle name="Гиперссылка 6" xfId="712" hidden="1"/>
    <cellStyle name="Гиперссылка 6" xfId="718" hidden="1"/>
    <cellStyle name="Гиперссылка 6" xfId="724" hidden="1"/>
    <cellStyle name="Гиперссылка 6" xfId="730" hidden="1"/>
    <cellStyle name="Гиперссылка 6" xfId="736" hidden="1"/>
    <cellStyle name="Гиперссылка 6" xfId="356" hidden="1"/>
    <cellStyle name="Гиперссылка 6" xfId="362" hidden="1"/>
    <cellStyle name="Гиперссылка 6" xfId="368" hidden="1"/>
    <cellStyle name="Гиперссылка 6" xfId="374" hidden="1"/>
    <cellStyle name="Гиперссылка 6" xfId="380" hidden="1"/>
    <cellStyle name="Гиперссылка 6" xfId="386" hidden="1"/>
    <cellStyle name="Гиперссылка 6" xfId="392" hidden="1"/>
    <cellStyle name="Гиперссылка 6" xfId="398" hidden="1"/>
    <cellStyle name="Гиперссылка 6" xfId="404" hidden="1"/>
    <cellStyle name="Гиперссылка 6" xfId="410" hidden="1"/>
    <cellStyle name="Гиперссылка 6" xfId="609" hidden="1"/>
    <cellStyle name="Гиперссылка 6" xfId="616" hidden="1"/>
    <cellStyle name="Гиперссылка 6" xfId="622" hidden="1"/>
    <cellStyle name="Гиперссылка 6" xfId="320" hidden="1"/>
    <cellStyle name="Гиперссылка 6" xfId="326" hidden="1"/>
    <cellStyle name="Гиперссылка 6" xfId="332" hidden="1"/>
    <cellStyle name="Гиперссылка 6" xfId="338" hidden="1"/>
    <cellStyle name="Гиперссылка 6" xfId="344" hidden="1"/>
    <cellStyle name="Гиперссылка 6" xfId="350" hidden="1"/>
    <cellStyle name="Гиперссылка 6" xfId="302" hidden="1"/>
    <cellStyle name="Гиперссылка 6" xfId="308" hidden="1"/>
    <cellStyle name="Гиперссылка 6" xfId="314" hidden="1"/>
    <cellStyle name="Гиперссылка 6" xfId="290" hidden="1"/>
    <cellStyle name="Гиперссылка 6" xfId="296" hidden="1"/>
    <cellStyle name="Гиперссылка 6" xfId="283" hidden="1"/>
    <cellStyle name="Гиперссылка 6" xfId="499"/>
    <cellStyle name="Гиперссылка 6 10" xfId="30769" hidden="1"/>
    <cellStyle name="Гиперссылка 6 10" xfId="32306" hidden="1"/>
    <cellStyle name="Гиперссылка 6 10" xfId="27526" hidden="1"/>
    <cellStyle name="Гиперссылка 6 10" xfId="31582" hidden="1"/>
    <cellStyle name="Гиперссылка 6 10" xfId="33013" hidden="1"/>
    <cellStyle name="Гиперссылка 6 10" xfId="28355" hidden="1"/>
    <cellStyle name="Гиперссылка 6 10" xfId="32326" hidden="1"/>
    <cellStyle name="Гиперссылка 6 10" xfId="33695" hidden="1"/>
    <cellStyle name="Гиперссылка 6 10" xfId="29191" hidden="1"/>
    <cellStyle name="Гиперссылка 6 10" xfId="33057" hidden="1"/>
    <cellStyle name="Гиперссылка 6 10" xfId="34266" hidden="1"/>
    <cellStyle name="Гиперссылка 6 10" xfId="30006" hidden="1"/>
    <cellStyle name="Гиперссылка 6 10" xfId="33713" hidden="1"/>
    <cellStyle name="Гиперссылка 6 10" xfId="34778" hidden="1"/>
    <cellStyle name="Гиперссылка 6 10" xfId="30822" hidden="1"/>
    <cellStyle name="Гиперссылка 6 10" xfId="34296" hidden="1"/>
    <cellStyle name="Гиперссылка 6 10" xfId="35171" hidden="1"/>
    <cellStyle name="Гиперссылка 6 10" xfId="31605" hidden="1"/>
    <cellStyle name="Гиперссылка 6 10" xfId="34792" hidden="1"/>
    <cellStyle name="Гиперссылка 6 10" xfId="12304" hidden="1"/>
    <cellStyle name="Гиперссылка 6 10" xfId="16506" hidden="1"/>
    <cellStyle name="Гиперссылка 6 10" xfId="18143" hidden="1"/>
    <cellStyle name="Гиперссылка 6 10" xfId="13144" hidden="1"/>
    <cellStyle name="Гиперссылка 6 10" xfId="17327" hidden="1"/>
    <cellStyle name="Гиперссылка 6 10" xfId="19001" hidden="1"/>
    <cellStyle name="Гиперссылка 6 10" xfId="13998" hidden="1"/>
    <cellStyle name="Гиперссылка 6 10" xfId="18200" hidden="1"/>
    <cellStyle name="Гиперссылка 6 10" xfId="19837" hidden="1"/>
    <cellStyle name="Гиперссылка 6 10" xfId="14838" hidden="1"/>
    <cellStyle name="Гиперссылка 6 10" xfId="19021" hidden="1"/>
    <cellStyle name="Гиперссылка 6 10" xfId="20695" hidden="1"/>
    <cellStyle name="Гиперссылка 6 10" xfId="15692" hidden="1"/>
    <cellStyle name="Гиперссылка 6 10" xfId="19894" hidden="1"/>
    <cellStyle name="Гиперссылка 6 10" xfId="21531" hidden="1"/>
    <cellStyle name="Гиперссылка 6 10" xfId="16532" hidden="1"/>
    <cellStyle name="Гиперссылка 6 10" xfId="20715" hidden="1"/>
    <cellStyle name="Гиперссылка 6 10" xfId="22389" hidden="1"/>
    <cellStyle name="Гиперссылка 6 10" xfId="17386" hidden="1"/>
    <cellStyle name="Гиперссылка 6 10" xfId="21588" hidden="1"/>
    <cellStyle name="Гиперссылка 6 10" xfId="23223" hidden="1"/>
    <cellStyle name="Гиперссылка 6 10" xfId="18226" hidden="1"/>
    <cellStyle name="Гиперссылка 6 10" xfId="22409" hidden="1"/>
    <cellStyle name="Гиперссылка 6 10" xfId="24079" hidden="1"/>
    <cellStyle name="Гиперссылка 6 10" xfId="19080" hidden="1"/>
    <cellStyle name="Гиперссылка 6 10" xfId="23279" hidden="1"/>
    <cellStyle name="Гиперссылка 6 10" xfId="24911" hidden="1"/>
    <cellStyle name="Гиперссылка 6 10" xfId="19920" hidden="1"/>
    <cellStyle name="Гиперссылка 6 10" xfId="24099" hidden="1"/>
    <cellStyle name="Гиперссылка 6 10" xfId="25765" hidden="1"/>
    <cellStyle name="Гиперссылка 6 10" xfId="20774" hidden="1"/>
    <cellStyle name="Гиперссылка 6 10" xfId="24967" hidden="1"/>
    <cellStyle name="Гиперссылка 6 10" xfId="26597" hidden="1"/>
    <cellStyle name="Гиперссылка 6 10" xfId="21614" hidden="1"/>
    <cellStyle name="Гиперссылка 6 10" xfId="25785" hidden="1"/>
    <cellStyle name="Гиперссылка 6 10" xfId="27448" hidden="1"/>
    <cellStyle name="Гиперссылка 6 10" xfId="22467" hidden="1"/>
    <cellStyle name="Гиперссылка 6 10" xfId="26653" hidden="1"/>
    <cellStyle name="Гиперссылка 6 10" xfId="28274" hidden="1"/>
    <cellStyle name="Гиперссылка 6 10" xfId="23305" hidden="1"/>
    <cellStyle name="Гиперссылка 6 10" xfId="27468" hidden="1"/>
    <cellStyle name="Гиперссылка 6 10" xfId="29117" hidden="1"/>
    <cellStyle name="Гиперссылка 6 10" xfId="24157" hidden="1"/>
    <cellStyle name="Гиперссылка 6 10" xfId="28329" hidden="1"/>
    <cellStyle name="Гиперссылка 6 10" xfId="29928" hidden="1"/>
    <cellStyle name="Гиперссылка 6 10" xfId="24993" hidden="1"/>
    <cellStyle name="Гиперссылка 6 10" xfId="29137" hidden="1"/>
    <cellStyle name="Гиперссылка 6 10" xfId="30749" hidden="1"/>
    <cellStyle name="Гиперссылка 6 10" xfId="25843" hidden="1"/>
    <cellStyle name="Гиперссылка 6 10" xfId="29981" hidden="1"/>
    <cellStyle name="Гиперссылка 6 10" xfId="31530" hidden="1"/>
    <cellStyle name="Гиперссылка 6 10" xfId="26679" hidden="1"/>
    <cellStyle name="Гиперссылка 6 10" xfId="8857" hidden="1"/>
    <cellStyle name="Гиперссылка 6 10" xfId="10531" hidden="1"/>
    <cellStyle name="Гиперссылка 6 10" xfId="5528" hidden="1"/>
    <cellStyle name="Гиперссылка 6 10" xfId="9730" hidden="1"/>
    <cellStyle name="Гиперссылка 6 10" xfId="11367" hidden="1"/>
    <cellStyle name="Гиперссылка 6 10" xfId="6368" hidden="1"/>
    <cellStyle name="Гиперссылка 6 10" xfId="10551" hidden="1"/>
    <cellStyle name="Гиперссылка 6 10" xfId="12225" hidden="1"/>
    <cellStyle name="Гиперссылка 6 10" xfId="7222" hidden="1"/>
    <cellStyle name="Гиперссылка 6 10" xfId="11424" hidden="1"/>
    <cellStyle name="Гиперссылка 6 10" xfId="13061" hidden="1"/>
    <cellStyle name="Гиперссылка 6 10" xfId="8062" hidden="1"/>
    <cellStyle name="Гиперссылка 6 10" xfId="12245" hidden="1"/>
    <cellStyle name="Гиперссылка 6 10" xfId="13919" hidden="1"/>
    <cellStyle name="Гиперссылка 6 10" xfId="8916" hidden="1"/>
    <cellStyle name="Гиперссылка 6 10" xfId="13118" hidden="1"/>
    <cellStyle name="Гиперссылка 6 10" xfId="14755" hidden="1"/>
    <cellStyle name="Гиперссылка 6 10" xfId="9756" hidden="1"/>
    <cellStyle name="Гиперссылка 6 10" xfId="13939" hidden="1"/>
    <cellStyle name="Гиперссылка 6 10" xfId="15613" hidden="1"/>
    <cellStyle name="Гиперссылка 6 10" xfId="10610" hidden="1"/>
    <cellStyle name="Гиперссылка 6 10" xfId="14812" hidden="1"/>
    <cellStyle name="Гиперссылка 6 10" xfId="16449" hidden="1"/>
    <cellStyle name="Гиперссылка 6 10" xfId="11450" hidden="1"/>
    <cellStyle name="Гиперссылка 6 10" xfId="15633" hidden="1"/>
    <cellStyle name="Гиперссылка 6 10" xfId="17307" hidden="1"/>
    <cellStyle name="Гиперссылка 6 10" xfId="2344" hidden="1"/>
    <cellStyle name="Гиперссылка 6 10" xfId="5469" hidden="1"/>
    <cellStyle name="Гиперссылка 6 10" xfId="7143" hidden="1"/>
    <cellStyle name="Гиперссылка 6 10" xfId="2783" hidden="1"/>
    <cellStyle name="Гиперссылка 6 10" xfId="6342" hidden="1"/>
    <cellStyle name="Гиперссылка 6 10" xfId="7979" hidden="1"/>
    <cellStyle name="Гиперссылка 6 10" xfId="3302" hidden="1"/>
    <cellStyle name="Гиперссылка 6 10" xfId="7163" hidden="1"/>
    <cellStyle name="Гиперссылка 6 10" xfId="8837" hidden="1"/>
    <cellStyle name="Гиперссылка 6 10" xfId="3969" hidden="1"/>
    <cellStyle name="Гиперссылка 6 10" xfId="8036" hidden="1"/>
    <cellStyle name="Гиперссылка 6 10" xfId="9673" hidden="1"/>
    <cellStyle name="Гиперссылка 6 10" xfId="4682" hidden="1"/>
    <cellStyle name="Гиперссылка 6 10" xfId="2021" hidden="1"/>
    <cellStyle name="Гиперссылка 6 10" xfId="4784" hidden="1"/>
    <cellStyle name="Гиперссылка 6 10" xfId="5449" hidden="1"/>
    <cellStyle name="Гиперссылка 6 10" xfId="1909" hidden="1"/>
    <cellStyle name="Гиперссылка 6 10" xfId="4354" hidden="1"/>
    <cellStyle name="Гиперссылка 6 10" xfId="6285" hidden="1"/>
    <cellStyle name="Гиперссылка 6 10" xfId="2938" hidden="1"/>
    <cellStyle name="Гиперссылка 6 10" xfId="3632" hidden="1"/>
    <cellStyle name="Гиперссылка 6 10" xfId="4297" hidden="1"/>
    <cellStyle name="Гиперссылка 6 10" xfId="1060" hidden="1"/>
    <cellStyle name="Гиперссылка 6 10" xfId="1267" hidden="1"/>
    <cellStyle name="Гиперссылка 6 10" xfId="846" hidden="1"/>
    <cellStyle name="Гиперссылка 6 10" xfId="35441"/>
    <cellStyle name="Гиперссылка 6 11" xfId="32324" hidden="1"/>
    <cellStyle name="Гиперссылка 6 11" xfId="27395" hidden="1"/>
    <cellStyle name="Гиперссылка 6 11" xfId="31500" hidden="1"/>
    <cellStyle name="Гиперссылка 6 11" xfId="33029" hidden="1"/>
    <cellStyle name="Гиперссылка 6 11" xfId="28238" hidden="1"/>
    <cellStyle name="Гиперссылка 6 11" xfId="32336" hidden="1"/>
    <cellStyle name="Гиперссылка 6 11" xfId="33711" hidden="1"/>
    <cellStyle name="Гиперссылка 6 11" xfId="29065" hidden="1"/>
    <cellStyle name="Гиперссылка 6 11" xfId="32987" hidden="1"/>
    <cellStyle name="Гиперссылка 6 11" xfId="34275" hidden="1"/>
    <cellStyle name="Гиперссылка 6 11" xfId="29893" hidden="1"/>
    <cellStyle name="Гиперссылка 6 11" xfId="33721" hidden="1"/>
    <cellStyle name="Гиперссылка 6 11" xfId="34790" hidden="1"/>
    <cellStyle name="Гиперссылка 6 11" xfId="30699" hidden="1"/>
    <cellStyle name="Гиперссылка 6 11" xfId="34246" hidden="1"/>
    <cellStyle name="Гиперссылка 6 11" xfId="35177" hidden="1"/>
    <cellStyle name="Гиперссылка 6 11" xfId="31497" hidden="1"/>
    <cellStyle name="Гиперссылка 6 11" xfId="34799" hidden="1"/>
    <cellStyle name="Гиперссылка 6 11" xfId="16415" hidden="1"/>
    <cellStyle name="Гиперссылка 6 11" xfId="18161" hidden="1"/>
    <cellStyle name="Гиперссылка 6 11" xfId="13024" hidden="1"/>
    <cellStyle name="Гиперссылка 6 11" xfId="17340" hidden="1"/>
    <cellStyle name="Гиперссылка 6 11" xfId="19019" hidden="1"/>
    <cellStyle name="Гиперссылка 6 11" xfId="13866" hidden="1"/>
    <cellStyle name="Гиперссылка 6 11" xfId="18109" hidden="1"/>
    <cellStyle name="Гиперссылка 6 11" xfId="19855" hidden="1"/>
    <cellStyle name="Гиперссылка 6 11" xfId="14718" hidden="1"/>
    <cellStyle name="Гиперссылка 6 11" xfId="19034" hidden="1"/>
    <cellStyle name="Гиперссылка 6 11" xfId="20713" hidden="1"/>
    <cellStyle name="Гиперссылка 6 11" xfId="15560" hidden="1"/>
    <cellStyle name="Гиперссылка 6 11" xfId="19803" hidden="1"/>
    <cellStyle name="Гиперссылка 6 11" xfId="21549" hidden="1"/>
    <cellStyle name="Гиперссылка 6 11" xfId="16412" hidden="1"/>
    <cellStyle name="Гиперссылка 6 11" xfId="20728" hidden="1"/>
    <cellStyle name="Гиперссылка 6 11" xfId="22407" hidden="1"/>
    <cellStyle name="Гиперссылка 6 11" xfId="17254" hidden="1"/>
    <cellStyle name="Гиперссылка 6 11" xfId="21497" hidden="1"/>
    <cellStyle name="Гиперссылка 6 11" xfId="23241" hidden="1"/>
    <cellStyle name="Гиперссылка 6 11" xfId="18106" hidden="1"/>
    <cellStyle name="Гиперссылка 6 11" xfId="22421" hidden="1"/>
    <cellStyle name="Гиперссылка 6 11" xfId="24097" hidden="1"/>
    <cellStyle name="Гиперссылка 6 11" xfId="18948" hidden="1"/>
    <cellStyle name="Гиперссылка 6 11" xfId="23189" hidden="1"/>
    <cellStyle name="Гиперссылка 6 11" xfId="24929" hidden="1"/>
    <cellStyle name="Гиперссылка 6 11" xfId="19800" hidden="1"/>
    <cellStyle name="Гиперссылка 6 11" xfId="24111" hidden="1"/>
    <cellStyle name="Гиперссылка 6 11" xfId="25783" hidden="1"/>
    <cellStyle name="Гиперссылка 6 11" xfId="20642" hidden="1"/>
    <cellStyle name="Гиперссылка 6 11" xfId="24877" hidden="1"/>
    <cellStyle name="Гиперссылка 6 11" xfId="26615" hidden="1"/>
    <cellStyle name="Гиперссылка 6 11" xfId="21494" hidden="1"/>
    <cellStyle name="Гиперссылка 6 11" xfId="25797" hidden="1"/>
    <cellStyle name="Гиперссылка 6 11" xfId="27466" hidden="1"/>
    <cellStyle name="Гиперссылка 6 11" xfId="22336" hidden="1"/>
    <cellStyle name="Гиперссылка 6 11" xfId="26563" hidden="1"/>
    <cellStyle name="Гиперссылка 6 11" xfId="28292" hidden="1"/>
    <cellStyle name="Гиперссылка 6 11" xfId="23186" hidden="1"/>
    <cellStyle name="Гиперссылка 6 11" xfId="27480" hidden="1"/>
    <cellStyle name="Гиперссылка 6 11" xfId="29135" hidden="1"/>
    <cellStyle name="Гиперссылка 6 11" xfId="24026" hidden="1"/>
    <cellStyle name="Гиперссылка 6 11" xfId="28241" hidden="1"/>
    <cellStyle name="Гиперссылка 6 11" xfId="29945" hidden="1"/>
    <cellStyle name="Гиперссылка 6 11" xfId="24874" hidden="1"/>
    <cellStyle name="Гиперссылка 6 11" xfId="29148" hidden="1"/>
    <cellStyle name="Гиперссылка 6 11" xfId="30767" hidden="1"/>
    <cellStyle name="Гиперссылка 6 11" xfId="25712" hidden="1"/>
    <cellStyle name="Гиперссылка 6 11" xfId="29896" hidden="1"/>
    <cellStyle name="Гиперссылка 6 11" xfId="31547" hidden="1"/>
    <cellStyle name="Гиперссылка 6 11" xfId="26560" hidden="1"/>
    <cellStyle name="Гиперссылка 6 11" xfId="30780" hidden="1"/>
    <cellStyle name="Гиперссылка 6 11" xfId="8870" hidden="1"/>
    <cellStyle name="Гиперссылка 6 11" xfId="10549" hidden="1"/>
    <cellStyle name="Гиперссылка 6 11" xfId="5396" hidden="1"/>
    <cellStyle name="Гиперссылка 6 11" xfId="9639" hidden="1"/>
    <cellStyle name="Гиперссылка 6 11" xfId="11385" hidden="1"/>
    <cellStyle name="Гиперссылка 6 11" xfId="6248" hidden="1"/>
    <cellStyle name="Гиперссылка 6 11" xfId="12243" hidden="1"/>
    <cellStyle name="Гиперссылка 6 11" xfId="7090" hidden="1"/>
    <cellStyle name="Гиперссылка 6 11" xfId="11333" hidden="1"/>
    <cellStyle name="Гиперссылка 6 11" xfId="13079" hidden="1"/>
    <cellStyle name="Гиперссылка 6 11" xfId="7942" hidden="1"/>
    <cellStyle name="Гиперссылка 6 11" xfId="12258" hidden="1"/>
    <cellStyle name="Гиперссылка 6 11" xfId="13937" hidden="1"/>
    <cellStyle name="Гиперссылка 6 11" xfId="8784" hidden="1"/>
    <cellStyle name="Гиперссылка 6 11" xfId="13027" hidden="1"/>
    <cellStyle name="Гиперссылка 6 11" xfId="14773" hidden="1"/>
    <cellStyle name="Гиперссылка 6 11" xfId="9636" hidden="1"/>
    <cellStyle name="Гиперссылка 6 11" xfId="13952" hidden="1"/>
    <cellStyle name="Гиперссылка 6 11" xfId="15631" hidden="1"/>
    <cellStyle name="Гиперссылка 6 11" xfId="10478" hidden="1"/>
    <cellStyle name="Гиперссылка 6 11" xfId="14721" hidden="1"/>
    <cellStyle name="Гиперссылка 6 11" xfId="16467" hidden="1"/>
    <cellStyle name="Гиперссылка 6 11" xfId="11330" hidden="1"/>
    <cellStyle name="Гиперссылка 6 11" xfId="15646" hidden="1"/>
    <cellStyle name="Гиперссылка 6 11" xfId="17325" hidden="1"/>
    <cellStyle name="Гиперссылка 6 11" xfId="12172" hidden="1"/>
    <cellStyle name="Гиперссылка 6 11" xfId="10564" hidden="1"/>
    <cellStyle name="Гиперссылка 6 11" xfId="2174" hidden="1"/>
    <cellStyle name="Гиперссылка 6 11" xfId="5482" hidden="1"/>
    <cellStyle name="Гиперссылка 6 11" xfId="7161" hidden="1"/>
    <cellStyle name="Гиперссылка 6 11" xfId="2666" hidden="1"/>
    <cellStyle name="Гиперссылка 6 11" xfId="6251" hidden="1"/>
    <cellStyle name="Гиперссылка 6 11" xfId="7997" hidden="1"/>
    <cellStyle name="Гиперссылка 6 11" xfId="3226" hidden="1"/>
    <cellStyle name="Гиперссылка 6 11" xfId="7176" hidden="1"/>
    <cellStyle name="Гиперссылка 6 11" xfId="8855" hidden="1"/>
    <cellStyle name="Гиперссылка 6 11" xfId="3849" hidden="1"/>
    <cellStyle name="Гиперссылка 6 11" xfId="7945" hidden="1"/>
    <cellStyle name="Гиперссылка 6 11" xfId="9691" hidden="1"/>
    <cellStyle name="Гиперссылка 6 11" xfId="4571" hidden="1"/>
    <cellStyle name="Гиперссылка 6 11" xfId="1993" hidden="1"/>
    <cellStyle name="Гиперссылка 6 11" xfId="4802" hidden="1"/>
    <cellStyle name="Гиперссылка 6 11" xfId="5467" hidden="1"/>
    <cellStyle name="Гиперссылка 6 11" xfId="1877" hidden="1"/>
    <cellStyle name="Гиперссылка 6 11" xfId="4263" hidden="1"/>
    <cellStyle name="Гиперссылка 6 11" xfId="6303" hidden="1"/>
    <cellStyle name="Гиперссылка 6 11" xfId="2956" hidden="1"/>
    <cellStyle name="Гиперссылка 6 11" xfId="3650" hidden="1"/>
    <cellStyle name="Гиперссылка 6 11" xfId="4315" hidden="1"/>
    <cellStyle name="Гиперссылка 6 11" xfId="1066" hidden="1"/>
    <cellStyle name="Гиперссылка 6 11" xfId="1273" hidden="1"/>
    <cellStyle name="Гиперссылка 6 11" xfId="852" hidden="1"/>
    <cellStyle name="Гиперссылка 6 11" xfId="35447"/>
    <cellStyle name="Гиперссылка 6 12" xfId="27301" hidden="1"/>
    <cellStyle name="Гиперссылка 6 12" xfId="31489" hidden="1"/>
    <cellStyle name="Гиперссылка 6 12" xfId="33041" hidden="1"/>
    <cellStyle name="Гиперссылка 6 12" xfId="28118" hidden="1"/>
    <cellStyle name="Гиперссылка 6 12" xfId="32321" hidden="1"/>
    <cellStyle name="Гиперссылка 6 12" xfId="33722" hidden="1"/>
    <cellStyle name="Гиперссылка 6 12" xfId="28972" hidden="1"/>
    <cellStyle name="Гиперссылка 6 12" xfId="32977" hidden="1"/>
    <cellStyle name="Гиперссылка 6 12" xfId="34284" hidden="1"/>
    <cellStyle name="Гиперссылка 6 12" xfId="29776" hidden="1"/>
    <cellStyle name="Гиперссылка 6 12" xfId="33708" hidden="1"/>
    <cellStyle name="Гиперссылка 6 12" xfId="34800" hidden="1"/>
    <cellStyle name="Гиперссылка 6 12" xfId="30612" hidden="1"/>
    <cellStyle name="Гиперссылка 6 12" xfId="34239" hidden="1"/>
    <cellStyle name="Гиперссылка 6 12" xfId="35183" hidden="1"/>
    <cellStyle name="Гиперссылка 6 12" xfId="31389" hidden="1"/>
    <cellStyle name="Гиперссылка 6 12" xfId="34787" hidden="1"/>
    <cellStyle name="Гиперссылка 6 12" xfId="16404" hidden="1"/>
    <cellStyle name="Гиперссылка 6 12" xfId="18179" hidden="1"/>
    <cellStyle name="Гиперссылка 6 12" xfId="12904" hidden="1"/>
    <cellStyle name="Гиперссылка 6 12" xfId="17322" hidden="1"/>
    <cellStyle name="Гиперссылка 6 12" xfId="19037" hidden="1"/>
    <cellStyle name="Гиперссылка 6 12" xfId="13772" hidden="1"/>
    <cellStyle name="Гиперссылка 6 12" xfId="18098" hidden="1"/>
    <cellStyle name="Гиперссылка 6 12" xfId="19873" hidden="1"/>
    <cellStyle name="Гиперссылка 6 12" xfId="14598" hidden="1"/>
    <cellStyle name="Гиперссылка 6 12" xfId="19016" hidden="1"/>
    <cellStyle name="Гиперссылка 6 12" xfId="20731" hidden="1"/>
    <cellStyle name="Гиперссылка 6 12" xfId="15466" hidden="1"/>
    <cellStyle name="Гиперссылка 6 12" xfId="19792" hidden="1"/>
    <cellStyle name="Гиперссылка 6 12" xfId="21567" hidden="1"/>
    <cellStyle name="Гиперссылка 6 12" xfId="16292" hidden="1"/>
    <cellStyle name="Гиперссылка 6 12" xfId="20710" hidden="1"/>
    <cellStyle name="Гиперссылка 6 12" xfId="22424" hidden="1"/>
    <cellStyle name="Гиперссылка 6 12" xfId="17160" hidden="1"/>
    <cellStyle name="Гиперссылка 6 12" xfId="21486" hidden="1"/>
    <cellStyle name="Гиперссылка 6 12" xfId="23258" hidden="1"/>
    <cellStyle name="Гиперссылка 6 12" xfId="17986" hidden="1"/>
    <cellStyle name="Гиперссылка 6 12" xfId="22404" hidden="1"/>
    <cellStyle name="Гиперссылка 6 12" xfId="24114" hidden="1"/>
    <cellStyle name="Гиперссылка 6 12" xfId="18854" hidden="1"/>
    <cellStyle name="Гиперссылка 6 12" xfId="23178" hidden="1"/>
    <cellStyle name="Гиперссылка 6 12" xfId="24946" hidden="1"/>
    <cellStyle name="Гиперссылка 6 12" xfId="19680" hidden="1"/>
    <cellStyle name="Гиперссылка 6 12" xfId="24094" hidden="1"/>
    <cellStyle name="Гиперссылка 6 12" xfId="25800" hidden="1"/>
    <cellStyle name="Гиперссылка 6 12" xfId="20548" hidden="1"/>
    <cellStyle name="Гиперссылка 6 12" xfId="24866" hidden="1"/>
    <cellStyle name="Гиперссылка 6 12" xfId="26632" hidden="1"/>
    <cellStyle name="Гиперссылка 6 12" xfId="21374" hidden="1"/>
    <cellStyle name="Гиперссылка 6 12" xfId="25780" hidden="1"/>
    <cellStyle name="Гиперссылка 6 12" xfId="27483" hidden="1"/>
    <cellStyle name="Гиперссылка 6 12" xfId="22242" hidden="1"/>
    <cellStyle name="Гиперссылка 6 12" xfId="26552" hidden="1"/>
    <cellStyle name="Гиперссылка 6 12" xfId="28309" hidden="1"/>
    <cellStyle name="Гиперссылка 6 12" xfId="23066" hidden="1"/>
    <cellStyle name="Гиперссылка 6 12" xfId="27463" hidden="1"/>
    <cellStyle name="Гиперссылка 6 12" xfId="29150" hidden="1"/>
    <cellStyle name="Гиперссылка 6 12" xfId="23932" hidden="1"/>
    <cellStyle name="Гиперссылка 6 12" xfId="28230" hidden="1"/>
    <cellStyle name="Гиперссылка 6 12" xfId="29961" hidden="1"/>
    <cellStyle name="Гиперссылка 6 12" xfId="24754" hidden="1"/>
    <cellStyle name="Гиперссылка 6 12" xfId="29132" hidden="1"/>
    <cellStyle name="Гиперссылка 6 12" xfId="30782" hidden="1"/>
    <cellStyle name="Гиперссылка 6 12" xfId="25618" hidden="1"/>
    <cellStyle name="Гиперссылка 6 12" xfId="29885" hidden="1"/>
    <cellStyle name="Гиперссылка 6 12" xfId="31563" hidden="1"/>
    <cellStyle name="Гиперссылка 6 12" xfId="26440" hidden="1"/>
    <cellStyle name="Гиперссылка 6 12" xfId="30764" hidden="1"/>
    <cellStyle name="Гиперссылка 6 12" xfId="32337" hidden="1"/>
    <cellStyle name="Гиперссылка 6 12" xfId="10567" hidden="1"/>
    <cellStyle name="Гиперссылка 6 12" xfId="5302" hidden="1"/>
    <cellStyle name="Гиперссылка 6 12" xfId="9628" hidden="1"/>
    <cellStyle name="Гиперссылка 6 12" xfId="11403" hidden="1"/>
    <cellStyle name="Гиперссылка 6 12" xfId="6128" hidden="1"/>
    <cellStyle name="Гиперссылка 6 12" xfId="10546" hidden="1"/>
    <cellStyle name="Гиперссылка 6 12" xfId="12261" hidden="1"/>
    <cellStyle name="Гиперссылка 6 12" xfId="6996" hidden="1"/>
    <cellStyle name="Гиперссылка 6 12" xfId="11322" hidden="1"/>
    <cellStyle name="Гиперссылка 6 12" xfId="13097" hidden="1"/>
    <cellStyle name="Гиперссылка 6 12" xfId="7822" hidden="1"/>
    <cellStyle name="Гиперссылка 6 12" xfId="12240" hidden="1"/>
    <cellStyle name="Гиперссылка 6 12" xfId="13955" hidden="1"/>
    <cellStyle name="Гиперссылка 6 12" xfId="8690" hidden="1"/>
    <cellStyle name="Гиперссылка 6 12" xfId="13016" hidden="1"/>
    <cellStyle name="Гиперссылка 6 12" xfId="14791" hidden="1"/>
    <cellStyle name="Гиперссылка 6 12" xfId="9516" hidden="1"/>
    <cellStyle name="Гиперссылка 6 12" xfId="13934" hidden="1"/>
    <cellStyle name="Гиперссылка 6 12" xfId="15649" hidden="1"/>
    <cellStyle name="Гиперссылка 6 12" xfId="10384" hidden="1"/>
    <cellStyle name="Гиперссылка 6 12" xfId="14710" hidden="1"/>
    <cellStyle name="Гиперссылка 6 12" xfId="16485" hidden="1"/>
    <cellStyle name="Гиперссылка 6 12" xfId="11210" hidden="1"/>
    <cellStyle name="Гиперссылка 6 12" xfId="15628" hidden="1"/>
    <cellStyle name="Гиперссылка 6 12" xfId="17343" hidden="1"/>
    <cellStyle name="Гиперссылка 6 12" xfId="12078" hidden="1"/>
    <cellStyle name="Гиперссылка 6 12" xfId="5464" hidden="1"/>
    <cellStyle name="Гиперссылка 6 12" xfId="7179" hidden="1"/>
    <cellStyle name="Гиперссылка 6 12" xfId="2602" hidden="1"/>
    <cellStyle name="Гиперссылка 6 12" xfId="6240" hidden="1"/>
    <cellStyle name="Гиперссылка 6 12" xfId="8015" hidden="1"/>
    <cellStyle name="Гиперссылка 6 12" xfId="3139" hidden="1"/>
    <cellStyle name="Гиперссылка 6 12" xfId="7158" hidden="1"/>
    <cellStyle name="Гиперссылка 6 12" xfId="8873" hidden="1"/>
    <cellStyle name="Гиперссылка 6 12" xfId="3759" hidden="1"/>
    <cellStyle name="Гиперссылка 6 12" xfId="7934" hidden="1"/>
    <cellStyle name="Гиперссылка 6 12" xfId="9709" hidden="1"/>
    <cellStyle name="Гиперссылка 6 12" xfId="4470" hidden="1"/>
    <cellStyle name="Гиперссылка 6 12" xfId="8852" hidden="1"/>
    <cellStyle name="Гиперссылка 6 12" xfId="1965" hidden="1"/>
    <cellStyle name="Гиперссылка 6 12" xfId="4820" hidden="1"/>
    <cellStyle name="Гиперссылка 6 12" xfId="5485" hidden="1"/>
    <cellStyle name="Гиперссылка 6 12" xfId="1837" hidden="1"/>
    <cellStyle name="Гиперссылка 6 12" xfId="4252" hidden="1"/>
    <cellStyle name="Гиперссылка 6 12" xfId="6321" hidden="1"/>
    <cellStyle name="Гиперссылка 6 12" xfId="2096" hidden="1"/>
    <cellStyle name="Гиперссылка 6 12" xfId="2974" hidden="1"/>
    <cellStyle name="Гиперссылка 6 12" xfId="3668" hidden="1"/>
    <cellStyle name="Гиперссылка 6 12" xfId="4333" hidden="1"/>
    <cellStyle name="Гиперссылка 6 12" xfId="1072" hidden="1"/>
    <cellStyle name="Гиперссылка 6 12" xfId="1279" hidden="1"/>
    <cellStyle name="Гиперссылка 6 12" xfId="858" hidden="1"/>
    <cellStyle name="Гиперссылка 6 12" xfId="35453"/>
    <cellStyle name="Гиперссылка 6 13" xfId="31550" hidden="1"/>
    <cellStyle name="Гиперссылка 6 13" xfId="33055" hidden="1"/>
    <cellStyle name="Гиперссылка 6 13" xfId="27958" hidden="1"/>
    <cellStyle name="Гиперссылка 6 13" xfId="32309" hidden="1"/>
    <cellStyle name="Гиперссылка 6 13" xfId="33734" hidden="1"/>
    <cellStyle name="Гиперссылка 6 13" xfId="28784" hidden="1"/>
    <cellStyle name="Гиперссылка 6 13" xfId="33031" hidden="1"/>
    <cellStyle name="Гиперссылка 6 13" xfId="34294" hidden="1"/>
    <cellStyle name="Гиперссылка 6 13" xfId="29619" hidden="1"/>
    <cellStyle name="Гиперссылка 6 13" xfId="33697" hidden="1"/>
    <cellStyle name="Гиперссылка 6 13" xfId="34810" hidden="1"/>
    <cellStyle name="Гиперссылка 6 13" xfId="30427" hidden="1"/>
    <cellStyle name="Гиперссылка 6 13" xfId="34277" hidden="1"/>
    <cellStyle name="Гиперссылка 6 13" xfId="35189" hidden="1"/>
    <cellStyle name="Гиперссылка 6 13" xfId="31237" hidden="1"/>
    <cellStyle name="Гиперссылка 6 13" xfId="34779" hidden="1"/>
    <cellStyle name="Гиперссылка 6 13" xfId="18197" hidden="1"/>
    <cellStyle name="Гиперссылка 6 13" xfId="12740" hidden="1"/>
    <cellStyle name="Гиперссылка 6 13" xfId="17310" hidden="1"/>
    <cellStyle name="Гиперссылка 6 13" xfId="19055" hidden="1"/>
    <cellStyle name="Гиперссылка 6 13" xfId="13579" hidden="1"/>
    <cellStyle name="Гиперссылка 6 13" xfId="18164" hidden="1"/>
    <cellStyle name="Гиперссылка 6 13" xfId="19891" hidden="1"/>
    <cellStyle name="Гиперссылка 6 13" xfId="14434" hidden="1"/>
    <cellStyle name="Гиперссылка 6 13" xfId="19004" hidden="1"/>
    <cellStyle name="Гиперссылка 6 13" xfId="20749" hidden="1"/>
    <cellStyle name="Гиперссылка 6 13" xfId="15273" hidden="1"/>
    <cellStyle name="Гиперссылка 6 13" xfId="19858" hidden="1"/>
    <cellStyle name="Гиперссылка 6 13" xfId="21585" hidden="1"/>
    <cellStyle name="Гиперссылка 6 13" xfId="16128" hidden="1"/>
    <cellStyle name="Гиперссылка 6 13" xfId="20698" hidden="1"/>
    <cellStyle name="Гиперссылка 6 13" xfId="22442" hidden="1"/>
    <cellStyle name="Гиперссылка 6 13" xfId="16967" hidden="1"/>
    <cellStyle name="Гиперссылка 6 13" xfId="21552" hidden="1"/>
    <cellStyle name="Гиперссылка 6 13" xfId="23276" hidden="1"/>
    <cellStyle name="Гиперссылка 6 13" xfId="17822" hidden="1"/>
    <cellStyle name="Гиперссылка 6 13" xfId="22392" hidden="1"/>
    <cellStyle name="Гиперссылка 6 13" xfId="24132" hidden="1"/>
    <cellStyle name="Гиперссылка 6 13" xfId="18661" hidden="1"/>
    <cellStyle name="Гиперссылка 6 13" xfId="23244" hidden="1"/>
    <cellStyle name="Гиперссылка 6 13" xfId="24964" hidden="1"/>
    <cellStyle name="Гиперссылка 6 13" xfId="19516" hidden="1"/>
    <cellStyle name="Гиперссылка 6 13" xfId="24082" hidden="1"/>
    <cellStyle name="Гиперссылка 6 13" xfId="25818" hidden="1"/>
    <cellStyle name="Гиперссылка 6 13" xfId="20355" hidden="1"/>
    <cellStyle name="Гиперссылка 6 13" xfId="24932" hidden="1"/>
    <cellStyle name="Гиперссылка 6 13" xfId="26650" hidden="1"/>
    <cellStyle name="Гиперссылка 6 13" xfId="21210" hidden="1"/>
    <cellStyle name="Гиперссылка 6 13" xfId="25768" hidden="1"/>
    <cellStyle name="Гиперссылка 6 13" xfId="27501" hidden="1"/>
    <cellStyle name="Гиперссылка 6 13" xfId="22049" hidden="1"/>
    <cellStyle name="Гиперссылка 6 13" xfId="26618" hidden="1"/>
    <cellStyle name="Гиперссылка 6 13" xfId="28326" hidden="1"/>
    <cellStyle name="Гиперссылка 6 13" xfId="22903" hidden="1"/>
    <cellStyle name="Гиперссылка 6 13" xfId="27451" hidden="1"/>
    <cellStyle name="Гиперссылка 6 13" xfId="29167" hidden="1"/>
    <cellStyle name="Гиперссылка 6 13" xfId="23740" hidden="1"/>
    <cellStyle name="Гиперссылка 6 13" xfId="28295" hidden="1"/>
    <cellStyle name="Гиперссылка 6 13" xfId="29978" hidden="1"/>
    <cellStyle name="Гиперссылка 6 13" xfId="24592" hidden="1"/>
    <cellStyle name="Гиперссылка 6 13" xfId="29120" hidden="1"/>
    <cellStyle name="Гиперссылка 6 13" xfId="30799" hidden="1"/>
    <cellStyle name="Гиперссылка 6 13" xfId="25427" hidden="1"/>
    <cellStyle name="Гиперссылка 6 13" xfId="29948" hidden="1"/>
    <cellStyle name="Гиперссылка 6 13" xfId="31579" hidden="1"/>
    <cellStyle name="Гиперссылка 6 13" xfId="26278" hidden="1"/>
    <cellStyle name="Гиперссылка 6 13" xfId="30752" hidden="1"/>
    <cellStyle name="Гиперссылка 6 13" xfId="32352" hidden="1"/>
    <cellStyle name="Гиперссылка 6 13" xfId="27111" hidden="1"/>
    <cellStyle name="Гиперссылка 6 13" xfId="10585" hidden="1"/>
    <cellStyle name="Гиперссылка 6 13" xfId="5109" hidden="1"/>
    <cellStyle name="Гиперссылка 6 13" xfId="9694" hidden="1"/>
    <cellStyle name="Гиперссылка 6 13" xfId="11421" hidden="1"/>
    <cellStyle name="Гиперссылка 6 13" xfId="5964" hidden="1"/>
    <cellStyle name="Гиперссылка 6 13" xfId="10534" hidden="1"/>
    <cellStyle name="Гиперссылка 6 13" xfId="12279" hidden="1"/>
    <cellStyle name="Гиперссылка 6 13" xfId="6803" hidden="1"/>
    <cellStyle name="Гиперссылка 6 13" xfId="11388" hidden="1"/>
    <cellStyle name="Гиперссылка 6 13" xfId="13115" hidden="1"/>
    <cellStyle name="Гиперссылка 6 13" xfId="7658" hidden="1"/>
    <cellStyle name="Гиперссылка 6 13" xfId="12228" hidden="1"/>
    <cellStyle name="Гиперссылка 6 13" xfId="13973" hidden="1"/>
    <cellStyle name="Гиперссылка 6 13" xfId="8497" hidden="1"/>
    <cellStyle name="Гиперссылка 6 13" xfId="13082" hidden="1"/>
    <cellStyle name="Гиперссылка 6 13" xfId="14809" hidden="1"/>
    <cellStyle name="Гиперссылка 6 13" xfId="9352" hidden="1"/>
    <cellStyle name="Гиперссылка 6 13" xfId="13922" hidden="1"/>
    <cellStyle name="Гиперссылка 6 13" xfId="15667" hidden="1"/>
    <cellStyle name="Гиперссылка 6 13" xfId="10191" hidden="1"/>
    <cellStyle name="Гиперссылка 6 13" xfId="14776" hidden="1"/>
    <cellStyle name="Гиперссылка 6 13" xfId="16503" hidden="1"/>
    <cellStyle name="Гиперссылка 6 13" xfId="11046" hidden="1"/>
    <cellStyle name="Гиперссылка 6 13" xfId="15616" hidden="1"/>
    <cellStyle name="Гиперссылка 6 13" xfId="17361" hidden="1"/>
    <cellStyle name="Гиперссылка 6 13" xfId="11885" hidden="1"/>
    <cellStyle name="Гиперссылка 6 13" xfId="16470" hidden="1"/>
    <cellStyle name="Гиперссылка 6 13" xfId="5452" hidden="1"/>
    <cellStyle name="Гиперссылка 6 13" xfId="7197" hidden="1"/>
    <cellStyle name="Гиперссылка 6 13" xfId="2540" hidden="1"/>
    <cellStyle name="Гиперссылка 6 13" xfId="6306" hidden="1"/>
    <cellStyle name="Гиперссылка 6 13" xfId="8033" hidden="1"/>
    <cellStyle name="Гиперссылка 6 13" xfId="3050" hidden="1"/>
    <cellStyle name="Гиперссылка 6 13" xfId="7146" hidden="1"/>
    <cellStyle name="Гиперссылка 6 13" xfId="8891" hidden="1"/>
    <cellStyle name="Гиперссылка 6 13" xfId="3603" hidden="1"/>
    <cellStyle name="Гиперссылка 6 13" xfId="8000" hidden="1"/>
    <cellStyle name="Гиперссылка 6 13" xfId="9727" hidden="1"/>
    <cellStyle name="Гиперссылка 6 13" xfId="4366" hidden="1"/>
    <cellStyle name="Гиперссылка 6 13" xfId="8840" hidden="1"/>
    <cellStyle name="Гиперссылка 6 13" xfId="1939" hidden="1"/>
    <cellStyle name="Гиперссылка 6 13" xfId="4838" hidden="1"/>
    <cellStyle name="Гиперссылка 6 13" xfId="5503" hidden="1"/>
    <cellStyle name="Гиперссылка 6 13" xfId="1801" hidden="1"/>
    <cellStyle name="Гиперссылка 6 13" xfId="4318" hidden="1"/>
    <cellStyle name="Гиперссылка 6 13" xfId="6339" hidden="1"/>
    <cellStyle name="Гиперссылка 6 13" xfId="2014" hidden="1"/>
    <cellStyle name="Гиперссылка 6 13" xfId="2992" hidden="1"/>
    <cellStyle name="Гиперссылка 6 13" xfId="3686" hidden="1"/>
    <cellStyle name="Гиперссылка 6 13" xfId="4351" hidden="1"/>
    <cellStyle name="Гиперссылка 6 13" xfId="1078" hidden="1"/>
    <cellStyle name="Гиперссылка 6 13" xfId="1285" hidden="1"/>
    <cellStyle name="Гиперссылка 6 13" xfId="864" hidden="1"/>
    <cellStyle name="Гиперссылка 6 13" xfId="35459"/>
    <cellStyle name="Гиперссылка 6 14" xfId="33070" hidden="1"/>
    <cellStyle name="Гиперссылка 6 14" xfId="27689" hidden="1"/>
    <cellStyle name="Гиперссылка 6 14" xfId="33224" hidden="1"/>
    <cellStyle name="Гиперссылка 6 14" xfId="33745" hidden="1"/>
    <cellStyle name="Гиперссылка 6 14" xfId="28495" hidden="1"/>
    <cellStyle name="Гиперссылка 6 14" xfId="32983" hidden="1"/>
    <cellStyle name="Гиперссылка 6 14" xfId="34306" hidden="1"/>
    <cellStyle name="Гиперссылка 6 14" xfId="29352" hidden="1"/>
    <cellStyle name="Гиперссылка 6 14" xfId="34423" hidden="1"/>
    <cellStyle name="Гиперссылка 6 14" xfId="34820" hidden="1"/>
    <cellStyle name="Гиперссылка 6 14" xfId="30143" hidden="1"/>
    <cellStyle name="Гиперссылка 6 14" xfId="34244" hidden="1"/>
    <cellStyle name="Гиперссылка 6 14" xfId="35195" hidden="1"/>
    <cellStyle name="Гиперссылка 6 14" xfId="30977" hidden="1"/>
    <cellStyle name="Гиперссылка 6 14" xfId="35258" hidden="1"/>
    <cellStyle name="Гиперссылка 6 14" xfId="18215" hidden="1"/>
    <cellStyle name="Гиперссылка 6 14" xfId="12468" hidden="1"/>
    <cellStyle name="Гиперссылка 6 14" xfId="18408" hidden="1"/>
    <cellStyle name="Гиперссылка 6 14" xfId="19073" hidden="1"/>
    <cellStyle name="Гиперссылка 6 14" xfId="13286" hidden="1"/>
    <cellStyle name="Гиперссылка 6 14" xfId="18104" hidden="1"/>
    <cellStyle name="Гиперссылка 6 14" xfId="19909" hidden="1"/>
    <cellStyle name="Гиперссылка 6 14" xfId="14162" hidden="1"/>
    <cellStyle name="Гиперссылка 6 14" xfId="20102" hidden="1"/>
    <cellStyle name="Гиперссылка 6 14" xfId="20767" hidden="1"/>
    <cellStyle name="Гиперссылка 6 14" xfId="14980" hidden="1"/>
    <cellStyle name="Гиперссылка 6 14" xfId="19798" hidden="1"/>
    <cellStyle name="Гиперссылка 6 14" xfId="21603" hidden="1"/>
    <cellStyle name="Гиперссылка 6 14" xfId="15856" hidden="1"/>
    <cellStyle name="Гиперссылка 6 14" xfId="21796" hidden="1"/>
    <cellStyle name="Гиперссылка 6 14" xfId="22460" hidden="1"/>
    <cellStyle name="Гиперссылка 6 14" xfId="16674" hidden="1"/>
    <cellStyle name="Гиперссылка 6 14" xfId="21492" hidden="1"/>
    <cellStyle name="Гиперссылка 6 14" xfId="23294" hidden="1"/>
    <cellStyle name="Гиперссылка 6 14" xfId="17550" hidden="1"/>
    <cellStyle name="Гиперссылка 6 14" xfId="23487" hidden="1"/>
    <cellStyle name="Гиперссылка 6 14" xfId="24150" hidden="1"/>
    <cellStyle name="Гиперссылка 6 14" xfId="18368" hidden="1"/>
    <cellStyle name="Гиперссылка 6 14" xfId="23184" hidden="1"/>
    <cellStyle name="Гиперссылка 6 14" xfId="24982" hidden="1"/>
    <cellStyle name="Гиперссылка 6 14" xfId="19244" hidden="1"/>
    <cellStyle name="Гиперссылка 6 14" xfId="25174" hidden="1"/>
    <cellStyle name="Гиперссылка 6 14" xfId="25836" hidden="1"/>
    <cellStyle name="Гиперссылка 6 14" xfId="20062" hidden="1"/>
    <cellStyle name="Гиперссылка 6 14" xfId="24872" hidden="1"/>
    <cellStyle name="Гиперссылка 6 14" xfId="26668" hidden="1"/>
    <cellStyle name="Гиперссылка 6 14" xfId="20938" hidden="1"/>
    <cellStyle name="Гиперссылка 6 14" xfId="26859" hidden="1"/>
    <cellStyle name="Гиперссылка 6 14" xfId="27519" hidden="1"/>
    <cellStyle name="Гиперссылка 6 14" xfId="21756" hidden="1"/>
    <cellStyle name="Гиперссылка 6 14" xfId="26558" hidden="1"/>
    <cellStyle name="Гиперссылка 6 14" xfId="28344" hidden="1"/>
    <cellStyle name="Гиперссылка 6 14" xfId="22631" hidden="1"/>
    <cellStyle name="Гиперссылка 6 14" xfId="28534" hidden="1"/>
    <cellStyle name="Гиперссылка 6 14" xfId="29185" hidden="1"/>
    <cellStyle name="Гиперссылка 6 14" xfId="23447" hidden="1"/>
    <cellStyle name="Гиперссылка 6 14" xfId="28236" hidden="1"/>
    <cellStyle name="Гиперссылка 6 14" xfId="29996" hidden="1"/>
    <cellStyle name="Гиперссылка 6 14" xfId="24321" hidden="1"/>
    <cellStyle name="Гиперссылка 6 14" xfId="30182" hidden="1"/>
    <cellStyle name="Гиперссылка 6 14" xfId="30816" hidden="1"/>
    <cellStyle name="Гиперссылка 6 14" xfId="25135" hidden="1"/>
    <cellStyle name="Гиперссылка 6 14" xfId="29891" hidden="1"/>
    <cellStyle name="Гиперссылка 6 14" xfId="31596" hidden="1"/>
    <cellStyle name="Гиперссылка 6 14" xfId="26007" hidden="1"/>
    <cellStyle name="Гиперссылка 6 14" xfId="31771" hidden="1"/>
    <cellStyle name="Гиперссылка 6 14" xfId="32369" hidden="1"/>
    <cellStyle name="Гиперссылка 6 14" xfId="26820" hidden="1"/>
    <cellStyle name="Гиперссылка 6 14" xfId="31495" hidden="1"/>
    <cellStyle name="Гиперссылка 6 14" xfId="10603" hidden="1"/>
    <cellStyle name="Гиперссылка 6 14" xfId="4809" hidden="1"/>
    <cellStyle name="Гиперссылка 6 14" xfId="9634" hidden="1"/>
    <cellStyle name="Гиперссылка 6 14" xfId="11439" hidden="1"/>
    <cellStyle name="Гиперссылка 6 14" xfId="5692" hidden="1"/>
    <cellStyle name="Гиперссылка 6 14" xfId="11632" hidden="1"/>
    <cellStyle name="Гиперссылка 6 14" xfId="12297" hidden="1"/>
    <cellStyle name="Гиперссылка 6 14" xfId="6510" hidden="1"/>
    <cellStyle name="Гиперссылка 6 14" xfId="11328" hidden="1"/>
    <cellStyle name="Гиперссылка 6 14" xfId="13133" hidden="1"/>
    <cellStyle name="Гиперссылка 6 14" xfId="7386" hidden="1"/>
    <cellStyle name="Гиперссылка 6 14" xfId="13326" hidden="1"/>
    <cellStyle name="Гиперссылка 6 14" xfId="13991" hidden="1"/>
    <cellStyle name="Гиперссылка 6 14" xfId="8204" hidden="1"/>
    <cellStyle name="Гиперссылка 6 14" xfId="13022" hidden="1"/>
    <cellStyle name="Гиперссылка 6 14" xfId="14827" hidden="1"/>
    <cellStyle name="Гиперссылка 6 14" xfId="9080" hidden="1"/>
    <cellStyle name="Гиперссылка 6 14" xfId="15020" hidden="1"/>
    <cellStyle name="Гиперссылка 6 14" xfId="15685" hidden="1"/>
    <cellStyle name="Гиперссылка 6 14" xfId="9898" hidden="1"/>
    <cellStyle name="Гиперссылка 6 14" xfId="14716" hidden="1"/>
    <cellStyle name="Гиперссылка 6 14" xfId="16521" hidden="1"/>
    <cellStyle name="Гиперссылка 6 14" xfId="10774" hidden="1"/>
    <cellStyle name="Гиперссылка 6 14" xfId="16714" hidden="1"/>
    <cellStyle name="Гиперссылка 6 14" xfId="17379" hidden="1"/>
    <cellStyle name="Гиперссылка 6 14" xfId="11592" hidden="1"/>
    <cellStyle name="Гиперссылка 6 14" xfId="16410" hidden="1"/>
    <cellStyle name="Гиперссылка 6 14" xfId="6550" hidden="1"/>
    <cellStyle name="Гиперссылка 6 14" xfId="7215" hidden="1"/>
    <cellStyle name="Гиперссылка 6 14" xfId="2447" hidden="1"/>
    <cellStyle name="Гиперссылка 6 14" xfId="6246" hidden="1"/>
    <cellStyle name="Гиперссылка 6 14" xfId="8051" hidden="1"/>
    <cellStyle name="Гиперссылка 6 14" xfId="2873" hidden="1"/>
    <cellStyle name="Гиперссылка 6 14" xfId="8244" hidden="1"/>
    <cellStyle name="Гиперссылка 6 14" xfId="8909" hidden="1"/>
    <cellStyle name="Гиперссылка 6 14" xfId="3402" hidden="1"/>
    <cellStyle name="Гиперссылка 6 14" xfId="7940" hidden="1"/>
    <cellStyle name="Гиперссылка 6 14" xfId="9745" hidden="1"/>
    <cellStyle name="Гиперссылка 6 14" xfId="4118" hidden="1"/>
    <cellStyle name="Гиперссылка 6 14" xfId="9938" hidden="1"/>
    <cellStyle name="Гиперссылка 6 14" xfId="1911" hidden="1"/>
    <cellStyle name="Гиперссылка 6 14" xfId="4856" hidden="1"/>
    <cellStyle name="Гиперссылка 6 14" xfId="5521" hidden="1"/>
    <cellStyle name="Гиперссылка 6 14" xfId="1765" hidden="1"/>
    <cellStyle name="Гиперссылка 6 14" xfId="4258" hidden="1"/>
    <cellStyle name="Гиперссылка 6 14" xfId="6357" hidden="1"/>
    <cellStyle name="Гиперссылка 6 14" xfId="1953" hidden="1"/>
    <cellStyle name="Гиперссылка 6 14" xfId="3010" hidden="1"/>
    <cellStyle name="Гиперссылка 6 14" xfId="3704" hidden="1"/>
    <cellStyle name="Гиперссылка 6 14" xfId="4369" hidden="1"/>
    <cellStyle name="Гиперссылка 6 14" xfId="1084" hidden="1"/>
    <cellStyle name="Гиперссылка 6 14" xfId="1291" hidden="1"/>
    <cellStyle name="Гиперссылка 6 14" xfId="870" hidden="1"/>
    <cellStyle name="Гиперссылка 6 14" xfId="35465"/>
    <cellStyle name="Гиперссылка 6 15" xfId="27490" hidden="1"/>
    <cellStyle name="Гиперссылка 6 15" xfId="33239" hidden="1"/>
    <cellStyle name="Гиперссылка 6 15" xfId="33755" hidden="1"/>
    <cellStyle name="Гиперссылка 6 15" xfId="28316" hidden="1"/>
    <cellStyle name="Гиперссылка 6 15" xfId="33878" hidden="1"/>
    <cellStyle name="Гиперссылка 6 15" xfId="34314" hidden="1"/>
    <cellStyle name="Гиперссылка 6 15" xfId="29157" hidden="1"/>
    <cellStyle name="Гиперссылка 6 15" xfId="34434" hidden="1"/>
    <cellStyle name="Гиперссылка 6 15" xfId="34828" hidden="1"/>
    <cellStyle name="Гиперссылка 6 15" xfId="29968" hidden="1"/>
    <cellStyle name="Гиперссылка 6 15" xfId="34915" hidden="1"/>
    <cellStyle name="Гиперссылка 6 15" xfId="35201" hidden="1"/>
    <cellStyle name="Гиперссылка 6 15" xfId="30789" hidden="1"/>
    <cellStyle name="Гиперссылка 6 15" xfId="35264" hidden="1"/>
    <cellStyle name="Гиперссылка 6 15" xfId="12268" hidden="1"/>
    <cellStyle name="Гиперссылка 6 15" xfId="18426" hidden="1"/>
    <cellStyle name="Гиперссылка 6 15" xfId="19091" hidden="1"/>
    <cellStyle name="Гиперссылка 6 15" xfId="13104" hidden="1"/>
    <cellStyle name="Гиперссылка 6 15" xfId="19262" hidden="1"/>
    <cellStyle name="Гиперссылка 6 15" xfId="19927" hidden="1"/>
    <cellStyle name="Гиперссылка 6 15" xfId="13962" hidden="1"/>
    <cellStyle name="Гиперссылка 6 15" xfId="20120" hidden="1"/>
    <cellStyle name="Гиперссылка 6 15" xfId="20785" hidden="1"/>
    <cellStyle name="Гиперссылка 6 15" xfId="14798" hidden="1"/>
    <cellStyle name="Гиперссылка 6 15" xfId="20956" hidden="1"/>
    <cellStyle name="Гиперссылка 6 15" xfId="21621" hidden="1"/>
    <cellStyle name="Гиперссылка 6 15" xfId="15656" hidden="1"/>
    <cellStyle name="Гиперссылка 6 15" xfId="21814" hidden="1"/>
    <cellStyle name="Гиперссылка 6 15" xfId="22478" hidden="1"/>
    <cellStyle name="Гиперссылка 6 15" xfId="16492" hidden="1"/>
    <cellStyle name="Гиперссылка 6 15" xfId="22649" hidden="1"/>
    <cellStyle name="Гиперссылка 6 15" xfId="23312" hidden="1"/>
    <cellStyle name="Гиперссылка 6 15" xfId="17350" hidden="1"/>
    <cellStyle name="Гиперссылка 6 15" xfId="23505" hidden="1"/>
    <cellStyle name="Гиперссылка 6 15" xfId="24168" hidden="1"/>
    <cellStyle name="Гиперссылка 6 15" xfId="18186" hidden="1"/>
    <cellStyle name="Гиперссылка 6 15" xfId="24338" hidden="1"/>
    <cellStyle name="Гиперссылка 6 15" xfId="25000" hidden="1"/>
    <cellStyle name="Гиперссылка 6 15" xfId="19044" hidden="1"/>
    <cellStyle name="Гиперссылка 6 15" xfId="25192" hidden="1"/>
    <cellStyle name="Гиперссылка 6 15" xfId="25854" hidden="1"/>
    <cellStyle name="Гиперссылка 6 15" xfId="19880" hidden="1"/>
    <cellStyle name="Гиперссылка 6 15" xfId="26024" hidden="1"/>
    <cellStyle name="Гиперссылка 6 15" xfId="26686" hidden="1"/>
    <cellStyle name="Гиперссылка 6 15" xfId="20738" hidden="1"/>
    <cellStyle name="Гиперссылка 6 15" xfId="26877" hidden="1"/>
    <cellStyle name="Гиперссылка 6 15" xfId="27537" hidden="1"/>
    <cellStyle name="Гиперссылка 6 15" xfId="21574" hidden="1"/>
    <cellStyle name="Гиперссылка 6 15" xfId="27706" hidden="1"/>
    <cellStyle name="Гиперссылка 6 15" xfId="28362" hidden="1"/>
    <cellStyle name="Гиперссылка 6 15" xfId="22431" hidden="1"/>
    <cellStyle name="Гиперссылка 6 15" xfId="28552" hidden="1"/>
    <cellStyle name="Гиперссылка 6 15" xfId="29202" hidden="1"/>
    <cellStyle name="Гиперссылка 6 15" xfId="23265" hidden="1"/>
    <cellStyle name="Гиперссылка 6 15" xfId="29369" hidden="1"/>
    <cellStyle name="Гиперссылка 6 15" xfId="30012" hidden="1"/>
    <cellStyle name="Гиперссылка 6 15" xfId="24121" hidden="1"/>
    <cellStyle name="Гиперссылка 6 15" xfId="30199" hidden="1"/>
    <cellStyle name="Гиперссылка 6 15" xfId="30833" hidden="1"/>
    <cellStyle name="Гиперссылка 6 15" xfId="24953" hidden="1"/>
    <cellStyle name="Гиперссылка 6 15" xfId="30994" hidden="1"/>
    <cellStyle name="Гиперссылка 6 15" xfId="31610" hidden="1"/>
    <cellStyle name="Гиперссылка 6 15" xfId="25807" hidden="1"/>
    <cellStyle name="Гиперссылка 6 15" xfId="31788" hidden="1"/>
    <cellStyle name="Гиперссылка 6 15" xfId="32384" hidden="1"/>
    <cellStyle name="Гиперссылка 6 15" xfId="26639" hidden="1"/>
    <cellStyle name="Гиперссылка 6 15" xfId="32533" hidden="1"/>
    <cellStyle name="Гиперссылка 6 15" xfId="33082" hidden="1"/>
    <cellStyle name="Гиперссылка 6 15" xfId="10621" hidden="1"/>
    <cellStyle name="Гиперссылка 6 15" xfId="4637" hidden="1"/>
    <cellStyle name="Гиперссылка 6 15" xfId="10792" hidden="1"/>
    <cellStyle name="Гиперссылка 6 15" xfId="11457" hidden="1"/>
    <cellStyle name="Гиперссылка 6 15" xfId="5492" hidden="1"/>
    <cellStyle name="Гиперссылка 6 15" xfId="11650" hidden="1"/>
    <cellStyle name="Гиперссылка 6 15" xfId="12315" hidden="1"/>
    <cellStyle name="Гиперссылка 6 15" xfId="6328" hidden="1"/>
    <cellStyle name="Гиперссылка 6 15" xfId="12486" hidden="1"/>
    <cellStyle name="Гиперссылка 6 15" xfId="13151" hidden="1"/>
    <cellStyle name="Гиперссылка 6 15" xfId="7186" hidden="1"/>
    <cellStyle name="Гиперссылка 6 15" xfId="13344" hidden="1"/>
    <cellStyle name="Гиперссылка 6 15" xfId="14009" hidden="1"/>
    <cellStyle name="Гиперссылка 6 15" xfId="8022" hidden="1"/>
    <cellStyle name="Гиперссылка 6 15" xfId="14180" hidden="1"/>
    <cellStyle name="Гиперссылка 6 15" xfId="14845" hidden="1"/>
    <cellStyle name="Гиперссылка 6 15" xfId="8880" hidden="1"/>
    <cellStyle name="Гиперссылка 6 15" xfId="15038" hidden="1"/>
    <cellStyle name="Гиперссылка 6 15" xfId="15703" hidden="1"/>
    <cellStyle name="Гиперссылка 6 15" xfId="9716" hidden="1"/>
    <cellStyle name="Гиперссылка 6 15" xfId="15874" hidden="1"/>
    <cellStyle name="Гиперссылка 6 15" xfId="16539" hidden="1"/>
    <cellStyle name="Гиперссылка 6 15" xfId="10574" hidden="1"/>
    <cellStyle name="Гиперссылка 6 15" xfId="16732" hidden="1"/>
    <cellStyle name="Гиперссылка 6 15" xfId="17397" hidden="1"/>
    <cellStyle name="Гиперссылка 6 15" xfId="17568" hidden="1"/>
    <cellStyle name="Гиперссылка 6 15" xfId="18233" hidden="1"/>
    <cellStyle name="Гиперссылка 6 15" xfId="11410" hidden="1"/>
    <cellStyle name="Гиперссылка 6 15" xfId="6568" hidden="1"/>
    <cellStyle name="Гиперссылка 6 15" xfId="7233" hidden="1"/>
    <cellStyle name="Гиперссылка 6 15" xfId="2334" hidden="1"/>
    <cellStyle name="Гиперссылка 6 15" xfId="7404" hidden="1"/>
    <cellStyle name="Гиперссылка 6 15" xfId="8069" hidden="1"/>
    <cellStyle name="Гиперссылка 6 15" xfId="2745" hidden="1"/>
    <cellStyle name="Гиперссылка 6 15" xfId="8262" hidden="1"/>
    <cellStyle name="Гиперссылка 6 15" xfId="8927" hidden="1"/>
    <cellStyle name="Гиперссылка 6 15" xfId="3279" hidden="1"/>
    <cellStyle name="Гиперссылка 6 15" xfId="9098" hidden="1"/>
    <cellStyle name="Гиперссылка 6 15" xfId="9763" hidden="1"/>
    <cellStyle name="Гиперссылка 6 15" xfId="3933" hidden="1"/>
    <cellStyle name="Гиперссылка 6 15" xfId="9956" hidden="1"/>
    <cellStyle name="Гиперссылка 6 15" xfId="1885" hidden="1"/>
    <cellStyle name="Гиперссылка 6 15" xfId="4874" hidden="1"/>
    <cellStyle name="Гиперссылка 6 15" xfId="5539" hidden="1"/>
    <cellStyle name="Гиперссылка 6 15" xfId="1726" hidden="1"/>
    <cellStyle name="Гиперссылка 6 15" xfId="5710" hidden="1"/>
    <cellStyle name="Гиперссылка 6 15" xfId="6375" hidden="1"/>
    <cellStyle name="Гиперссылка 6 15" xfId="1904" hidden="1"/>
    <cellStyle name="Гиперссылка 6 15" xfId="3028" hidden="1"/>
    <cellStyle name="Гиперссылка 6 15" xfId="3722" hidden="1"/>
    <cellStyle name="Гиперссылка 6 15" xfId="4387" hidden="1"/>
    <cellStyle name="Гиперссылка 6 15" xfId="1090" hidden="1"/>
    <cellStyle name="Гиперссылка 6 15" xfId="1297" hidden="1"/>
    <cellStyle name="Гиперссылка 6 15" xfId="876" hidden="1"/>
    <cellStyle name="Гиперссылка 6 15" xfId="35471"/>
    <cellStyle name="Гиперссылка 6 16" xfId="33254" hidden="1"/>
    <cellStyle name="Гиперссылка 6 16" xfId="33765" hidden="1"/>
    <cellStyle name="Гиперссылка 6 16" xfId="28134" hidden="1"/>
    <cellStyle name="Гиперссылка 6 16" xfId="33890" hidden="1"/>
    <cellStyle name="Гиперссылка 6 16" xfId="34323" hidden="1"/>
    <cellStyle name="Гиперссылка 6 16" xfId="28981" hidden="1"/>
    <cellStyle name="Гиперссылка 6 16" xfId="34446" hidden="1"/>
    <cellStyle name="Гиперссылка 6 16" xfId="34835" hidden="1"/>
    <cellStyle name="Гиперссылка 6 16" xfId="29792" hidden="1"/>
    <cellStyle name="Гиперссылка 6 16" xfId="34923" hidden="1"/>
    <cellStyle name="Гиперссылка 6 16" xfId="35207" hidden="1"/>
    <cellStyle name="Гиперссылка 6 16" xfId="30620" hidden="1"/>
    <cellStyle name="Гиперссылка 6 16" xfId="35270" hidden="1"/>
    <cellStyle name="Гиперссылка 6 16" xfId="12087" hidden="1"/>
    <cellStyle name="Гиперссылка 6 16" xfId="18444" hidden="1"/>
    <cellStyle name="Гиперссылка 6 16" xfId="19109" hidden="1"/>
    <cellStyle name="Гиперссылка 6 16" xfId="12920" hidden="1"/>
    <cellStyle name="Гиперссылка 6 16" xfId="19280" hidden="1"/>
    <cellStyle name="Гиперссылка 6 16" xfId="19945" hidden="1"/>
    <cellStyle name="Гиперссылка 6 16" xfId="13781" hidden="1"/>
    <cellStyle name="Гиперссылка 6 16" xfId="20138" hidden="1"/>
    <cellStyle name="Гиперссылка 6 16" xfId="20803" hidden="1"/>
    <cellStyle name="Гиперссылка 6 16" xfId="14614" hidden="1"/>
    <cellStyle name="Гиперссылка 6 16" xfId="20974" hidden="1"/>
    <cellStyle name="Гиперссылка 6 16" xfId="21639" hidden="1"/>
    <cellStyle name="Гиперссылка 6 16" xfId="15475" hidden="1"/>
    <cellStyle name="Гиперссылка 6 16" xfId="21832" hidden="1"/>
    <cellStyle name="Гиперссылка 6 16" xfId="22496" hidden="1"/>
    <cellStyle name="Гиперссылка 6 16" xfId="16308" hidden="1"/>
    <cellStyle name="Гиперссылка 6 16" xfId="22667" hidden="1"/>
    <cellStyle name="Гиперссылка 6 16" xfId="23330" hidden="1"/>
    <cellStyle name="Гиперссылка 6 16" xfId="17169" hidden="1"/>
    <cellStyle name="Гиперссылка 6 16" xfId="23523" hidden="1"/>
    <cellStyle name="Гиперссылка 6 16" xfId="24186" hidden="1"/>
    <cellStyle name="Гиперссылка 6 16" xfId="18002" hidden="1"/>
    <cellStyle name="Гиперссылка 6 16" xfId="24356" hidden="1"/>
    <cellStyle name="Гиперссылка 6 16" xfId="25018" hidden="1"/>
    <cellStyle name="Гиперссылка 6 16" xfId="18863" hidden="1"/>
    <cellStyle name="Гиперссылка 6 16" xfId="25210" hidden="1"/>
    <cellStyle name="Гиперссылка 6 16" xfId="25872" hidden="1"/>
    <cellStyle name="Гиперссылка 6 16" xfId="19696" hidden="1"/>
    <cellStyle name="Гиперссылка 6 16" xfId="26042" hidden="1"/>
    <cellStyle name="Гиперссылка 6 16" xfId="26703" hidden="1"/>
    <cellStyle name="Гиперссылка 6 16" xfId="20557" hidden="1"/>
    <cellStyle name="Гиперссылка 6 16" xfId="26895" hidden="1"/>
    <cellStyle name="Гиперссылка 6 16" xfId="27554" hidden="1"/>
    <cellStyle name="Гиперссылка 6 16" xfId="21390" hidden="1"/>
    <cellStyle name="Гиперссылка 6 16" xfId="27724" hidden="1"/>
    <cellStyle name="Гиперссылка 6 16" xfId="28379" hidden="1"/>
    <cellStyle name="Гиперссылка 6 16" xfId="22251" hidden="1"/>
    <cellStyle name="Гиперссылка 6 16" xfId="28570" hidden="1"/>
    <cellStyle name="Гиперссылка 6 16" xfId="29219" hidden="1"/>
    <cellStyle name="Гиперссылка 6 16" xfId="23082" hidden="1"/>
    <cellStyle name="Гиперссылка 6 16" xfId="29387" hidden="1"/>
    <cellStyle name="Гиперссылка 6 16" xfId="30029" hidden="1"/>
    <cellStyle name="Гиперссылка 6 16" xfId="23941" hidden="1"/>
    <cellStyle name="Гиперссылка 6 16" xfId="30217" hidden="1"/>
    <cellStyle name="Гиперссылка 6 16" xfId="30849" hidden="1"/>
    <cellStyle name="Гиперссылка 6 16" xfId="24770" hidden="1"/>
    <cellStyle name="Гиперссылка 6 16" xfId="31011" hidden="1"/>
    <cellStyle name="Гиперссылка 6 16" xfId="31626" hidden="1"/>
    <cellStyle name="Гиперссылка 6 16" xfId="25627" hidden="1"/>
    <cellStyle name="Гиперссылка 6 16" xfId="31805" hidden="1"/>
    <cellStyle name="Гиперссылка 6 16" xfId="32398" hidden="1"/>
    <cellStyle name="Гиперссылка 6 16" xfId="26456" hidden="1"/>
    <cellStyle name="Гиперссылка 6 16" xfId="32549" hidden="1"/>
    <cellStyle name="Гиперссылка 6 16" xfId="33095" hidden="1"/>
    <cellStyle name="Гиперссылка 6 16" xfId="27310" hidden="1"/>
    <cellStyle name="Гиперссылка 6 16" xfId="4480" hidden="1"/>
    <cellStyle name="Гиперссылка 6 16" xfId="10810" hidden="1"/>
    <cellStyle name="Гиперссылка 6 16" xfId="11475" hidden="1"/>
    <cellStyle name="Гиперссылка 6 16" xfId="5311" hidden="1"/>
    <cellStyle name="Гиперссылка 6 16" xfId="11668" hidden="1"/>
    <cellStyle name="Гиперссылка 6 16" xfId="12333" hidden="1"/>
    <cellStyle name="Гиперссылка 6 16" xfId="6144" hidden="1"/>
    <cellStyle name="Гиперссылка 6 16" xfId="12504" hidden="1"/>
    <cellStyle name="Гиперссылка 6 16" xfId="13169" hidden="1"/>
    <cellStyle name="Гиперссылка 6 16" xfId="7005" hidden="1"/>
    <cellStyle name="Гиперссылка 6 16" xfId="13362" hidden="1"/>
    <cellStyle name="Гиперссылка 6 16" xfId="14027" hidden="1"/>
    <cellStyle name="Гиперссылка 6 16" xfId="7838" hidden="1"/>
    <cellStyle name="Гиперссылка 6 16" xfId="14198" hidden="1"/>
    <cellStyle name="Гиперссылка 6 16" xfId="14863" hidden="1"/>
    <cellStyle name="Гиперссылка 6 16" xfId="8699" hidden="1"/>
    <cellStyle name="Гиперссылка 6 16" xfId="15056" hidden="1"/>
    <cellStyle name="Гиперссылка 6 16" xfId="15721" hidden="1"/>
    <cellStyle name="Гиперссылка 6 16" xfId="9532" hidden="1"/>
    <cellStyle name="Гиперссылка 6 16" xfId="15892" hidden="1"/>
    <cellStyle name="Гиперссылка 6 16" xfId="16557" hidden="1"/>
    <cellStyle name="Гиперссылка 6 16" xfId="10393" hidden="1"/>
    <cellStyle name="Гиперссылка 6 16" xfId="16750" hidden="1"/>
    <cellStyle name="Гиперссылка 6 16" xfId="17415" hidden="1"/>
    <cellStyle name="Гиперссылка 6 16" xfId="11226" hidden="1"/>
    <cellStyle name="Гиперссылка 6 16" xfId="17586" hidden="1"/>
    <cellStyle name="Гиперссылка 6 16" xfId="18251" hidden="1"/>
    <cellStyle name="Гиперссылка 6 16" xfId="6586" hidden="1"/>
    <cellStyle name="Гиперссылка 6 16" xfId="7251" hidden="1"/>
    <cellStyle name="Гиперссылка 6 16" xfId="2101" hidden="1"/>
    <cellStyle name="Гиперссылка 6 16" xfId="7422" hidden="1"/>
    <cellStyle name="Гиперссылка 6 16" xfId="8087" hidden="1"/>
    <cellStyle name="Гиперссылка 6 16" xfId="2608" hidden="1"/>
    <cellStyle name="Гиперссылка 6 16" xfId="8280" hidden="1"/>
    <cellStyle name="Гиперссылка 6 16" xfId="8945" hidden="1"/>
    <cellStyle name="Гиперссылка 6 16" xfId="3156" hidden="1"/>
    <cellStyle name="Гиперссылка 6 16" xfId="9116" hidden="1"/>
    <cellStyle name="Гиперссылка 6 16" xfId="9781" hidden="1"/>
    <cellStyle name="Гиперссылка 6 16" xfId="3771" hidden="1"/>
    <cellStyle name="Гиперссылка 6 16" xfId="9974" hidden="1"/>
    <cellStyle name="Гиперссылка 6 16" xfId="10639" hidden="1"/>
    <cellStyle name="Гиперссылка 6 16" xfId="1857" hidden="1"/>
    <cellStyle name="Гиперссылка 6 16" xfId="4892" hidden="1"/>
    <cellStyle name="Гиперссылка 6 16" xfId="5557" hidden="1"/>
    <cellStyle name="Гиперссылка 6 16" xfId="1689" hidden="1"/>
    <cellStyle name="Гиперссылка 6 16" xfId="5728" hidden="1"/>
    <cellStyle name="Гиперссылка 6 16" xfId="6393" hidden="1"/>
    <cellStyle name="Гиперссылка 6 16" xfId="1845" hidden="1"/>
    <cellStyle name="Гиперссылка 6 16" xfId="3046" hidden="1"/>
    <cellStyle name="Гиперссылка 6 16" xfId="3740" hidden="1"/>
    <cellStyle name="Гиперссылка 6 16" xfId="4405" hidden="1"/>
    <cellStyle name="Гиперссылка 6 16" xfId="1096" hidden="1"/>
    <cellStyle name="Гиперссылка 6 16" xfId="1303" hidden="1"/>
    <cellStyle name="Гиперссылка 6 16" xfId="882" hidden="1"/>
    <cellStyle name="Гиперссылка 6 16" xfId="35477"/>
    <cellStyle name="Гиперссылка 6 17" xfId="33775" hidden="1"/>
    <cellStyle name="Гиперссылка 6 17" xfId="27882" hidden="1"/>
    <cellStyle name="Гиперссылка 6 17" xfId="33905" hidden="1"/>
    <cellStyle name="Гиперссылка 6 17" xfId="34332" hidden="1"/>
    <cellStyle name="Гиперссылка 6 17" xfId="28653" hidden="1"/>
    <cellStyle name="Гиперссылка 6 17" xfId="34458" hidden="1"/>
    <cellStyle name="Гиперссылка 6 17" xfId="34843" hidden="1"/>
    <cellStyle name="Гиперссылка 6 17" xfId="29544" hidden="1"/>
    <cellStyle name="Гиперссылка 6 17" xfId="34934" hidden="1"/>
    <cellStyle name="Гиперссылка 6 17" xfId="35213" hidden="1"/>
    <cellStyle name="Гиперссылка 6 17" xfId="30298" hidden="1"/>
    <cellStyle name="Гиперссылка 6 17" xfId="35276" hidden="1"/>
    <cellStyle name="Гиперссылка 6 17" xfId="11753" hidden="1"/>
    <cellStyle name="Гиперссылка 6 17" xfId="18462" hidden="1"/>
    <cellStyle name="Гиперссылка 6 17" xfId="19127" hidden="1"/>
    <cellStyle name="Гиперссылка 6 17" xfId="12663" hidden="1"/>
    <cellStyle name="Гиперссылка 6 17" xfId="19298" hidden="1"/>
    <cellStyle name="Гиперссылка 6 17" xfId="19963" hidden="1"/>
    <cellStyle name="Гиперссылка 6 17" xfId="13447" hidden="1"/>
    <cellStyle name="Гиперссылка 6 17" xfId="20821" hidden="1"/>
    <cellStyle name="Гиперссылка 6 17" xfId="14357" hidden="1"/>
    <cellStyle name="Гиперссылка 6 17" xfId="20992" hidden="1"/>
    <cellStyle name="Гиперссылка 6 17" xfId="21657" hidden="1"/>
    <cellStyle name="Гиперссылка 6 17" xfId="15141" hidden="1"/>
    <cellStyle name="Гиперссылка 6 17" xfId="21850" hidden="1"/>
    <cellStyle name="Гиперссылка 6 17" xfId="22514" hidden="1"/>
    <cellStyle name="Гиперссылка 6 17" xfId="16051" hidden="1"/>
    <cellStyle name="Гиперссылка 6 17" xfId="22685" hidden="1"/>
    <cellStyle name="Гиперссылка 6 17" xfId="23348" hidden="1"/>
    <cellStyle name="Гиперссылка 6 17" xfId="16835" hidden="1"/>
    <cellStyle name="Гиперссылка 6 17" xfId="23541" hidden="1"/>
    <cellStyle name="Гиперссылка 6 17" xfId="24204" hidden="1"/>
    <cellStyle name="Гиперссылка 6 17" xfId="17745" hidden="1"/>
    <cellStyle name="Гиперссылка 6 17" xfId="24374" hidden="1"/>
    <cellStyle name="Гиперссылка 6 17" xfId="25036" hidden="1"/>
    <cellStyle name="Гиперссылка 6 17" xfId="18529" hidden="1"/>
    <cellStyle name="Гиперссылка 6 17" xfId="25228" hidden="1"/>
    <cellStyle name="Гиперссылка 6 17" xfId="25890" hidden="1"/>
    <cellStyle name="Гиперссылка 6 17" xfId="19439" hidden="1"/>
    <cellStyle name="Гиперссылка 6 17" xfId="26060" hidden="1"/>
    <cellStyle name="Гиперссылка 6 17" xfId="26721" hidden="1"/>
    <cellStyle name="Гиперссылка 6 17" xfId="20223" hidden="1"/>
    <cellStyle name="Гиперссылка 6 17" xfId="26913" hidden="1"/>
    <cellStyle name="Гиперссылка 6 17" xfId="27572" hidden="1"/>
    <cellStyle name="Гиперссылка 6 17" xfId="21133" hidden="1"/>
    <cellStyle name="Гиперссылка 6 17" xfId="27742" hidden="1"/>
    <cellStyle name="Гиперссылка 6 17" xfId="28397" hidden="1"/>
    <cellStyle name="Гиперссылка 6 17" xfId="21917" hidden="1"/>
    <cellStyle name="Гиперссылка 6 17" xfId="28587" hidden="1"/>
    <cellStyle name="Гиперссылка 6 17" xfId="29237" hidden="1"/>
    <cellStyle name="Гиперссылка 6 17" xfId="22826" hidden="1"/>
    <cellStyle name="Гиперссылка 6 17" xfId="29405" hidden="1"/>
    <cellStyle name="Гиперссылка 6 17" xfId="30047" hidden="1"/>
    <cellStyle name="Гиперссылка 6 17" xfId="23608" hidden="1"/>
    <cellStyle name="Гиперссылка 6 17" xfId="30234" hidden="1"/>
    <cellStyle name="Гиперссылка 6 17" xfId="30866" hidden="1"/>
    <cellStyle name="Гиперссылка 6 17" xfId="24515" hidden="1"/>
    <cellStyle name="Гиперссылка 6 17" xfId="31028" hidden="1"/>
    <cellStyle name="Гиперссылка 6 17" xfId="31643" hidden="1"/>
    <cellStyle name="Гиперссылка 6 17" xfId="25295" hidden="1"/>
    <cellStyle name="Гиперссылка 6 17" xfId="31821" hidden="1"/>
    <cellStyle name="Гиперссылка 6 17" xfId="32411" hidden="1"/>
    <cellStyle name="Гиперссылка 6 17" xfId="26201" hidden="1"/>
    <cellStyle name="Гиперссылка 6 17" xfId="32566" hidden="1"/>
    <cellStyle name="Гиперссылка 6 17" xfId="33110" hidden="1"/>
    <cellStyle name="Гиперссылка 6 17" xfId="26980" hidden="1"/>
    <cellStyle name="Гиперссылка 6 17" xfId="33268" hidden="1"/>
    <cellStyle name="Гиперссылка 6 17" xfId="20156" hidden="1"/>
    <cellStyle name="Гиперссылка 6 17" xfId="4274" hidden="1"/>
    <cellStyle name="Гиперссылка 6 17" xfId="10828" hidden="1"/>
    <cellStyle name="Гиперссылка 6 17" xfId="11493" hidden="1"/>
    <cellStyle name="Гиперссылка 6 17" xfId="4977" hidden="1"/>
    <cellStyle name="Гиперссылка 6 17" xfId="11686" hidden="1"/>
    <cellStyle name="Гиперссылка 6 17" xfId="12351" hidden="1"/>
    <cellStyle name="Гиперссылка 6 17" xfId="5887" hidden="1"/>
    <cellStyle name="Гиперссылка 6 17" xfId="12522" hidden="1"/>
    <cellStyle name="Гиперссылка 6 17" xfId="13187" hidden="1"/>
    <cellStyle name="Гиперссылка 6 17" xfId="6671" hidden="1"/>
    <cellStyle name="Гиперссылка 6 17" xfId="13380" hidden="1"/>
    <cellStyle name="Гиперссылка 6 17" xfId="14045" hidden="1"/>
    <cellStyle name="Гиперссылка 6 17" xfId="7581" hidden="1"/>
    <cellStyle name="Гиперссылка 6 17" xfId="14216" hidden="1"/>
    <cellStyle name="Гиперссылка 6 17" xfId="14881" hidden="1"/>
    <cellStyle name="Гиперссылка 6 17" xfId="8365" hidden="1"/>
    <cellStyle name="Гиперссылка 6 17" xfId="15074" hidden="1"/>
    <cellStyle name="Гиперссылка 6 17" xfId="15739" hidden="1"/>
    <cellStyle name="Гиперссылка 6 17" xfId="9275" hidden="1"/>
    <cellStyle name="Гиперссылка 6 17" xfId="15910" hidden="1"/>
    <cellStyle name="Гиперссылка 6 17" xfId="16575" hidden="1"/>
    <cellStyle name="Гиперссылка 6 17" xfId="10059" hidden="1"/>
    <cellStyle name="Гиперссылка 6 17" xfId="16768" hidden="1"/>
    <cellStyle name="Гиперссылка 6 17" xfId="17433" hidden="1"/>
    <cellStyle name="Гиперссылка 6 17" xfId="10969" hidden="1"/>
    <cellStyle name="Гиперссылка 6 17" xfId="17604" hidden="1"/>
    <cellStyle name="Гиперссылка 6 17" xfId="18269" hidden="1"/>
    <cellStyle name="Гиперссылка 6 17" xfId="6604" hidden="1"/>
    <cellStyle name="Гиперссылка 6 17" xfId="7269" hidden="1"/>
    <cellStyle name="Гиперссылка 6 17" xfId="1992" hidden="1"/>
    <cellStyle name="Гиперссылка 6 17" xfId="7440" hidden="1"/>
    <cellStyle name="Гиперссылка 6 17" xfId="8105" hidden="1"/>
    <cellStyle name="Гиперссылка 6 17" xfId="2506" hidden="1"/>
    <cellStyle name="Гиперссылка 6 17" xfId="8298" hidden="1"/>
    <cellStyle name="Гиперссылка 6 17" xfId="8963" hidden="1"/>
    <cellStyle name="Гиперссылка 6 17" xfId="2989" hidden="1"/>
    <cellStyle name="Гиперссылка 6 17" xfId="9134" hidden="1"/>
    <cellStyle name="Гиперссылка 6 17" xfId="9799" hidden="1"/>
    <cellStyle name="Гиперссылка 6 17" xfId="3516" hidden="1"/>
    <cellStyle name="Гиперссылка 6 17" xfId="9992" hidden="1"/>
    <cellStyle name="Гиперссылка 6 17" xfId="10657" hidden="1"/>
    <cellStyle name="Гиперссылка 6 17" xfId="1831" hidden="1"/>
    <cellStyle name="Гиперссылка 6 17" xfId="4910" hidden="1"/>
    <cellStyle name="Гиперссылка 6 17" xfId="5575" hidden="1"/>
    <cellStyle name="Гиперссылка 6 17" xfId="1651" hidden="1"/>
    <cellStyle name="Гиперссылка 6 17" xfId="5746" hidden="1"/>
    <cellStyle name="Гиперссылка 6 17" xfId="6411" hidden="1"/>
    <cellStyle name="Гиперссылка 6 17" xfId="1794" hidden="1"/>
    <cellStyle name="Гиперссылка 6 17" xfId="3064" hidden="1"/>
    <cellStyle name="Гиперссылка 6 17" xfId="3758" hidden="1"/>
    <cellStyle name="Гиперссылка 6 17" xfId="4423" hidden="1"/>
    <cellStyle name="Гиперссылка 6 17" xfId="1102" hidden="1"/>
    <cellStyle name="Гиперссылка 6 17" xfId="1309" hidden="1"/>
    <cellStyle name="Гиперссылка 6 17" xfId="888" hidden="1"/>
    <cellStyle name="Гиперссылка 6 17" xfId="35483"/>
    <cellStyle name="Гиперссылка 6 18" xfId="27514" hidden="1"/>
    <cellStyle name="Гиперссылка 6 18" xfId="33918" hidden="1"/>
    <cellStyle name="Гиперссылка 6 18" xfId="34346" hidden="1"/>
    <cellStyle name="Гиперссылка 6 18" xfId="28331" hidden="1"/>
    <cellStyle name="Гиперссылка 6 18" xfId="34470" hidden="1"/>
    <cellStyle name="Гиперссылка 6 18" xfId="34853" hidden="1"/>
    <cellStyle name="Гиперссылка 6 18" xfId="29180" hidden="1"/>
    <cellStyle name="Гиперссылка 6 18" xfId="34943" hidden="1"/>
    <cellStyle name="Гиперссылка 6 18" xfId="35219" hidden="1"/>
    <cellStyle name="Гиперссылка 6 18" xfId="29983" hidden="1"/>
    <cellStyle name="Гиперссылка 6 18" xfId="35282" hidden="1"/>
    <cellStyle name="Гиперссылка 6 18" xfId="18480" hidden="1"/>
    <cellStyle name="Гиперссылка 6 18" xfId="19145" hidden="1"/>
    <cellStyle name="Гиперссылка 6 18" xfId="12292" hidden="1"/>
    <cellStyle name="Гиперссылка 6 18" xfId="19316" hidden="1"/>
    <cellStyle name="Гиперссылка 6 18" xfId="19981" hidden="1"/>
    <cellStyle name="Гиперссылка 6 18" xfId="13120" hidden="1"/>
    <cellStyle name="Гиперссылка 6 18" xfId="20174" hidden="1"/>
    <cellStyle name="Гиперссылка 6 18" xfId="20839" hidden="1"/>
    <cellStyle name="Гиперссылка 6 18" xfId="13986" hidden="1"/>
    <cellStyle name="Гиперссылка 6 18" xfId="21010" hidden="1"/>
    <cellStyle name="Гиперссылка 6 18" xfId="21675" hidden="1"/>
    <cellStyle name="Гиперссылка 6 18" xfId="14814" hidden="1"/>
    <cellStyle name="Гиперссылка 6 18" xfId="21868" hidden="1"/>
    <cellStyle name="Гиперссылка 6 18" xfId="22532" hidden="1"/>
    <cellStyle name="Гиперссылка 6 18" xfId="15680" hidden="1"/>
    <cellStyle name="Гиперссылка 6 18" xfId="22703" hidden="1"/>
    <cellStyle name="Гиперссылка 6 18" xfId="23366" hidden="1"/>
    <cellStyle name="Гиперссылка 6 18" xfId="16508" hidden="1"/>
    <cellStyle name="Гиперссылка 6 18" xfId="23559" hidden="1"/>
    <cellStyle name="Гиперссылка 6 18" xfId="24222" hidden="1"/>
    <cellStyle name="Гиперссылка 6 18" xfId="17374" hidden="1"/>
    <cellStyle name="Гиперссылка 6 18" xfId="24392" hidden="1"/>
    <cellStyle name="Гиперссылка 6 18" xfId="25054" hidden="1"/>
    <cellStyle name="Гиперссылка 6 18" xfId="18202" hidden="1"/>
    <cellStyle name="Гиперссылка 6 18" xfId="25246" hidden="1"/>
    <cellStyle name="Гиперссылка 6 18" xfId="25908" hidden="1"/>
    <cellStyle name="Гиперссылка 6 18" xfId="19068" hidden="1"/>
    <cellStyle name="Гиперссылка 6 18" xfId="26078" hidden="1"/>
    <cellStyle name="Гиперссылка 6 18" xfId="26739" hidden="1"/>
    <cellStyle name="Гиперссылка 6 18" xfId="19896" hidden="1"/>
    <cellStyle name="Гиперссылка 6 18" xfId="26931" hidden="1"/>
    <cellStyle name="Гиперссылка 6 18" xfId="27590" hidden="1"/>
    <cellStyle name="Гиперссылка 6 18" xfId="20762" hidden="1"/>
    <cellStyle name="Гиперссылка 6 18" xfId="27760" hidden="1"/>
    <cellStyle name="Гиперссылка 6 18" xfId="28415" hidden="1"/>
    <cellStyle name="Гиперссылка 6 18" xfId="21590" hidden="1"/>
    <cellStyle name="Гиперссылка 6 18" xfId="28605" hidden="1"/>
    <cellStyle name="Гиперссылка 6 18" xfId="29255" hidden="1"/>
    <cellStyle name="Гиперссылка 6 18" xfId="22455" hidden="1"/>
    <cellStyle name="Гиперссылка 6 18" xfId="29423" hidden="1"/>
    <cellStyle name="Гиперссылка 6 18" xfId="30065" hidden="1"/>
    <cellStyle name="Гиперссылка 6 18" xfId="23281" hidden="1"/>
    <cellStyle name="Гиперссылка 6 18" xfId="30251" hidden="1"/>
    <cellStyle name="Гиперссылка 6 18" xfId="30884" hidden="1"/>
    <cellStyle name="Гиперссылка 6 18" xfId="24145" hidden="1"/>
    <cellStyle name="Гиперссылка 6 18" xfId="31046" hidden="1"/>
    <cellStyle name="Гиперссылка 6 18" xfId="31660" hidden="1"/>
    <cellStyle name="Гиперссылка 6 18" xfId="24969" hidden="1"/>
    <cellStyle name="Гиперссылка 6 18" xfId="31838" hidden="1"/>
    <cellStyle name="Гиперссылка 6 18" xfId="32428" hidden="1"/>
    <cellStyle name="Гиперссылка 6 18" xfId="25831" hidden="1"/>
    <cellStyle name="Гиперссылка 6 18" xfId="32583" hidden="1"/>
    <cellStyle name="Гиперссылка 6 18" xfId="33125" hidden="1"/>
    <cellStyle name="Гиперссылка 6 18" xfId="26655" hidden="1"/>
    <cellStyle name="Гиперссылка 6 18" xfId="33284" hidden="1"/>
    <cellStyle name="Гиперссылка 6 18" xfId="33790" hidden="1"/>
    <cellStyle name="Гиперссылка 6 18" xfId="3948" hidden="1"/>
    <cellStyle name="Гиперссылка 6 18" xfId="10846" hidden="1"/>
    <cellStyle name="Гиперссылка 6 18" xfId="11511" hidden="1"/>
    <cellStyle name="Гиперссылка 6 18" xfId="4648" hidden="1"/>
    <cellStyle name="Гиперссылка 6 18" xfId="11704" hidden="1"/>
    <cellStyle name="Гиперссылка 6 18" xfId="12369" hidden="1"/>
    <cellStyle name="Гиперссылка 6 18" xfId="5516" hidden="1"/>
    <cellStyle name="Гиперссылка 6 18" xfId="12540" hidden="1"/>
    <cellStyle name="Гиперссылка 6 18" xfId="13205" hidden="1"/>
    <cellStyle name="Гиперссылка 6 18" xfId="6344" hidden="1"/>
    <cellStyle name="Гиперссылка 6 18" xfId="13398" hidden="1"/>
    <cellStyle name="Гиперссылка 6 18" xfId="14063" hidden="1"/>
    <cellStyle name="Гиперссылка 6 18" xfId="7210" hidden="1"/>
    <cellStyle name="Гиперссылка 6 18" xfId="14234" hidden="1"/>
    <cellStyle name="Гиперссылка 6 18" xfId="14899" hidden="1"/>
    <cellStyle name="Гиперссылка 6 18" xfId="8038" hidden="1"/>
    <cellStyle name="Гиперссылка 6 18" xfId="15092" hidden="1"/>
    <cellStyle name="Гиперссылка 6 18" xfId="15757" hidden="1"/>
    <cellStyle name="Гиперссылка 6 18" xfId="8904" hidden="1"/>
    <cellStyle name="Гиперссылка 6 18" xfId="15928" hidden="1"/>
    <cellStyle name="Гиперссылка 6 18" xfId="16593" hidden="1"/>
    <cellStyle name="Гиперссылка 6 18" xfId="9732" hidden="1"/>
    <cellStyle name="Гиперссылка 6 18" xfId="16786" hidden="1"/>
    <cellStyle name="Гиперссылка 6 18" xfId="17451" hidden="1"/>
    <cellStyle name="Гиперссылка 6 18" xfId="10598" hidden="1"/>
    <cellStyle name="Гиперссылка 6 18" xfId="17622" hidden="1"/>
    <cellStyle name="Гиперссылка 6 18" xfId="18287" hidden="1"/>
    <cellStyle name="Гиперссылка 6 18" xfId="11426" hidden="1"/>
    <cellStyle name="Гиперссылка 6 18" xfId="6622" hidden="1"/>
    <cellStyle name="Гиперссылка 6 18" xfId="7287" hidden="1"/>
    <cellStyle name="Гиперссылка 6 18" xfId="1906" hidden="1"/>
    <cellStyle name="Гиперссылка 6 18" xfId="7458" hidden="1"/>
    <cellStyle name="Гиперссылка 6 18" xfId="8123" hidden="1"/>
    <cellStyle name="Гиперссылка 6 18" xfId="2336" hidden="1"/>
    <cellStyle name="Гиперссылка 6 18" xfId="8316" hidden="1"/>
    <cellStyle name="Гиперссылка 6 18" xfId="8981" hidden="1"/>
    <cellStyle name="Гиперссылка 6 18" xfId="2753" hidden="1"/>
    <cellStyle name="Гиперссылка 6 18" xfId="9152" hidden="1"/>
    <cellStyle name="Гиперссылка 6 18" xfId="9817" hidden="1"/>
    <cellStyle name="Гиперссылка 6 18" xfId="3286" hidden="1"/>
    <cellStyle name="Гиперссылка 6 18" xfId="10010" hidden="1"/>
    <cellStyle name="Гиперссылка 6 18" xfId="10675" hidden="1"/>
    <cellStyle name="Гиперссылка 6 18" xfId="1803" hidden="1"/>
    <cellStyle name="Гиперссылка 6 18" xfId="4928" hidden="1"/>
    <cellStyle name="Гиперссылка 6 18" xfId="5593" hidden="1"/>
    <cellStyle name="Гиперссылка 6 18" xfId="1608" hidden="1"/>
    <cellStyle name="Гиперссылка 6 18" xfId="5764" hidden="1"/>
    <cellStyle name="Гиперссылка 6 18" xfId="6429" hidden="1"/>
    <cellStyle name="Гиперссылка 6 18" xfId="1729" hidden="1"/>
    <cellStyle name="Гиперссылка 6 18" xfId="3082" hidden="1"/>
    <cellStyle name="Гиперссылка 6 18" xfId="3776" hidden="1"/>
    <cellStyle name="Гиперссылка 6 18" xfId="4441" hidden="1"/>
    <cellStyle name="Гиперссылка 6 18" xfId="1108" hidden="1"/>
    <cellStyle name="Гиперссылка 6 18" xfId="1315" hidden="1"/>
    <cellStyle name="Гиперссылка 6 18" xfId="894" hidden="1"/>
    <cellStyle name="Гиперссылка 6 18" xfId="35489"/>
    <cellStyle name="Гиперссылка 6 19" xfId="33930" hidden="1"/>
    <cellStyle name="Гиперссылка 6 19" xfId="34355" hidden="1"/>
    <cellStyle name="Гиперссылка 6 19" xfId="28104" hidden="1"/>
    <cellStyle name="Гиперссылка 6 19" xfId="34481" hidden="1"/>
    <cellStyle name="Гиперссылка 6 19" xfId="34861" hidden="1"/>
    <cellStyle name="Гиперссылка 6 19" xfId="28942" hidden="1"/>
    <cellStyle name="Гиперссылка 6 19" xfId="34951" hidden="1"/>
    <cellStyle name="Гиперссылка 6 19" xfId="35225" hidden="1"/>
    <cellStyle name="Гиперссылка 6 19" xfId="29763" hidden="1"/>
    <cellStyle name="Гиперссылка 6 19" xfId="35288" hidden="1"/>
    <cellStyle name="Гиперссылка 6 19" xfId="18498" hidden="1"/>
    <cellStyle name="Гиперссылка 6 19" xfId="19163" hidden="1"/>
    <cellStyle name="Гиперссылка 6 19" xfId="12046" hidden="1"/>
    <cellStyle name="Гиперссылка 6 19" xfId="19334" hidden="1"/>
    <cellStyle name="Гиперссылка 6 19" xfId="19999" hidden="1"/>
    <cellStyle name="Гиперссылка 6 19" xfId="12888" hidden="1"/>
    <cellStyle name="Гиперссылка 6 19" xfId="20192" hidden="1"/>
    <cellStyle name="Гиперссылка 6 19" xfId="20857" hidden="1"/>
    <cellStyle name="Гиперссылка 6 19" xfId="13740" hidden="1"/>
    <cellStyle name="Гиперссылка 6 19" xfId="21028" hidden="1"/>
    <cellStyle name="Гиперссылка 6 19" xfId="21693" hidden="1"/>
    <cellStyle name="Гиперссылка 6 19" xfId="14582" hidden="1"/>
    <cellStyle name="Гиперссылка 6 19" xfId="21886" hidden="1"/>
    <cellStyle name="Гиперссылка 6 19" xfId="22550" hidden="1"/>
    <cellStyle name="Гиперссылка 6 19" xfId="15434" hidden="1"/>
    <cellStyle name="Гиперссылка 6 19" xfId="22721" hidden="1"/>
    <cellStyle name="Гиперссылка 6 19" xfId="16276" hidden="1"/>
    <cellStyle name="Гиперссылка 6 19" xfId="23577" hidden="1"/>
    <cellStyle name="Гиперссылка 6 19" xfId="24240" hidden="1"/>
    <cellStyle name="Гиперссылка 6 19" xfId="17128" hidden="1"/>
    <cellStyle name="Гиперссылка 6 19" xfId="24410" hidden="1"/>
    <cellStyle name="Гиперссылка 6 19" xfId="25072" hidden="1"/>
    <cellStyle name="Гиперссылка 6 19" xfId="17970" hidden="1"/>
    <cellStyle name="Гиперссылка 6 19" xfId="25264" hidden="1"/>
    <cellStyle name="Гиперссылка 6 19" xfId="25926" hidden="1"/>
    <cellStyle name="Гиперссылка 6 19" xfId="18822" hidden="1"/>
    <cellStyle name="Гиперссылка 6 19" xfId="26096" hidden="1"/>
    <cellStyle name="Гиперссылка 6 19" xfId="26757" hidden="1"/>
    <cellStyle name="Гиперссылка 6 19" xfId="19664" hidden="1"/>
    <cellStyle name="Гиперссылка 6 19" xfId="26949" hidden="1"/>
    <cellStyle name="Гиперссылка 6 19" xfId="27608" hidden="1"/>
    <cellStyle name="Гиперссылка 6 19" xfId="20516" hidden="1"/>
    <cellStyle name="Гиперссылка 6 19" xfId="27778" hidden="1"/>
    <cellStyle name="Гиперссылка 6 19" xfId="28433" hidden="1"/>
    <cellStyle name="Гиперссылка 6 19" xfId="21358" hidden="1"/>
    <cellStyle name="Гиперссылка 6 19" xfId="28623" hidden="1"/>
    <cellStyle name="Гиперссылка 6 19" xfId="29272" hidden="1"/>
    <cellStyle name="Гиперссылка 6 19" xfId="22210" hidden="1"/>
    <cellStyle name="Гиперссылка 6 19" xfId="29440" hidden="1"/>
    <cellStyle name="Гиперссылка 6 19" xfId="30082" hidden="1"/>
    <cellStyle name="Гиперссылка 6 19" xfId="23050" hidden="1"/>
    <cellStyle name="Гиперссылка 6 19" xfId="30269" hidden="1"/>
    <cellStyle name="Гиперссылка 6 19" xfId="30901" hidden="1"/>
    <cellStyle name="Гиперссылка 6 19" xfId="23900" hidden="1"/>
    <cellStyle name="Гиперссылка 6 19" xfId="31063" hidden="1"/>
    <cellStyle name="Гиперссылка 6 19" xfId="31676" hidden="1"/>
    <cellStyle name="Гиперссылка 6 19" xfId="24739" hidden="1"/>
    <cellStyle name="Гиперссылка 6 19" xfId="31856" hidden="1"/>
    <cellStyle name="Гиперссылка 6 19" xfId="32445" hidden="1"/>
    <cellStyle name="Гиперссылка 6 19" xfId="25587" hidden="1"/>
    <cellStyle name="Гиперссылка 6 19" xfId="32597" hidden="1"/>
    <cellStyle name="Гиперссылка 6 19" xfId="33137" hidden="1"/>
    <cellStyle name="Гиперссылка 6 19" xfId="26425" hidden="1"/>
    <cellStyle name="Гиперссылка 6 19" xfId="33300" hidden="1"/>
    <cellStyle name="Гиперссылка 6 19" xfId="33802" hidden="1"/>
    <cellStyle name="Гиперссылка 6 19" xfId="27270" hidden="1"/>
    <cellStyle name="Гиперссылка 6 19" xfId="23384" hidden="1"/>
    <cellStyle name="Гиперссылка 6 19" xfId="3727" hidden="1"/>
    <cellStyle name="Гиперссылка 6 19" xfId="10864" hidden="1"/>
    <cellStyle name="Гиперссылка 6 19" xfId="11529" hidden="1"/>
    <cellStyle name="Гиперссылка 6 19" xfId="4456" hidden="1"/>
    <cellStyle name="Гиперссылка 6 19" xfId="11722" hidden="1"/>
    <cellStyle name="Гиперссылка 6 19" xfId="12387" hidden="1"/>
    <cellStyle name="Гиперссылка 6 19" xfId="5270" hidden="1"/>
    <cellStyle name="Гиперссылка 6 19" xfId="12558" hidden="1"/>
    <cellStyle name="Гиперссылка 6 19" xfId="13223" hidden="1"/>
    <cellStyle name="Гиперссылка 6 19" xfId="6112" hidden="1"/>
    <cellStyle name="Гиперссылка 6 19" xfId="13416" hidden="1"/>
    <cellStyle name="Гиперссылка 6 19" xfId="14081" hidden="1"/>
    <cellStyle name="Гиперссылка 6 19" xfId="6964" hidden="1"/>
    <cellStyle name="Гиперссылка 6 19" xfId="14252" hidden="1"/>
    <cellStyle name="Гиперссылка 6 19" xfId="14917" hidden="1"/>
    <cellStyle name="Гиперссылка 6 19" xfId="7806" hidden="1"/>
    <cellStyle name="Гиперссылка 6 19" xfId="15110" hidden="1"/>
    <cellStyle name="Гиперссылка 6 19" xfId="15775" hidden="1"/>
    <cellStyle name="Гиперссылка 6 19" xfId="8658" hidden="1"/>
    <cellStyle name="Гиперссылка 6 19" xfId="15946" hidden="1"/>
    <cellStyle name="Гиперссылка 6 19" xfId="16611" hidden="1"/>
    <cellStyle name="Гиперссылка 6 19" xfId="9500" hidden="1"/>
    <cellStyle name="Гиперссылка 6 19" xfId="16804" hidden="1"/>
    <cellStyle name="Гиперссылка 6 19" xfId="17469" hidden="1"/>
    <cellStyle name="Гиперссылка 6 19" xfId="10352" hidden="1"/>
    <cellStyle name="Гиперссылка 6 19" xfId="17640" hidden="1"/>
    <cellStyle name="Гиперссылка 6 19" xfId="18305" hidden="1"/>
    <cellStyle name="Гиперссылка 6 19" xfId="11194" hidden="1"/>
    <cellStyle name="Гиперссылка 6 19" xfId="6640" hidden="1"/>
    <cellStyle name="Гиперссылка 6 19" xfId="7305" hidden="1"/>
    <cellStyle name="Гиперссылка 6 19" xfId="1832" hidden="1"/>
    <cellStyle name="Гиперссылка 6 19" xfId="7476" hidden="1"/>
    <cellStyle name="Гиперссылка 6 19" xfId="8141" hidden="1"/>
    <cellStyle name="Гиперссылка 6 19" xfId="2085" hidden="1"/>
    <cellStyle name="Гиперссылка 6 19" xfId="8334" hidden="1"/>
    <cellStyle name="Гиперссылка 6 19" xfId="8999" hidden="1"/>
    <cellStyle name="Гиперссылка 6 19" xfId="2592" hidden="1"/>
    <cellStyle name="Гиперссылка 6 19" xfId="9170" hidden="1"/>
    <cellStyle name="Гиперссылка 6 19" xfId="9835" hidden="1"/>
    <cellStyle name="Гиперссылка 6 19" xfId="3129" hidden="1"/>
    <cellStyle name="Гиперссылка 6 19" xfId="10028" hidden="1"/>
    <cellStyle name="Гиперссылка 6 19" xfId="10693" hidden="1"/>
    <cellStyle name="Гиперссылка 6 19" xfId="1777" hidden="1"/>
    <cellStyle name="Гиперссылка 6 19" xfId="4946" hidden="1"/>
    <cellStyle name="Гиперссылка 6 19" xfId="5611" hidden="1"/>
    <cellStyle name="Гиперссылка 6 19" xfId="1582" hidden="1"/>
    <cellStyle name="Гиперссылка 6 19" xfId="5782" hidden="1"/>
    <cellStyle name="Гиперссылка 6 19" xfId="6447" hidden="1"/>
    <cellStyle name="Гиперссылка 6 19" xfId="1674" hidden="1"/>
    <cellStyle name="Гиперссылка 6 19" xfId="3100" hidden="1"/>
    <cellStyle name="Гиперссылка 6 19" xfId="3794" hidden="1"/>
    <cellStyle name="Гиперссылка 6 19" xfId="4459" hidden="1"/>
    <cellStyle name="Гиперссылка 6 19" xfId="1114" hidden="1"/>
    <cellStyle name="Гиперссылка 6 19" xfId="1321" hidden="1"/>
    <cellStyle name="Гиперссылка 6 19" xfId="900" hidden="1"/>
    <cellStyle name="Гиперссылка 6 19" xfId="35495"/>
    <cellStyle name="Гиперссылка 6 2" xfId="32659" hidden="1"/>
    <cellStyle name="Гиперссылка 6 2" xfId="31035" hidden="1"/>
    <cellStyle name="Гиперссылка 6 2" xfId="33112" hidden="1"/>
    <cellStyle name="Гиперссылка 6 2" xfId="33319" hidden="1"/>
    <cellStyle name="Гиперссылка 6 2" xfId="31803" hidden="1"/>
    <cellStyle name="Гиперссылка 6 2" xfId="33777" hidden="1"/>
    <cellStyle name="Гиперссылка 6 2" xfId="33983" hidden="1"/>
    <cellStyle name="Гиперссылка 6 2" xfId="32572" hidden="1"/>
    <cellStyle name="Гиперссылка 6 2" xfId="34334" hidden="1"/>
    <cellStyle name="Гиперссылка 6 2" xfId="16831" hidden="1"/>
    <cellStyle name="Гиперссылка 6 2" xfId="15054" hidden="1"/>
    <cellStyle name="Гиперссылка 6 2" xfId="17437" hidden="1"/>
    <cellStyle name="Гиперссылка 6 2" xfId="17708" hidden="1"/>
    <cellStyle name="Гиперссылка 6 2" xfId="15917" hidden="1"/>
    <cellStyle name="Гиперссылка 6 2" xfId="18271" hidden="1"/>
    <cellStyle name="Гиперссылка 6 2" xfId="18525" hidden="1"/>
    <cellStyle name="Гиперссылка 6 2" xfId="16748" hidden="1"/>
    <cellStyle name="Гиперссылка 6 2" xfId="19131" hidden="1"/>
    <cellStyle name="Гиперссылка 6 2" xfId="19402" hidden="1"/>
    <cellStyle name="Гиперссылка 6 2" xfId="17611" hidden="1"/>
    <cellStyle name="Гиперссылка 6 2" xfId="19965" hidden="1"/>
    <cellStyle name="Гиперссылка 6 2" xfId="20219" hidden="1"/>
    <cellStyle name="Гиперссылка 6 2" xfId="18442" hidden="1"/>
    <cellStyle name="Гиперссылка 6 2" xfId="20825" hidden="1"/>
    <cellStyle name="Гиперссылка 6 2" xfId="21096" hidden="1"/>
    <cellStyle name="Гиперссылка 6 2" xfId="19305" hidden="1"/>
    <cellStyle name="Гиперссылка 6 2" xfId="21659" hidden="1"/>
    <cellStyle name="Гиперссылка 6 2" xfId="21913" hidden="1"/>
    <cellStyle name="Гиперссылка 6 2" xfId="20136" hidden="1"/>
    <cellStyle name="Гиперссылка 6 2" xfId="22518" hidden="1"/>
    <cellStyle name="Гиперссылка 6 2" xfId="22789" hidden="1"/>
    <cellStyle name="Гиперссылка 6 2" xfId="20999" hidden="1"/>
    <cellStyle name="Гиперссылка 6 2" xfId="23350" hidden="1"/>
    <cellStyle name="Гиперссылка 6 2" xfId="23604" hidden="1"/>
    <cellStyle name="Гиперссылка 6 2" xfId="21830" hidden="1"/>
    <cellStyle name="Гиперссылка 6 2" xfId="24208" hidden="1"/>
    <cellStyle name="Гиперссылка 6 2" xfId="24478" hidden="1"/>
    <cellStyle name="Гиперссылка 6 2" xfId="22692" hidden="1"/>
    <cellStyle name="Гиперссылка 6 2" xfId="25038" hidden="1"/>
    <cellStyle name="Гиперссылка 6 2" xfId="25291" hidden="1"/>
    <cellStyle name="Гиперссылка 6 2" xfId="23521" hidden="1"/>
    <cellStyle name="Гиперссылка 6 2" xfId="25894" hidden="1"/>
    <cellStyle name="Гиперссылка 6 2" xfId="26164" hidden="1"/>
    <cellStyle name="Гиперссылка 6 2" xfId="24381" hidden="1"/>
    <cellStyle name="Гиперссылка 6 2" xfId="26723" hidden="1"/>
    <cellStyle name="Гиперссылка 6 2" xfId="26976" hidden="1"/>
    <cellStyle name="Гиперссылка 6 2" xfId="25208" hidden="1"/>
    <cellStyle name="Гиперссылка 6 2" xfId="27576" hidden="1"/>
    <cellStyle name="Гиперссылка 6 2" xfId="27845" hidden="1"/>
    <cellStyle name="Гиперссылка 6 2" xfId="26067" hidden="1"/>
    <cellStyle name="Гиперссылка 6 2" xfId="28399" hidden="1"/>
    <cellStyle name="Гиперссылка 6 2" xfId="28649" hidden="1"/>
    <cellStyle name="Гиперссылка 6 2" xfId="26893" hidden="1"/>
    <cellStyle name="Гиперссылка 6 2" xfId="29241" hidden="1"/>
    <cellStyle name="Гиперссылка 6 2" xfId="29507" hidden="1"/>
    <cellStyle name="Гиперссылка 6 2" xfId="27749" hidden="1"/>
    <cellStyle name="Гиперссылка 6 2" xfId="30049" hidden="1"/>
    <cellStyle name="Гиперссылка 6 2" xfId="30294" hidden="1"/>
    <cellStyle name="Гиперссылка 6 2" xfId="28568" hidden="1"/>
    <cellStyle name="Гиперссылка 6 2" xfId="30870" hidden="1"/>
    <cellStyle name="Гиперссылка 6 2" xfId="31129" hidden="1"/>
    <cellStyle name="Гиперссылка 6 2" xfId="29412" hidden="1"/>
    <cellStyle name="Гиперссылка 6 2" xfId="31645" hidden="1"/>
    <cellStyle name="Гиперссылка 6 2" xfId="31878" hidden="1"/>
    <cellStyle name="Гиперссылка 6 2" xfId="30215" hidden="1"/>
    <cellStyle name="Гиперссылка 6 2" xfId="32415" hidden="1"/>
    <cellStyle name="Гиперссылка 6 2" xfId="8967" hidden="1"/>
    <cellStyle name="Гиперссылка 6 2" xfId="9238" hidden="1"/>
    <cellStyle name="Гиперссылка 6 2" xfId="7447" hidden="1"/>
    <cellStyle name="Гиперссылка 6 2" xfId="9801" hidden="1"/>
    <cellStyle name="Гиперссылка 6 2" xfId="10055" hidden="1"/>
    <cellStyle name="Гиперссылка 6 2" xfId="8278" hidden="1"/>
    <cellStyle name="Гиперссылка 6 2" xfId="10661" hidden="1"/>
    <cellStyle name="Гиперссылка 6 2" xfId="10932" hidden="1"/>
    <cellStyle name="Гиперссылка 6 2" xfId="9141" hidden="1"/>
    <cellStyle name="Гиперссылка 6 2" xfId="11495" hidden="1"/>
    <cellStyle name="Гиперссылка 6 2" xfId="11749" hidden="1"/>
    <cellStyle name="Гиперссылка 6 2" xfId="9972" hidden="1"/>
    <cellStyle name="Гиперссылка 6 2" xfId="12355" hidden="1"/>
    <cellStyle name="Гиперссылка 6 2" xfId="12626" hidden="1"/>
    <cellStyle name="Гиперссылка 6 2" xfId="10835" hidden="1"/>
    <cellStyle name="Гиперссылка 6 2" xfId="13189" hidden="1"/>
    <cellStyle name="Гиперссылка 6 2" xfId="13443" hidden="1"/>
    <cellStyle name="Гиперссылка 6 2" xfId="11666" hidden="1"/>
    <cellStyle name="Гиперссылка 6 2" xfId="14049" hidden="1"/>
    <cellStyle name="Гиперссылка 6 2" xfId="14320" hidden="1"/>
    <cellStyle name="Гиперссылка 6 2" xfId="12529" hidden="1"/>
    <cellStyle name="Гиперссылка 6 2" xfId="14883" hidden="1"/>
    <cellStyle name="Гиперссылка 6 2" xfId="15137" hidden="1"/>
    <cellStyle name="Гиперссылка 6 2" xfId="13360" hidden="1"/>
    <cellStyle name="Гиперссылка 6 2" xfId="15743" hidden="1"/>
    <cellStyle name="Гиперссылка 6 2" xfId="16014" hidden="1"/>
    <cellStyle name="Гиперссылка 6 2" xfId="14223" hidden="1"/>
    <cellStyle name="Гиперссылка 6 2" xfId="16577" hidden="1"/>
    <cellStyle name="Гиперссылка 6 2" xfId="4973" hidden="1"/>
    <cellStyle name="Гиперссылка 6 2" xfId="3455" hidden="1"/>
    <cellStyle name="Гиперссылка 6 2" xfId="5579" hidden="1"/>
    <cellStyle name="Гиперссылка 6 2" xfId="5850" hidden="1"/>
    <cellStyle name="Гиперссылка 6 2" xfId="4178" hidden="1"/>
    <cellStyle name="Гиперссылка 6 2" xfId="6413" hidden="1"/>
    <cellStyle name="Гиперссылка 6 2" xfId="6667" hidden="1"/>
    <cellStyle name="Гиперссылка 6 2" xfId="4890" hidden="1"/>
    <cellStyle name="Гиперссылка 6 2" xfId="7273" hidden="1"/>
    <cellStyle name="Гиперссылка 6 2" xfId="7544" hidden="1"/>
    <cellStyle name="Гиперссылка 6 2" xfId="5753" hidden="1"/>
    <cellStyle name="Гиперссылка 6 2" xfId="8107" hidden="1"/>
    <cellStyle name="Гиперссылка 6 2" xfId="8361" hidden="1"/>
    <cellStyle name="Гиперссылка 6 2" xfId="6584" hidden="1"/>
    <cellStyle name="Гиперссылка 6 2" xfId="3334" hidden="1"/>
    <cellStyle name="Гиперссылка 6 2" xfId="3505" hidden="1"/>
    <cellStyle name="Гиперссылка 6 2" xfId="2377" hidden="1"/>
    <cellStyle name="Гиперссылка 6 2" xfId="4042" hidden="1"/>
    <cellStyle name="Гиперссылка 6 2" xfId="4657" hidden="1"/>
    <cellStyle name="Гиперссылка 6 2" xfId="2918" hidden="1"/>
    <cellStyle name="Гиперссылка 6 2" xfId="4706" hidden="1"/>
    <cellStyle name="Гиперссылка 6 2" xfId="2796" hidden="1"/>
    <cellStyle name="Гиперссылка 6 2" xfId="2184" hidden="1"/>
    <cellStyle name="Гиперссылка 6 2" xfId="2063" hidden="1"/>
    <cellStyle name="Гиперссылка 6 2" xfId="2389" hidden="1"/>
    <cellStyle name="Гиперссылка 6 2" xfId="496" hidden="1"/>
    <cellStyle name="Гиперссылка 6 2" xfId="447" hidden="1"/>
    <cellStyle name="Гиперссылка 6 2" xfId="797" hidden="1"/>
    <cellStyle name="Гиперссылка 6 2" xfId="34498"/>
    <cellStyle name="Гиперссылка 6 20" xfId="27539" hidden="1"/>
    <cellStyle name="Гиперссылка 6 20" xfId="34493" hidden="1"/>
    <cellStyle name="Гиперссылка 6 20" xfId="34873" hidden="1"/>
    <cellStyle name="Гиперссылка 6 20" xfId="28357" hidden="1"/>
    <cellStyle name="Гиперссылка 6 20" xfId="34962" hidden="1"/>
    <cellStyle name="Гиперссылка 6 20" xfId="35231" hidden="1"/>
    <cellStyle name="Гиперссылка 6 20" xfId="29204" hidden="1"/>
    <cellStyle name="Гиперссылка 6 20" xfId="35294" hidden="1"/>
    <cellStyle name="Гиперссылка 6 20" xfId="19181" hidden="1"/>
    <cellStyle name="Гиперссылка 6 20" xfId="11452" hidden="1"/>
    <cellStyle name="Гиперссылка 6 20" xfId="19352" hidden="1"/>
    <cellStyle name="Гиперссылка 6 20" xfId="20017" hidden="1"/>
    <cellStyle name="Гиперссылка 6 20" xfId="12317" hidden="1"/>
    <cellStyle name="Гиперссылка 6 20" xfId="20210" hidden="1"/>
    <cellStyle name="Гиперссылка 6 20" xfId="20875" hidden="1"/>
    <cellStyle name="Гиперссылка 6 20" xfId="13146" hidden="1"/>
    <cellStyle name="Гиперссылка 6 20" xfId="21046" hidden="1"/>
    <cellStyle name="Гиперссылка 6 20" xfId="21711" hidden="1"/>
    <cellStyle name="Гиперссылка 6 20" xfId="14011" hidden="1"/>
    <cellStyle name="Гиперссылка 6 20" xfId="21904" hidden="1"/>
    <cellStyle name="Гиперссылка 6 20" xfId="22568" hidden="1"/>
    <cellStyle name="Гиперссылка 6 20" xfId="14840" hidden="1"/>
    <cellStyle name="Гиперссылка 6 20" xfId="22739" hidden="1"/>
    <cellStyle name="Гиперссылка 6 20" xfId="23402" hidden="1"/>
    <cellStyle name="Гиперссылка 6 20" xfId="15705" hidden="1"/>
    <cellStyle name="Гиперссылка 6 20" xfId="23595" hidden="1"/>
    <cellStyle name="Гиперссылка 6 20" xfId="24258" hidden="1"/>
    <cellStyle name="Гиперссылка 6 20" xfId="16534" hidden="1"/>
    <cellStyle name="Гиперссылка 6 20" xfId="24428" hidden="1"/>
    <cellStyle name="Гиперссылка 6 20" xfId="25090" hidden="1"/>
    <cellStyle name="Гиперссылка 6 20" xfId="17399" hidden="1"/>
    <cellStyle name="Гиперссылка 6 20" xfId="25282" hidden="1"/>
    <cellStyle name="Гиперссылка 6 20" xfId="25944" hidden="1"/>
    <cellStyle name="Гиперссылка 6 20" xfId="26114" hidden="1"/>
    <cellStyle name="Гиперссылка 6 20" xfId="26775" hidden="1"/>
    <cellStyle name="Гиперссылка 6 20" xfId="19093" hidden="1"/>
    <cellStyle name="Гиперссылка 6 20" xfId="26967" hidden="1"/>
    <cellStyle name="Гиперссылка 6 20" xfId="27626" hidden="1"/>
    <cellStyle name="Гиперссылка 6 20" xfId="19922" hidden="1"/>
    <cellStyle name="Гиперссылка 6 20" xfId="27796" hidden="1"/>
    <cellStyle name="Гиперссылка 6 20" xfId="28450" hidden="1"/>
    <cellStyle name="Гиперссылка 6 20" xfId="20787" hidden="1"/>
    <cellStyle name="Гиперссылка 6 20" xfId="28640" hidden="1"/>
    <cellStyle name="Гиперссылка 6 20" xfId="29290" hidden="1"/>
    <cellStyle name="Гиперссылка 6 20" xfId="21616" hidden="1"/>
    <cellStyle name="Гиперссылка 6 20" xfId="29458" hidden="1"/>
    <cellStyle name="Гиперссылка 6 20" xfId="30099" hidden="1"/>
    <cellStyle name="Гиперссылка 6 20" xfId="22480" hidden="1"/>
    <cellStyle name="Гиперссылка 6 20" xfId="30286" hidden="1"/>
    <cellStyle name="Гиперссылка 6 20" xfId="30919" hidden="1"/>
    <cellStyle name="Гиперссылка 6 20" xfId="23307" hidden="1"/>
    <cellStyle name="Гиперссылка 6 20" xfId="31081" hidden="1"/>
    <cellStyle name="Гиперссылка 6 20" xfId="31692" hidden="1"/>
    <cellStyle name="Гиперссылка 6 20" xfId="24170" hidden="1"/>
    <cellStyle name="Гиперссылка 6 20" xfId="31871" hidden="1"/>
    <cellStyle name="Гиперссылка 6 20" xfId="32461" hidden="1"/>
    <cellStyle name="Гиперссылка 6 20" xfId="24995" hidden="1"/>
    <cellStyle name="Гиперссылка 6 20" xfId="32615" hidden="1"/>
    <cellStyle name="Гиперссылка 6 20" xfId="33153" hidden="1"/>
    <cellStyle name="Гиперссылка 6 20" xfId="25856" hidden="1"/>
    <cellStyle name="Гиперссылка 6 20" xfId="33313" hidden="1"/>
    <cellStyle name="Гиперссылка 6 20" xfId="33816" hidden="1"/>
    <cellStyle name="Гиперссылка 6 20" xfId="26681" hidden="1"/>
    <cellStyle name="Гиперссылка 6 20" xfId="33946" hidden="1"/>
    <cellStyle name="Гиперссылка 6 20" xfId="34366" hidden="1"/>
    <cellStyle name="Гиперссылка 6 20" xfId="18228" hidden="1"/>
    <cellStyle name="Гиперссылка 6 20" xfId="10882" hidden="1"/>
    <cellStyle name="Гиперссылка 6 20" xfId="11547" hidden="1"/>
    <cellStyle name="Гиперссылка 6 20" xfId="3972" hidden="1"/>
    <cellStyle name="Гиперссылка 6 20" xfId="11740" hidden="1"/>
    <cellStyle name="Гиперссылка 6 20" xfId="12405" hidden="1"/>
    <cellStyle name="Гиперссылка 6 20" xfId="4683" hidden="1"/>
    <cellStyle name="Гиперссылка 6 20" xfId="12576" hidden="1"/>
    <cellStyle name="Гиперссылка 6 20" xfId="13241" hidden="1"/>
    <cellStyle name="Гиперссылка 6 20" xfId="5541" hidden="1"/>
    <cellStyle name="Гиперссылка 6 20" xfId="13434" hidden="1"/>
    <cellStyle name="Гиперссылка 6 20" xfId="14099" hidden="1"/>
    <cellStyle name="Гиперссылка 6 20" xfId="6370" hidden="1"/>
    <cellStyle name="Гиперссылка 6 20" xfId="14270" hidden="1"/>
    <cellStyle name="Гиперссылка 6 20" xfId="14935" hidden="1"/>
    <cellStyle name="Гиперссылка 6 20" xfId="7235" hidden="1"/>
    <cellStyle name="Гиперссылка 6 20" xfId="15128" hidden="1"/>
    <cellStyle name="Гиперссылка 6 20" xfId="15793" hidden="1"/>
    <cellStyle name="Гиперссылка 6 20" xfId="8064" hidden="1"/>
    <cellStyle name="Гиперссылка 6 20" xfId="15964" hidden="1"/>
    <cellStyle name="Гиперссылка 6 20" xfId="16629" hidden="1"/>
    <cellStyle name="Гиперссылка 6 20" xfId="8929" hidden="1"/>
    <cellStyle name="Гиперссылка 6 20" xfId="16822" hidden="1"/>
    <cellStyle name="Гиперссылка 6 20" xfId="17487" hidden="1"/>
    <cellStyle name="Гиперссылка 6 20" xfId="9758" hidden="1"/>
    <cellStyle name="Гиперссылка 6 20" xfId="17658" hidden="1"/>
    <cellStyle name="Гиперссылка 6 20" xfId="18323" hidden="1"/>
    <cellStyle name="Гиперссылка 6 20" xfId="10623" hidden="1"/>
    <cellStyle name="Гиперссылка 6 20" xfId="18516" hidden="1"/>
    <cellStyle name="Гиперссылка 6 20" xfId="7323" hidden="1"/>
    <cellStyle name="Гиперссылка 6 20" xfId="1740" hidden="1"/>
    <cellStyle name="Гиперссылка 6 20" xfId="7494" hidden="1"/>
    <cellStyle name="Гиперссылка 6 20" xfId="8159" hidden="1"/>
    <cellStyle name="Гиперссылка 6 20" xfId="1913" hidden="1"/>
    <cellStyle name="Гиперссылка 6 20" xfId="8352" hidden="1"/>
    <cellStyle name="Гиперссылка 6 20" xfId="9017" hidden="1"/>
    <cellStyle name="Гиперссылка 6 20" xfId="2348" hidden="1"/>
    <cellStyle name="Гиперссылка 6 20" xfId="9188" hidden="1"/>
    <cellStyle name="Гиперссылка 6 20" xfId="9853" hidden="1"/>
    <cellStyle name="Гиперссылка 6 20" xfId="2786" hidden="1"/>
    <cellStyle name="Гиперссылка 6 20" xfId="10046" hidden="1"/>
    <cellStyle name="Гиперссылка 6 20" xfId="10711" hidden="1"/>
    <cellStyle name="Гиперссылка 6 20" xfId="3303" hidden="1"/>
    <cellStyle name="Гиперссылка 6 20" xfId="4964" hidden="1"/>
    <cellStyle name="Гиперссылка 6 20" xfId="5629" hidden="1"/>
    <cellStyle name="Гиперссылка 6 20" xfId="1552" hidden="1"/>
    <cellStyle name="Гиперссылка 6 20" xfId="5800" hidden="1"/>
    <cellStyle name="Гиперссылка 6 20" xfId="6465" hidden="1"/>
    <cellStyle name="Гиперссылка 6 20" xfId="1610" hidden="1"/>
    <cellStyle name="Гиперссылка 6 20" xfId="6658" hidden="1"/>
    <cellStyle name="Гиперссылка 6 20" xfId="3118" hidden="1"/>
    <cellStyle name="Гиперссылка 6 20" xfId="3812" hidden="1"/>
    <cellStyle name="Гиперссылка 6 20" xfId="4477" hidden="1"/>
    <cellStyle name="Гиперссылка 6 20" xfId="1749" hidden="1"/>
    <cellStyle name="Гиперссылка 6 20" xfId="1120" hidden="1"/>
    <cellStyle name="Гиперссылка 6 20" xfId="1327" hidden="1"/>
    <cellStyle name="Гиперссылка 6 20" xfId="906" hidden="1"/>
    <cellStyle name="Гиперссылка 6 20" xfId="35501"/>
    <cellStyle name="Гиперссылка 6 21" xfId="34505" hidden="1"/>
    <cellStyle name="Гиперссылка 6 21" xfId="34883" hidden="1"/>
    <cellStyle name="Гиперссылка 6 21" xfId="27933" hidden="1"/>
    <cellStyle name="Гиперссылка 6 21" xfId="34971" hidden="1"/>
    <cellStyle name="Гиперссылка 6 21" xfId="35237" hidden="1"/>
    <cellStyle name="Гиперссылка 6 21" xfId="28762" hidden="1"/>
    <cellStyle name="Гиперссылка 6 21" xfId="35300" hidden="1"/>
    <cellStyle name="Гиперссылка 6 21" xfId="11021" hidden="1"/>
    <cellStyle name="Гиперссылка 6 21" xfId="19370" hidden="1"/>
    <cellStyle name="Гиперссылка 6 21" xfId="20035" hidden="1"/>
    <cellStyle name="Гиперссылка 6 21" xfId="11863" hidden="1"/>
    <cellStyle name="Гиперссылка 6 21" xfId="20228" hidden="1"/>
    <cellStyle name="Гиперссылка 6 21" xfId="20893" hidden="1"/>
    <cellStyle name="Гиперссылка 6 21" xfId="12715" hidden="1"/>
    <cellStyle name="Гиперссылка 6 21" xfId="21064" hidden="1"/>
    <cellStyle name="Гиперссылка 6 21" xfId="21729" hidden="1"/>
    <cellStyle name="Гиперссылка 6 21" xfId="13557" hidden="1"/>
    <cellStyle name="Гиперссылка 6 21" xfId="21922" hidden="1"/>
    <cellStyle name="Гиперссылка 6 21" xfId="22586" hidden="1"/>
    <cellStyle name="Гиперссылка 6 21" xfId="14409" hidden="1"/>
    <cellStyle name="Гиперссылка 6 21" xfId="22757" hidden="1"/>
    <cellStyle name="Гиперссылка 6 21" xfId="23420" hidden="1"/>
    <cellStyle name="Гиперссылка 6 21" xfId="15251" hidden="1"/>
    <cellStyle name="Гиперссылка 6 21" xfId="23613" hidden="1"/>
    <cellStyle name="Гиперссылка 6 21" xfId="24276" hidden="1"/>
    <cellStyle name="Гиперссылка 6 21" xfId="16103" hidden="1"/>
    <cellStyle name="Гиперссылка 6 21" xfId="24446" hidden="1"/>
    <cellStyle name="Гиперссылка 6 21" xfId="25108" hidden="1"/>
    <cellStyle name="Гиперссылка 6 21" xfId="16945" hidden="1"/>
    <cellStyle name="Гиперссылка 6 21" xfId="25300" hidden="1"/>
    <cellStyle name="Гиперссылка 6 21" xfId="25962" hidden="1"/>
    <cellStyle name="Гиперссылка 6 21" xfId="17797" hidden="1"/>
    <cellStyle name="Гиперссылка 6 21" xfId="26132" hidden="1"/>
    <cellStyle name="Гиперссылка 6 21" xfId="26793" hidden="1"/>
    <cellStyle name="Гиперссылка 6 21" xfId="18639" hidden="1"/>
    <cellStyle name="Гиперссылка 6 21" xfId="26985" hidden="1"/>
    <cellStyle name="Гиперссылка 6 21" xfId="27644" hidden="1"/>
    <cellStyle name="Гиперссылка 6 21" xfId="19491" hidden="1"/>
    <cellStyle name="Гиперссылка 6 21" xfId="27814" hidden="1"/>
    <cellStyle name="Гиперссылка 6 21" xfId="28468" hidden="1"/>
    <cellStyle name="Гиперссылка 6 21" xfId="20333" hidden="1"/>
    <cellStyle name="Гиперссылка 6 21" xfId="28658" hidden="1"/>
    <cellStyle name="Гиперссылка 6 21" xfId="29307" hidden="1"/>
    <cellStyle name="Гиперссылка 6 21" xfId="21185" hidden="1"/>
    <cellStyle name="Гиперссылка 6 21" xfId="29476" hidden="1"/>
    <cellStyle name="Гиперссылка 6 21" xfId="30117" hidden="1"/>
    <cellStyle name="Гиперссылка 6 21" xfId="22027" hidden="1"/>
    <cellStyle name="Гиперссылка 6 21" xfId="30303" hidden="1"/>
    <cellStyle name="Гиперссылка 6 21" xfId="30935" hidden="1"/>
    <cellStyle name="Гиперссылка 6 21" xfId="22878" hidden="1"/>
    <cellStyle name="Гиперссылка 6 21" xfId="31098" hidden="1"/>
    <cellStyle name="Гиперссылка 6 21" xfId="31709" hidden="1"/>
    <cellStyle name="Гиперссылка 6 21" xfId="23718" hidden="1"/>
    <cellStyle name="Гиперссылка 6 21" xfId="31886" hidden="1"/>
    <cellStyle name="Гиперссылка 6 21" xfId="32477" hidden="1"/>
    <cellStyle name="Гиперссылка 6 21" xfId="24567" hidden="1"/>
    <cellStyle name="Гиперссылка 6 21" xfId="32631" hidden="1"/>
    <cellStyle name="Гиперссылка 6 21" xfId="33170" hidden="1"/>
    <cellStyle name="Гиперссылка 6 21" xfId="25405" hidden="1"/>
    <cellStyle name="Гиперссылка 6 21" xfId="33327" hidden="1"/>
    <cellStyle name="Гиперссылка 6 21" xfId="33830" hidden="1"/>
    <cellStyle name="Гиперссылка 6 21" xfId="26253" hidden="1"/>
    <cellStyle name="Гиперссылка 6 21" xfId="33958" hidden="1"/>
    <cellStyle name="Гиперссылка 6 21" xfId="34380" hidden="1"/>
    <cellStyle name="Гиперссылка 6 21" xfId="27089" hidden="1"/>
    <cellStyle name="Гиперссылка 6 21" xfId="10900" hidden="1"/>
    <cellStyle name="Гиперссылка 6 21" xfId="11565" hidden="1"/>
    <cellStyle name="Гиперссылка 6 21" xfId="3583" hidden="1"/>
    <cellStyle name="Гиперссылка 6 21" xfId="11758" hidden="1"/>
    <cellStyle name="Гиперссылка 6 21" xfId="12423" hidden="1"/>
    <cellStyle name="Гиперссылка 6 21" xfId="4335" hidden="1"/>
    <cellStyle name="Гиперссылка 6 21" xfId="12594" hidden="1"/>
    <cellStyle name="Гиперссылка 6 21" xfId="13259" hidden="1"/>
    <cellStyle name="Гиперссылка 6 21" xfId="5087" hidden="1"/>
    <cellStyle name="Гиперссылка 6 21" xfId="13452" hidden="1"/>
    <cellStyle name="Гиперссылка 6 21" xfId="14117" hidden="1"/>
    <cellStyle name="Гиперссылка 6 21" xfId="5939" hidden="1"/>
    <cellStyle name="Гиперссылка 6 21" xfId="14288" hidden="1"/>
    <cellStyle name="Гиперссылка 6 21" xfId="14953" hidden="1"/>
    <cellStyle name="Гиперссылка 6 21" xfId="6781" hidden="1"/>
    <cellStyle name="Гиперссылка 6 21" xfId="15146" hidden="1"/>
    <cellStyle name="Гиперссылка 6 21" xfId="15811" hidden="1"/>
    <cellStyle name="Гиперссылка 6 21" xfId="7633" hidden="1"/>
    <cellStyle name="Гиперссылка 6 21" xfId="15982" hidden="1"/>
    <cellStyle name="Гиперссылка 6 21" xfId="16647" hidden="1"/>
    <cellStyle name="Гиперссылка 6 21" xfId="8475" hidden="1"/>
    <cellStyle name="Гиперссылка 6 21" xfId="16840" hidden="1"/>
    <cellStyle name="Гиперссылка 6 21" xfId="17505" hidden="1"/>
    <cellStyle name="Гиперссылка 6 21" xfId="9327" hidden="1"/>
    <cellStyle name="Гиперссылка 6 21" xfId="17676" hidden="1"/>
    <cellStyle name="Гиперссылка 6 21" xfId="18341" hidden="1"/>
    <cellStyle name="Гиперссылка 6 21" xfId="10169" hidden="1"/>
    <cellStyle name="Гиперссылка 6 21" xfId="18534" hidden="1"/>
    <cellStyle name="Гиперссылка 6 21" xfId="19199" hidden="1"/>
    <cellStyle name="Гиперссылка 6 21" xfId="7341" hidden="1"/>
    <cellStyle name="Гиперссылка 6 21" xfId="1655" hidden="1"/>
    <cellStyle name="Гиперссылка 6 21" xfId="7512" hidden="1"/>
    <cellStyle name="Гиперссылка 6 21" xfId="8177" hidden="1"/>
    <cellStyle name="Гиперссылка 6 21" xfId="1799" hidden="1"/>
    <cellStyle name="Гиперссылка 6 21" xfId="8370" hidden="1"/>
    <cellStyle name="Гиперссылка 6 21" xfId="9035" hidden="1"/>
    <cellStyle name="Гиперссылка 6 21" xfId="2008" hidden="1"/>
    <cellStyle name="Гиперссылка 6 21" xfId="9206" hidden="1"/>
    <cellStyle name="Гиперссылка 6 21" xfId="9871" hidden="1"/>
    <cellStyle name="Гиперссылка 6 21" xfId="2530" hidden="1"/>
    <cellStyle name="Гиперссылка 6 21" xfId="10064" hidden="1"/>
    <cellStyle name="Гиперссылка 6 21" xfId="10729" hidden="1"/>
    <cellStyle name="Гиперссылка 6 21" xfId="3032" hidden="1"/>
    <cellStyle name="Гиперссылка 6 21" xfId="4982" hidden="1"/>
    <cellStyle name="Гиперссылка 6 21" xfId="5647" hidden="1"/>
    <cellStyle name="Гиперссылка 6 21" xfId="1528" hidden="1"/>
    <cellStyle name="Гиперссылка 6 21" xfId="5818" hidden="1"/>
    <cellStyle name="Гиперссылка 6 21" xfId="6483" hidden="1"/>
    <cellStyle name="Гиперссылка 6 21" xfId="1573" hidden="1"/>
    <cellStyle name="Гиперссылка 6 21" xfId="6676" hidden="1"/>
    <cellStyle name="Гиперссылка 6 21" xfId="3136" hidden="1"/>
    <cellStyle name="Гиперссылка 6 21" xfId="3830" hidden="1"/>
    <cellStyle name="Гиперссылка 6 21" xfId="4495" hidden="1"/>
    <cellStyle name="Гиперссылка 6 21" xfId="1723" hidden="1"/>
    <cellStyle name="Гиперссылка 6 21" xfId="1126" hidden="1"/>
    <cellStyle name="Гиперссылка 6 21" xfId="1333" hidden="1"/>
    <cellStyle name="Гиперссылка 6 21" xfId="912" hidden="1"/>
    <cellStyle name="Гиперссылка 6 21" xfId="35507"/>
    <cellStyle name="Гиперссылка 6 22" xfId="34892" hidden="1"/>
    <cellStyle name="Гиперссылка 6 22" xfId="27146" hidden="1"/>
    <cellStyle name="Гиперссылка 6 22" xfId="34979" hidden="1"/>
    <cellStyle name="Гиперссылка 6 22" xfId="35243" hidden="1"/>
    <cellStyle name="Гиперссылка 6 22" xfId="27978" hidden="1"/>
    <cellStyle name="Гиперссылка 6 22" xfId="35306" hidden="1"/>
    <cellStyle name="Гиперссылка 6 22" xfId="10227" hidden="1"/>
    <cellStyle name="Гиперссылка 6 22" xfId="19388" hidden="1"/>
    <cellStyle name="Гиперссылка 6 22" xfId="20053" hidden="1"/>
    <cellStyle name="Гиперссылка 6 22" xfId="11067" hidden="1"/>
    <cellStyle name="Гиперссылка 6 22" xfId="20246" hidden="1"/>
    <cellStyle name="Гиперссылка 6 22" xfId="20911" hidden="1"/>
    <cellStyle name="Гиперссылка 6 22" xfId="11921" hidden="1"/>
    <cellStyle name="Гиперссылка 6 22" xfId="21082" hidden="1"/>
    <cellStyle name="Гиперссылка 6 22" xfId="21747" hidden="1"/>
    <cellStyle name="Гиперссылка 6 22" xfId="12761" hidden="1"/>
    <cellStyle name="Гиперссылка 6 22" xfId="21940" hidden="1"/>
    <cellStyle name="Гиперссылка 6 22" xfId="22604" hidden="1"/>
    <cellStyle name="Гиперссылка 6 22" xfId="13615" hidden="1"/>
    <cellStyle name="Гиперссылка 6 22" xfId="22775" hidden="1"/>
    <cellStyle name="Гиперссылка 6 22" xfId="23438" hidden="1"/>
    <cellStyle name="Гиперссылка 6 22" xfId="14455" hidden="1"/>
    <cellStyle name="Гиперссылка 6 22" xfId="23631" hidden="1"/>
    <cellStyle name="Гиперссылка 6 22" xfId="24294" hidden="1"/>
    <cellStyle name="Гиперссылка 6 22" xfId="15309" hidden="1"/>
    <cellStyle name="Гиперссылка 6 22" xfId="24464" hidden="1"/>
    <cellStyle name="Гиперссылка 6 22" xfId="25126" hidden="1"/>
    <cellStyle name="Гиперссылка 6 22" xfId="16149" hidden="1"/>
    <cellStyle name="Гиперссылка 6 22" xfId="25318" hidden="1"/>
    <cellStyle name="Гиперссылка 6 22" xfId="25980" hidden="1"/>
    <cellStyle name="Гиперссылка 6 22" xfId="17003" hidden="1"/>
    <cellStyle name="Гиперссылка 6 22" xfId="26150" hidden="1"/>
    <cellStyle name="Гиперссылка 6 22" xfId="26811" hidden="1"/>
    <cellStyle name="Гиперссылка 6 22" xfId="17843" hidden="1"/>
    <cellStyle name="Гиперссылка 6 22" xfId="27003" hidden="1"/>
    <cellStyle name="Гиперссылка 6 22" xfId="27662" hidden="1"/>
    <cellStyle name="Гиперссылка 6 22" xfId="18697" hidden="1"/>
    <cellStyle name="Гиперссылка 6 22" xfId="27831" hidden="1"/>
    <cellStyle name="Гиперссылка 6 22" xfId="28486" hidden="1"/>
    <cellStyle name="Гиперссылка 6 22" xfId="19537" hidden="1"/>
    <cellStyle name="Гиперссылка 6 22" xfId="29325" hidden="1"/>
    <cellStyle name="Гиперссылка 6 22" xfId="20391" hidden="1"/>
    <cellStyle name="Гиперссылка 6 22" xfId="29493" hidden="1"/>
    <cellStyle name="Гиперссылка 6 22" xfId="30134" hidden="1"/>
    <cellStyle name="Гиперссылка 6 22" xfId="21231" hidden="1"/>
    <cellStyle name="Гиперссылка 6 22" xfId="30321" hidden="1"/>
    <cellStyle name="Гиперссылка 6 22" xfId="30951" hidden="1"/>
    <cellStyle name="Гиперссылка 6 22" xfId="22085" hidden="1"/>
    <cellStyle name="Гиперссылка 6 22" xfId="31115" hidden="1"/>
    <cellStyle name="Гиперссылка 6 22" xfId="31726" hidden="1"/>
    <cellStyle name="Гиперссылка 6 22" xfId="22923" hidden="1"/>
    <cellStyle name="Гиперссылка 6 22" xfId="31904" hidden="1"/>
    <cellStyle name="Гиперссылка 6 22" xfId="32493" hidden="1"/>
    <cellStyle name="Гиперссылка 6 22" xfId="23775" hidden="1"/>
    <cellStyle name="Гиперссылка 6 22" xfId="32646" hidden="1"/>
    <cellStyle name="Гиперссылка 6 22" xfId="33185" hidden="1"/>
    <cellStyle name="Гиперссылка 6 22" xfId="24612" hidden="1"/>
    <cellStyle name="Гиперссылка 6 22" xfId="33343" hidden="1"/>
    <cellStyle name="Гиперссылка 6 22" xfId="33845" hidden="1"/>
    <cellStyle name="Гиперссылка 6 22" xfId="25462" hidden="1"/>
    <cellStyle name="Гиперссылка 6 22" xfId="33970" hidden="1"/>
    <cellStyle name="Гиперссылка 6 22" xfId="34394" hidden="1"/>
    <cellStyle name="Гиперссылка 6 22" xfId="26298" hidden="1"/>
    <cellStyle name="Гиперссылка 6 22" xfId="34514" hidden="1"/>
    <cellStyle name="Гиперссылка 6 22" xfId="28676" hidden="1"/>
    <cellStyle name="Гиперссылка 6 22" xfId="10918" hidden="1"/>
    <cellStyle name="Гиперссылка 6 22" xfId="11583" hidden="1"/>
    <cellStyle name="Гиперссылка 6 22" xfId="3059" hidden="1"/>
    <cellStyle name="Гиперссылка 6 22" xfId="11776" hidden="1"/>
    <cellStyle name="Гиперссылка 6 22" xfId="12441" hidden="1"/>
    <cellStyle name="Гиперссылка 6 22" xfId="3629" hidden="1"/>
    <cellStyle name="Гиперссылка 6 22" xfId="12612" hidden="1"/>
    <cellStyle name="Гиперссылка 6 22" xfId="13277" hidden="1"/>
    <cellStyle name="Гиперссылка 6 22" xfId="4374" hidden="1"/>
    <cellStyle name="Гиперссылка 6 22" xfId="13470" hidden="1"/>
    <cellStyle name="Гиперссылка 6 22" xfId="14135" hidden="1"/>
    <cellStyle name="Гиперссылка 6 22" xfId="5145" hidden="1"/>
    <cellStyle name="Гиперссылка 6 22" xfId="14306" hidden="1"/>
    <cellStyle name="Гиперссылка 6 22" xfId="14971" hidden="1"/>
    <cellStyle name="Гиперссылка 6 22" xfId="5985" hidden="1"/>
    <cellStyle name="Гиперссылка 6 22" xfId="15164" hidden="1"/>
    <cellStyle name="Гиперссылка 6 22" xfId="15829" hidden="1"/>
    <cellStyle name="Гиперссылка 6 22" xfId="6839" hidden="1"/>
    <cellStyle name="Гиперссылка 6 22" xfId="16000" hidden="1"/>
    <cellStyle name="Гиперссылка 6 22" xfId="16665" hidden="1"/>
    <cellStyle name="Гиперссылка 6 22" xfId="7679" hidden="1"/>
    <cellStyle name="Гиперссылка 6 22" xfId="16858" hidden="1"/>
    <cellStyle name="Гиперссылка 6 22" xfId="17523" hidden="1"/>
    <cellStyle name="Гиперссылка 6 22" xfId="8533" hidden="1"/>
    <cellStyle name="Гиперссылка 6 22" xfId="17694" hidden="1"/>
    <cellStyle name="Гиперссылка 6 22" xfId="18359" hidden="1"/>
    <cellStyle name="Гиперссылка 6 22" xfId="9373" hidden="1"/>
    <cellStyle name="Гиперссылка 6 22" xfId="18552" hidden="1"/>
    <cellStyle name="Гиперссылка 6 22" xfId="19217" hidden="1"/>
    <cellStyle name="Гиперссылка 6 22" xfId="7359" hidden="1"/>
    <cellStyle name="Гиперссылка 6 22" xfId="1578" hidden="1"/>
    <cellStyle name="Гиперссылка 6 22" xfId="7530" hidden="1"/>
    <cellStyle name="Гиперссылка 6 22" xfId="8195" hidden="1"/>
    <cellStyle name="Гиперссылка 6 22" xfId="1667" hidden="1"/>
    <cellStyle name="Гиперссылка 6 22" xfId="8388" hidden="1"/>
    <cellStyle name="Гиперссылка 6 22" xfId="9053" hidden="1"/>
    <cellStyle name="Гиперссылка 6 22" xfId="1809" hidden="1"/>
    <cellStyle name="Гиперссылка 6 22" xfId="9224" hidden="1"/>
    <cellStyle name="Гиперссылка 6 22" xfId="9889" hidden="1"/>
    <cellStyle name="Гиперссылка 6 22" xfId="2020" hidden="1"/>
    <cellStyle name="Гиперссылка 6 22" xfId="10082" hidden="1"/>
    <cellStyle name="Гиперссылка 6 22" xfId="10747" hidden="1"/>
    <cellStyle name="Гиперссылка 6 22" xfId="2548" hidden="1"/>
    <cellStyle name="Гиперссылка 6 22" xfId="5000" hidden="1"/>
    <cellStyle name="Гиперссылка 6 22" xfId="5665" hidden="1"/>
    <cellStyle name="Гиперссылка 6 22" xfId="1504" hidden="1"/>
    <cellStyle name="Гиперссылка 6 22" xfId="5836" hidden="1"/>
    <cellStyle name="Гиперссылка 6 22" xfId="6501" hidden="1"/>
    <cellStyle name="Гиперссылка 6 22" xfId="1530" hidden="1"/>
    <cellStyle name="Гиперссылка 6 22" xfId="6694" hidden="1"/>
    <cellStyle name="Гиперссылка 6 22" xfId="3154" hidden="1"/>
    <cellStyle name="Гиперссылка 6 22" xfId="3848" hidden="1"/>
    <cellStyle name="Гиперссылка 6 22" xfId="4513" hidden="1"/>
    <cellStyle name="Гиперссылка 6 22" xfId="1695" hidden="1"/>
    <cellStyle name="Гиперссылка 6 22" xfId="1132" hidden="1"/>
    <cellStyle name="Гиперссылка 6 22" xfId="1339" hidden="1"/>
    <cellStyle name="Гиперссылка 6 22" xfId="918" hidden="1"/>
    <cellStyle name="Гиперссылка 6 22" xfId="35513"/>
    <cellStyle name="Гиперссылка 6 23" xfId="26137" hidden="1"/>
    <cellStyle name="Гиперссылка 6 23" xfId="34990" hidden="1"/>
    <cellStyle name="Гиперссылка 6 23" xfId="35249" hidden="1"/>
    <cellStyle name="Гиперссылка 6 23" xfId="26962" hidden="1"/>
    <cellStyle name="Гиперссылка 6 23" xfId="35312" hidden="1"/>
    <cellStyle name="Гиперссылка 6 23" xfId="19404" hidden="1"/>
    <cellStyle name="Гиперссылка 6 23" xfId="20069" hidden="1"/>
    <cellStyle name="Гиперссылка 6 23" xfId="10041" hidden="1"/>
    <cellStyle name="Гиперссылка 6 23" xfId="20262" hidden="1"/>
    <cellStyle name="Гиперссылка 6 23" xfId="20927" hidden="1"/>
    <cellStyle name="Гиперссылка 6 23" xfId="10905" hidden="1"/>
    <cellStyle name="Гиперссылка 6 23" xfId="21098" hidden="1"/>
    <cellStyle name="Гиперссылка 6 23" xfId="21763" hidden="1"/>
    <cellStyle name="Гиперссылка 6 23" xfId="11735" hidden="1"/>
    <cellStyle name="Гиперссылка 6 23" xfId="21956" hidden="1"/>
    <cellStyle name="Гиперссылка 6 23" xfId="22620" hidden="1"/>
    <cellStyle name="Гиперссылка 6 23" xfId="12599" hidden="1"/>
    <cellStyle name="Гиперссылка 6 23" xfId="22791" hidden="1"/>
    <cellStyle name="Гиперссылка 6 23" xfId="23454" hidden="1"/>
    <cellStyle name="Гиперссылка 6 23" xfId="13429" hidden="1"/>
    <cellStyle name="Гиперссылка 6 23" xfId="23647" hidden="1"/>
    <cellStyle name="Гиперссылка 6 23" xfId="24310" hidden="1"/>
    <cellStyle name="Гиперссылка 6 23" xfId="14293" hidden="1"/>
    <cellStyle name="Гиперссылка 6 23" xfId="24480" hidden="1"/>
    <cellStyle name="Гиперссылка 6 23" xfId="25141" hidden="1"/>
    <cellStyle name="Гиперссылка 6 23" xfId="15123" hidden="1"/>
    <cellStyle name="Гиперссылка 6 23" xfId="25334" hidden="1"/>
    <cellStyle name="Гиперссылка 6 23" xfId="25996" hidden="1"/>
    <cellStyle name="Гиперссылка 6 23" xfId="15987" hidden="1"/>
    <cellStyle name="Гиперссылка 6 23" xfId="26166" hidden="1"/>
    <cellStyle name="Гиперссылка 6 23" xfId="26826" hidden="1"/>
    <cellStyle name="Гиперссылка 6 23" xfId="16817" hidden="1"/>
    <cellStyle name="Гиперссылка 6 23" xfId="27019" hidden="1"/>
    <cellStyle name="Гиперссылка 6 23" xfId="27678" hidden="1"/>
    <cellStyle name="Гиперссылка 6 23" xfId="17681" hidden="1"/>
    <cellStyle name="Гиперссылка 6 23" xfId="27847" hidden="1"/>
    <cellStyle name="Гиперссылка 6 23" xfId="28501" hidden="1"/>
    <cellStyle name="Гиперссылка 6 23" xfId="18511" hidden="1"/>
    <cellStyle name="Гиперссылка 6 23" xfId="28692" hidden="1"/>
    <cellStyle name="Гиперссылка 6 23" xfId="29341" hidden="1"/>
    <cellStyle name="Гиперссылка 6 23" xfId="19375" hidden="1"/>
    <cellStyle name="Гиперссылка 6 23" xfId="29509" hidden="1"/>
    <cellStyle name="Гиперссылка 6 23" xfId="30149" hidden="1"/>
    <cellStyle name="Гиперссылка 6 23" xfId="20205" hidden="1"/>
    <cellStyle name="Гиперссылка 6 23" xfId="30337" hidden="1"/>
    <cellStyle name="Гиперссылка 6 23" xfId="30967" hidden="1"/>
    <cellStyle name="Гиперссылка 6 23" xfId="21069" hidden="1"/>
    <cellStyle name="Гиперссылка 6 23" xfId="31131" hidden="1"/>
    <cellStyle name="Гиперссылка 6 23" xfId="31739" hidden="1"/>
    <cellStyle name="Гиперссылка 6 23" xfId="21899" hidden="1"/>
    <cellStyle name="Гиперссылка 6 23" xfId="31920" hidden="1"/>
    <cellStyle name="Гиперссылка 6 23" xfId="32508" hidden="1"/>
    <cellStyle name="Гиперссылка 6 23" xfId="22762" hidden="1"/>
    <cellStyle name="Гиперссылка 6 23" xfId="32661" hidden="1"/>
    <cellStyle name="Гиперссылка 6 23" xfId="33197" hidden="1"/>
    <cellStyle name="Гиперссылка 6 23" xfId="23590" hidden="1"/>
    <cellStyle name="Гиперссылка 6 23" xfId="33358" hidden="1"/>
    <cellStyle name="Гиперссылка 6 23" xfId="33858" hidden="1"/>
    <cellStyle name="Гиперссылка 6 23" xfId="24451" hidden="1"/>
    <cellStyle name="Гиперссылка 6 23" xfId="33985" hidden="1"/>
    <cellStyle name="Гиперссылка 6 23" xfId="34403" hidden="1"/>
    <cellStyle name="Гиперссылка 6 23" xfId="25277" hidden="1"/>
    <cellStyle name="Гиперссылка 6 23" xfId="34525" hidden="1"/>
    <cellStyle name="Гиперссылка 6 23" xfId="34901" hidden="1"/>
    <cellStyle name="Гиперссылка 6 23" xfId="11599" hidden="1"/>
    <cellStyle name="Гиперссылка 6 23" xfId="2497" hidden="1"/>
    <cellStyle name="Гиперссылка 6 23" xfId="11792" hidden="1"/>
    <cellStyle name="Гиперссылка 6 23" xfId="12457" hidden="1"/>
    <cellStyle name="Гиперссылка 6 23" xfId="2953" hidden="1"/>
    <cellStyle name="Гиперссылка 6 23" xfId="12628" hidden="1"/>
    <cellStyle name="Гиперссылка 6 23" xfId="13293" hidden="1"/>
    <cellStyle name="Гиперссылка 6 23" xfId="3500" hidden="1"/>
    <cellStyle name="Гиперссылка 6 23" xfId="13486" hidden="1"/>
    <cellStyle name="Гиперссылка 6 23" xfId="14151" hidden="1"/>
    <cellStyle name="Гиперссылка 6 23" xfId="4224" hidden="1"/>
    <cellStyle name="Гиперссылка 6 23" xfId="14322" hidden="1"/>
    <cellStyle name="Гиперссылка 6 23" xfId="14987" hidden="1"/>
    <cellStyle name="Гиперссылка 6 23" xfId="4959" hidden="1"/>
    <cellStyle name="Гиперссылка 6 23" xfId="15180" hidden="1"/>
    <cellStyle name="Гиперссылка 6 23" xfId="15845" hidden="1"/>
    <cellStyle name="Гиперссылка 6 23" xfId="5823" hidden="1"/>
    <cellStyle name="Гиперссылка 6 23" xfId="16016" hidden="1"/>
    <cellStyle name="Гиперссылка 6 23" xfId="16681" hidden="1"/>
    <cellStyle name="Гиперссылка 6 23" xfId="6653" hidden="1"/>
    <cellStyle name="Гиперссылка 6 23" xfId="16874" hidden="1"/>
    <cellStyle name="Гиперссылка 6 23" xfId="17539" hidden="1"/>
    <cellStyle name="Гиперссылка 6 23" xfId="7517" hidden="1"/>
    <cellStyle name="Гиперссылка 6 23" xfId="17710" hidden="1"/>
    <cellStyle name="Гиперссылка 6 23" xfId="18375" hidden="1"/>
    <cellStyle name="Гиперссылка 6 23" xfId="8347" hidden="1"/>
    <cellStyle name="Гиперссылка 6 23" xfId="18568" hidden="1"/>
    <cellStyle name="Гиперссылка 6 23" xfId="19233" hidden="1"/>
    <cellStyle name="Гиперссылка 6 23" xfId="9211" hidden="1"/>
    <cellStyle name="Гиперссылка 6 23" xfId="7375" hidden="1"/>
    <cellStyle name="Гиперссылка 6 23" xfId="1525" hidden="1"/>
    <cellStyle name="Гиперссылка 6 23" xfId="7546" hidden="1"/>
    <cellStyle name="Гиперссылка 6 23" xfId="8211" hidden="1"/>
    <cellStyle name="Гиперссылка 6 23" xfId="1566" hidden="1"/>
    <cellStyle name="Гиперссылка 6 23" xfId="8404" hidden="1"/>
    <cellStyle name="Гиперссылка 6 23" xfId="9069" hidden="1"/>
    <cellStyle name="Гиперссылка 6 23" xfId="1649" hidden="1"/>
    <cellStyle name="Гиперссылка 6 23" xfId="9240" hidden="1"/>
    <cellStyle name="Гиперссылка 6 23" xfId="9905" hidden="1"/>
    <cellStyle name="Гиперссылка 6 23" xfId="1781" hidden="1"/>
    <cellStyle name="Гиперссылка 6 23" xfId="10098" hidden="1"/>
    <cellStyle name="Гиперссылка 6 23" xfId="10763" hidden="1"/>
    <cellStyle name="Гиперссылка 6 23" xfId="1981" hidden="1"/>
    <cellStyle name="Гиперссылка 6 23" xfId="10934" hidden="1"/>
    <cellStyle name="Гиперссылка 6 23" xfId="5016" hidden="1"/>
    <cellStyle name="Гиперссылка 6 23" xfId="5681" hidden="1"/>
    <cellStyle name="Гиперссылка 6 23" xfId="1477" hidden="1"/>
    <cellStyle name="Гиперссылка 6 23" xfId="5852" hidden="1"/>
    <cellStyle name="Гиперссылка 6 23" xfId="6517" hidden="1"/>
    <cellStyle name="Гиперссылка 6 23" xfId="1498" hidden="1"/>
    <cellStyle name="Гиперссылка 6 23" xfId="6710" hidden="1"/>
    <cellStyle name="Гиперссылка 6 23" xfId="3170" hidden="1"/>
    <cellStyle name="Гиперссылка 6 23" xfId="3864" hidden="1"/>
    <cellStyle name="Гиперссылка 6 23" xfId="4529" hidden="1"/>
    <cellStyle name="Гиперссылка 6 23" xfId="1672" hidden="1"/>
    <cellStyle name="Гиперссылка 6 23" xfId="1138" hidden="1"/>
    <cellStyle name="Гиперссылка 6 23" xfId="1345" hidden="1"/>
    <cellStyle name="Гиперссылка 6 23" xfId="924" hidden="1"/>
    <cellStyle name="Гиперссылка 6 23" xfId="35519"/>
    <cellStyle name="Гиперссылка 6 24" xfId="25639" hidden="1"/>
    <cellStyle name="Гиперссылка 6 24" xfId="27322" hidden="1"/>
    <cellStyle name="Гиперссылка 6 24" xfId="28993" hidden="1"/>
    <cellStyle name="Гиперссылка 6 24" xfId="30631" hidden="1"/>
    <cellStyle name="Гиперссылка 6 24" xfId="32201" hidden="1"/>
    <cellStyle name="Гиперссылка 6 24" xfId="33604" hidden="1"/>
    <cellStyle name="Гиперссылка 6 24" xfId="13793" hidden="1"/>
    <cellStyle name="Гиперссылка 6 24" xfId="15487" hidden="1"/>
    <cellStyle name="Гиперссылка 6 24" xfId="17181" hidden="1"/>
    <cellStyle name="Гиперссылка 6 24" xfId="18875" hidden="1"/>
    <cellStyle name="Гиперссылка 6 24" xfId="20569" hidden="1"/>
    <cellStyle name="Гиперссылка 6 24" xfId="22263" hidden="1"/>
    <cellStyle name="Гиперссылка 6 24" xfId="23953" hidden="1"/>
    <cellStyle name="Гиперссылка 6 24" xfId="7017" hidden="1"/>
    <cellStyle name="Гиперссылка 6 24" xfId="8711" hidden="1"/>
    <cellStyle name="Гиперссылка 6 24" xfId="10405" hidden="1"/>
    <cellStyle name="Гиперссылка 6 24" xfId="12099" hidden="1"/>
    <cellStyle name="Гиперссылка 6 24" xfId="3783" hidden="1"/>
    <cellStyle name="Гиперссылка 6 24" xfId="5323" hidden="1"/>
    <cellStyle name="Гиперссылка 6 24" xfId="2303" hidden="1"/>
    <cellStyle name="Гиперссылка 6 25" xfId="25606" hidden="1"/>
    <cellStyle name="Гиперссылка 6 25" xfId="27289" hidden="1"/>
    <cellStyle name="Гиперссылка 6 25" xfId="28960" hidden="1"/>
    <cellStyle name="Гиперссылка 6 25" xfId="30600" hidden="1"/>
    <cellStyle name="Гиперссылка 6 25" xfId="32172" hidden="1"/>
    <cellStyle name="Гиперссылка 6 25" xfId="33578" hidden="1"/>
    <cellStyle name="Гиперссылка 6 25" xfId="13759" hidden="1"/>
    <cellStyle name="Гиперссылка 6 25" xfId="15453" hidden="1"/>
    <cellStyle name="Гиперссылка 6 25" xfId="17147" hidden="1"/>
    <cellStyle name="Гиперссылка 6 25" xfId="18841" hidden="1"/>
    <cellStyle name="Гиперссылка 6 25" xfId="20535" hidden="1"/>
    <cellStyle name="Гиперссылка 6 25" xfId="22229" hidden="1"/>
    <cellStyle name="Гиперссылка 6 25" xfId="23919" hidden="1"/>
    <cellStyle name="Гиперссылка 6 25" xfId="6983" hidden="1"/>
    <cellStyle name="Гиперссылка 6 25" xfId="8677" hidden="1"/>
    <cellStyle name="Гиперссылка 6 25" xfId="10371" hidden="1"/>
    <cellStyle name="Гиперссылка 6 25" xfId="12065" hidden="1"/>
    <cellStyle name="Гиперссылка 6 25" xfId="3745" hidden="1"/>
    <cellStyle name="Гиперссылка 6 25" xfId="5289" hidden="1"/>
    <cellStyle name="Гиперссылка 6 25" xfId="2319" hidden="1"/>
    <cellStyle name="Гиперссылка 6 26" xfId="25555" hidden="1"/>
    <cellStyle name="Гиперссылка 6 26" xfId="27238" hidden="1"/>
    <cellStyle name="Гиперссылка 6 26" xfId="28910" hidden="1"/>
    <cellStyle name="Гиперссылка 6 26" xfId="30553" hidden="1"/>
    <cellStyle name="Гиперссылка 6 26" xfId="32127" hidden="1"/>
    <cellStyle name="Гиперссылка 6 26" xfId="33536" hidden="1"/>
    <cellStyle name="Гиперссылка 6 26" xfId="13708" hidden="1"/>
    <cellStyle name="Гиперссылка 6 26" xfId="15402" hidden="1"/>
    <cellStyle name="Гиперссылка 6 26" xfId="17096" hidden="1"/>
    <cellStyle name="Гиперссылка 6 26" xfId="18790" hidden="1"/>
    <cellStyle name="Гиперссылка 6 26" xfId="20484" hidden="1"/>
    <cellStyle name="Гиперссылка 6 26" xfId="22178" hidden="1"/>
    <cellStyle name="Гиперссылка 6 26" xfId="23868" hidden="1"/>
    <cellStyle name="Гиперссылка 6 26" xfId="6932" hidden="1"/>
    <cellStyle name="Гиперссылка 6 26" xfId="8626" hidden="1"/>
    <cellStyle name="Гиперссылка 6 26" xfId="10320" hidden="1"/>
    <cellStyle name="Гиперссылка 6 26" xfId="12014" hidden="1"/>
    <cellStyle name="Гиперссылка 6 26" xfId="3706" hidden="1"/>
    <cellStyle name="Гиперссылка 6 26" xfId="5238" hidden="1"/>
    <cellStyle name="Гиперссылка 6 26" xfId="2337" hidden="1"/>
    <cellStyle name="Гиперссылка 6 27" xfId="25508" hidden="1"/>
    <cellStyle name="Гиперссылка 6 27" xfId="27191" hidden="1"/>
    <cellStyle name="Гиперссылка 6 27" xfId="28863" hidden="1"/>
    <cellStyle name="Гиперссылка 6 27" xfId="30506" hidden="1"/>
    <cellStyle name="Гиперссылка 6 27" xfId="32082" hidden="1"/>
    <cellStyle name="Гиперссылка 6 27" xfId="33497" hidden="1"/>
    <cellStyle name="Гиперссылка 6 27" xfId="13661" hidden="1"/>
    <cellStyle name="Гиперссылка 6 27" xfId="15355" hidden="1"/>
    <cellStyle name="Гиперссылка 6 27" xfId="17049" hidden="1"/>
    <cellStyle name="Гиперссылка 6 27" xfId="18743" hidden="1"/>
    <cellStyle name="Гиперссылка 6 27" xfId="20437" hidden="1"/>
    <cellStyle name="Гиперссылка 6 27" xfId="22131" hidden="1"/>
    <cellStyle name="Гиперссылка 6 27" xfId="23821" hidden="1"/>
    <cellStyle name="Гиперссылка 6 27" xfId="6885" hidden="1"/>
    <cellStyle name="Гиперссылка 6 27" xfId="8579" hidden="1"/>
    <cellStyle name="Гиперссылка 6 27" xfId="10273" hidden="1"/>
    <cellStyle name="Гиперссылка 6 27" xfId="11967" hidden="1"/>
    <cellStyle name="Гиперссылка 6 27" xfId="3666" hidden="1"/>
    <cellStyle name="Гиперссылка 6 27" xfId="5191" hidden="1"/>
    <cellStyle name="Гиперссылка 6 27" xfId="2355" hidden="1"/>
    <cellStyle name="Гиперссылка 6 28" xfId="25453" hidden="1"/>
    <cellStyle name="Гиперссылка 6 28" xfId="27137" hidden="1"/>
    <cellStyle name="Гиперссылка 6 28" xfId="28810" hidden="1"/>
    <cellStyle name="Гиперссылка 6 28" xfId="30453" hidden="1"/>
    <cellStyle name="Гиперссылка 6 28" xfId="32033" hidden="1"/>
    <cellStyle name="Гиперссылка 6 28" xfId="33452" hidden="1"/>
    <cellStyle name="Гиперссылка 6 28" xfId="13606" hidden="1"/>
    <cellStyle name="Гиперссылка 6 28" xfId="15300" hidden="1"/>
    <cellStyle name="Гиперссылка 6 28" xfId="16994" hidden="1"/>
    <cellStyle name="Гиперссылка 6 28" xfId="18688" hidden="1"/>
    <cellStyle name="Гиперссылка 6 28" xfId="20382" hidden="1"/>
    <cellStyle name="Гиперссылка 6 28" xfId="22076" hidden="1"/>
    <cellStyle name="Гиперссылка 6 28" xfId="23766" hidden="1"/>
    <cellStyle name="Гиперссылка 6 28" xfId="6830" hidden="1"/>
    <cellStyle name="Гиперссылка 6 28" xfId="8524" hidden="1"/>
    <cellStyle name="Гиперссылка 6 28" xfId="10218" hidden="1"/>
    <cellStyle name="Гиперссылка 6 28" xfId="11912" hidden="1"/>
    <cellStyle name="Гиперссылка 6 28" xfId="3625" hidden="1"/>
    <cellStyle name="Гиперссылка 6 28" xfId="5136" hidden="1"/>
    <cellStyle name="Гиперссылка 6 28" xfId="2373" hidden="1"/>
    <cellStyle name="Гиперссылка 6 29" xfId="25401" hidden="1"/>
    <cellStyle name="Гиперссылка 6 29" xfId="27085" hidden="1"/>
    <cellStyle name="Гиперссылка 6 29" xfId="28758" hidden="1"/>
    <cellStyle name="Гиперссылка 6 29" xfId="30402" hidden="1"/>
    <cellStyle name="Гиперссылка 6 29" xfId="31985" hidden="1"/>
    <cellStyle name="Гиперссылка 6 29" xfId="33409" hidden="1"/>
    <cellStyle name="Гиперссылка 6 29" xfId="13553" hidden="1"/>
    <cellStyle name="Гиперссылка 6 29" xfId="15247" hidden="1"/>
    <cellStyle name="Гиперссылка 6 29" xfId="16941" hidden="1"/>
    <cellStyle name="Гиперссылка 6 29" xfId="18635" hidden="1"/>
    <cellStyle name="Гиперссылка 6 29" xfId="20329" hidden="1"/>
    <cellStyle name="Гиперссылка 6 29" xfId="22023" hidden="1"/>
    <cellStyle name="Гиперссылка 6 29" xfId="23714" hidden="1"/>
    <cellStyle name="Гиперссылка 6 29" xfId="6777" hidden="1"/>
    <cellStyle name="Гиперссылка 6 29" xfId="8471" hidden="1"/>
    <cellStyle name="Гиперссылка 6 29" xfId="10165" hidden="1"/>
    <cellStyle name="Гиперссылка 6 29" xfId="11859" hidden="1"/>
    <cellStyle name="Гиперссылка 6 29" xfId="3581" hidden="1"/>
    <cellStyle name="Гиперссылка 6 29" xfId="5083" hidden="1"/>
    <cellStyle name="Гиперссылка 6 29" xfId="2391" hidden="1"/>
    <cellStyle name="Гиперссылка 6 3" xfId="33938" hidden="1"/>
    <cellStyle name="Гиперссылка 6 3" xfId="32488" hidden="1"/>
    <cellStyle name="Гиперссылка 6 3" xfId="32758" hidden="1"/>
    <cellStyle name="Гиперссылка 6 3" xfId="17649" hidden="1"/>
    <cellStyle name="Гиперссылка 6 3" xfId="15824" hidden="1"/>
    <cellStyle name="Гиперссылка 6 3" xfId="16123" hidden="1"/>
    <cellStyle name="Гиперссылка 6 3" xfId="18469" hidden="1"/>
    <cellStyle name="Гиперссылка 6 3" xfId="16660" hidden="1"/>
    <cellStyle name="Гиперссылка 6 3" xfId="16980" hidden="1"/>
    <cellStyle name="Гиперссылка 6 3" xfId="19343" hidden="1"/>
    <cellStyle name="Гиперссылка 6 3" xfId="17518" hidden="1"/>
    <cellStyle name="Гиперссылка 6 3" xfId="17817" hidden="1"/>
    <cellStyle name="Гиперссылка 6 3" xfId="20163" hidden="1"/>
    <cellStyle name="Гиперссылка 6 3" xfId="18354" hidden="1"/>
    <cellStyle name="Гиперссылка 6 3" xfId="18674" hidden="1"/>
    <cellStyle name="Гиперссылка 6 3" xfId="21037" hidden="1"/>
    <cellStyle name="Гиперссылка 6 3" xfId="19212" hidden="1"/>
    <cellStyle name="Гиперссылка 6 3" xfId="19511" hidden="1"/>
    <cellStyle name="Гиперссылка 6 3" xfId="21857" hidden="1"/>
    <cellStyle name="Гиперссылка 6 3" xfId="20048" hidden="1"/>
    <cellStyle name="Гиперссылка 6 3" xfId="20368" hidden="1"/>
    <cellStyle name="Гиперссылка 6 3" xfId="22730" hidden="1"/>
    <cellStyle name="Гиперссылка 6 3" xfId="20906" hidden="1"/>
    <cellStyle name="Гиперссылка 6 3" xfId="21205" hidden="1"/>
    <cellStyle name="Гиперссылка 6 3" xfId="23548" hidden="1"/>
    <cellStyle name="Гиперссылка 6 3" xfId="21742" hidden="1"/>
    <cellStyle name="Гиперссылка 6 3" xfId="22062" hidden="1"/>
    <cellStyle name="Гиперссылка 6 3" xfId="24419" hidden="1"/>
    <cellStyle name="Гиперссылка 6 3" xfId="22599" hidden="1"/>
    <cellStyle name="Гиперссылка 6 3" xfId="22898" hidden="1"/>
    <cellStyle name="Гиперссылка 6 3" xfId="25235" hidden="1"/>
    <cellStyle name="Гиперссылка 6 3" xfId="23433" hidden="1"/>
    <cellStyle name="Гиперссылка 6 3" xfId="23753" hidden="1"/>
    <cellStyle name="Гиперссылка 6 3" xfId="26105" hidden="1"/>
    <cellStyle name="Гиперссылка 6 3" xfId="24289" hidden="1"/>
    <cellStyle name="Гиперссылка 6 3" xfId="24587" hidden="1"/>
    <cellStyle name="Гиперссылка 6 3" xfId="26920" hidden="1"/>
    <cellStyle name="Гиперссылка 6 3" xfId="25121" hidden="1"/>
    <cellStyle name="Гиперссылка 6 3" xfId="25440" hidden="1"/>
    <cellStyle name="Гиперссылка 6 3" xfId="27787" hidden="1"/>
    <cellStyle name="Гиперссылка 6 3" xfId="25975" hidden="1"/>
    <cellStyle name="Гиперссылка 6 3" xfId="26273" hidden="1"/>
    <cellStyle name="Гиперссылка 6 3" xfId="28594" hidden="1"/>
    <cellStyle name="Гиперссылка 6 3" xfId="26806" hidden="1"/>
    <cellStyle name="Гиперссылка 6 3" xfId="27124" hidden="1"/>
    <cellStyle name="Гиперссылка 6 3" xfId="29449" hidden="1"/>
    <cellStyle name="Гиперссылка 6 3" xfId="27657" hidden="1"/>
    <cellStyle name="Гиперссылка 6 3" xfId="27953" hidden="1"/>
    <cellStyle name="Гиперссылка 6 3" xfId="30240" hidden="1"/>
    <cellStyle name="Гиперссылка 6 3" xfId="28481" hidden="1"/>
    <cellStyle name="Гиперссылка 6 3" xfId="28797" hidden="1"/>
    <cellStyle name="Гиперссылка 6 3" xfId="31072" hidden="1"/>
    <cellStyle name="Гиперссылка 6 3" xfId="29320" hidden="1"/>
    <cellStyle name="Гиперссылка 6 3" xfId="29614" hidden="1"/>
    <cellStyle name="Гиперссылка 6 3" xfId="31827" hidden="1"/>
    <cellStyle name="Гиперссылка 6 3" xfId="30129" hidden="1"/>
    <cellStyle name="Гиперссылка 6 3" xfId="30440" hidden="1"/>
    <cellStyle name="Гиперссылка 6 3" xfId="32606" hidden="1"/>
    <cellStyle name="Гиперссылка 6 3" xfId="30946" hidden="1"/>
    <cellStyle name="Гиперссылка 6 3" xfId="31233" hidden="1"/>
    <cellStyle name="Гиперссылка 6 3" xfId="33273" hidden="1"/>
    <cellStyle name="Гиперссылка 6 3" xfId="31721" hidden="1"/>
    <cellStyle name="Гиперссылка 6 3" xfId="32021" hidden="1"/>
    <cellStyle name="Гиперссылка 6 3" xfId="9179" hidden="1"/>
    <cellStyle name="Гиперссылка 6 3" xfId="7354" hidden="1"/>
    <cellStyle name="Гиперссылка 6 3" xfId="7653" hidden="1"/>
    <cellStyle name="Гиперссылка 6 3" xfId="9999" hidden="1"/>
    <cellStyle name="Гиперссылка 6 3" xfId="8190" hidden="1"/>
    <cellStyle name="Гиперссылка 6 3" xfId="8510" hidden="1"/>
    <cellStyle name="Гиперссылка 6 3" xfId="10873" hidden="1"/>
    <cellStyle name="Гиперссылка 6 3" xfId="9048" hidden="1"/>
    <cellStyle name="Гиперссылка 6 3" xfId="9347" hidden="1"/>
    <cellStyle name="Гиперссылка 6 3" xfId="11693" hidden="1"/>
    <cellStyle name="Гиперссылка 6 3" xfId="9884" hidden="1"/>
    <cellStyle name="Гиперссылка 6 3" xfId="10204" hidden="1"/>
    <cellStyle name="Гиперссылка 6 3" xfId="12567" hidden="1"/>
    <cellStyle name="Гиперссылка 6 3" xfId="10742" hidden="1"/>
    <cellStyle name="Гиперссылка 6 3" xfId="11041" hidden="1"/>
    <cellStyle name="Гиперссылка 6 3" xfId="13387" hidden="1"/>
    <cellStyle name="Гиперссылка 6 3" xfId="11578" hidden="1"/>
    <cellStyle name="Гиперссылка 6 3" xfId="11898" hidden="1"/>
    <cellStyle name="Гиперссылка 6 3" xfId="14261" hidden="1"/>
    <cellStyle name="Гиперссылка 6 3" xfId="12436" hidden="1"/>
    <cellStyle name="Гиперссылка 6 3" xfId="12735" hidden="1"/>
    <cellStyle name="Гиперссылка 6 3" xfId="15081" hidden="1"/>
    <cellStyle name="Гиперссылка 6 3" xfId="13272" hidden="1"/>
    <cellStyle name="Гиперссылка 6 3" xfId="13592" hidden="1"/>
    <cellStyle name="Гиперссылка 6 3" xfId="15955" hidden="1"/>
    <cellStyle name="Гиперссылка 6 3" xfId="14130" hidden="1"/>
    <cellStyle name="Гиперссылка 6 3" xfId="14429" hidden="1"/>
    <cellStyle name="Гиперссылка 6 3" xfId="16775" hidden="1"/>
    <cellStyle name="Гиперссылка 6 3" xfId="14966" hidden="1"/>
    <cellStyle name="Гиперссылка 6 3" xfId="15286" hidden="1"/>
    <cellStyle name="Гиперссылка 6 3" xfId="4917" hidden="1"/>
    <cellStyle name="Гиперссылка 6 3" xfId="3394" hidden="1"/>
    <cellStyle name="Гиперссылка 6 3" xfId="3615" hidden="1"/>
    <cellStyle name="Гиперссылка 6 3" xfId="5791" hidden="1"/>
    <cellStyle name="Гиперссылка 6 3" xfId="4078" hidden="1"/>
    <cellStyle name="Гиперссылка 6 3" xfId="4349" hidden="1"/>
    <cellStyle name="Гиперссылка 6 3" xfId="6611" hidden="1"/>
    <cellStyle name="Гиперссылка 6 3" xfId="4801" hidden="1"/>
    <cellStyle name="Гиперссылка 6 3" xfId="5122" hidden="1"/>
    <cellStyle name="Гиперссылка 6 3" xfId="7485" hidden="1"/>
    <cellStyle name="Гиперссылка 6 3" xfId="5660" hidden="1"/>
    <cellStyle name="Гиперссылка 6 3" xfId="5959" hidden="1"/>
    <cellStyle name="Гиперссылка 6 3" xfId="8305" hidden="1"/>
    <cellStyle name="Гиперссылка 6 3" xfId="6496" hidden="1"/>
    <cellStyle name="Гиперссылка 6 3" xfId="6816" hidden="1"/>
    <cellStyle name="Гиперссылка 6 3" xfId="2448" hidden="1"/>
    <cellStyle name="Гиперссылка 6 3" xfId="3470" hidden="1"/>
    <cellStyle name="Гиперссылка 6 3" xfId="2340" hidden="1"/>
    <cellStyle name="Гиперссылка 6 3" xfId="2482" hidden="1"/>
    <cellStyle name="Гиперссылка 6 3" xfId="4622" hidden="1"/>
    <cellStyle name="Гиперссылка 6 3" xfId="2864" hidden="1"/>
    <cellStyle name="Гиперссылка 6 3" xfId="3043" hidden="1"/>
    <cellStyle name="Гиперссылка 6 3" xfId="2812" hidden="1"/>
    <cellStyle name="Гиперссылка 6 3" xfId="2756" hidden="1"/>
    <cellStyle name="Гиперссылка 6 3" xfId="2088" hidden="1"/>
    <cellStyle name="Гиперссылка 6 3" xfId="2364" hidden="1"/>
    <cellStyle name="Гиперссылка 6 3" xfId="777" hidden="1"/>
    <cellStyle name="Гиперссылка 6 3" xfId="454" hidden="1"/>
    <cellStyle name="Гиперссылка 6 3" xfId="804" hidden="1"/>
    <cellStyle name="Гиперссылка 6 3" xfId="34461"/>
    <cellStyle name="Гиперссылка 6 30" xfId="25283" hidden="1"/>
    <cellStyle name="Гиперссылка 6 30" xfId="26968" hidden="1"/>
    <cellStyle name="Гиперссылка 6 30" xfId="28641" hidden="1"/>
    <cellStyle name="Гиперссылка 6 30" xfId="30287" hidden="1"/>
    <cellStyle name="Гиперссылка 6 30" xfId="31872" hidden="1"/>
    <cellStyle name="Гиперссылка 6 30" xfId="33314" hidden="1"/>
    <cellStyle name="Гиперссылка 6 30" xfId="13435" hidden="1"/>
    <cellStyle name="Гиперссылка 6 30" xfId="15129" hidden="1"/>
    <cellStyle name="Гиперссылка 6 30" xfId="16823" hidden="1"/>
    <cellStyle name="Гиперссылка 6 30" xfId="18517" hidden="1"/>
    <cellStyle name="Гиперссылка 6 30" xfId="20211" hidden="1"/>
    <cellStyle name="Гиперссылка 6 30" xfId="21905" hidden="1"/>
    <cellStyle name="Гиперссылка 6 30" xfId="23596" hidden="1"/>
    <cellStyle name="Гиперссылка 6 30" xfId="6659" hidden="1"/>
    <cellStyle name="Гиперссылка 6 30" xfId="8353" hidden="1"/>
    <cellStyle name="Гиперссылка 6 30" xfId="10047" hidden="1"/>
    <cellStyle name="Гиперссылка 6 30" xfId="11741" hidden="1"/>
    <cellStyle name="Гиперссылка 6 30" xfId="3511" hidden="1"/>
    <cellStyle name="Гиперссылка 6 30" xfId="4965" hidden="1"/>
    <cellStyle name="Гиперссылка 6 30" xfId="2409" hidden="1"/>
    <cellStyle name="Гиперссылка 6 31" xfId="25231" hidden="1"/>
    <cellStyle name="Гиперссылка 6 31" xfId="26916" hidden="1"/>
    <cellStyle name="Гиперссылка 6 31" xfId="28590" hidden="1"/>
    <cellStyle name="Гиперссылка 6 31" xfId="30236" hidden="1"/>
    <cellStyle name="Гиперссылка 6 31" xfId="31823" hidden="1"/>
    <cellStyle name="Гиперссылка 6 31" xfId="33270" hidden="1"/>
    <cellStyle name="Гиперссылка 6 31" xfId="13383" hidden="1"/>
    <cellStyle name="Гиперссылка 6 31" xfId="15077" hidden="1"/>
    <cellStyle name="Гиперссылка 6 31" xfId="16771" hidden="1"/>
    <cellStyle name="Гиперссылка 6 31" xfId="18465" hidden="1"/>
    <cellStyle name="Гиперссылка 6 31" xfId="20159" hidden="1"/>
    <cellStyle name="Гиперссылка 6 31" xfId="21853" hidden="1"/>
    <cellStyle name="Гиперссылка 6 31" xfId="23544" hidden="1"/>
    <cellStyle name="Гиперссылка 6 31" xfId="6607" hidden="1"/>
    <cellStyle name="Гиперссылка 6 31" xfId="8301" hidden="1"/>
    <cellStyle name="Гиперссылка 6 31" xfId="9995" hidden="1"/>
    <cellStyle name="Гиперссылка 6 31" xfId="11689" hidden="1"/>
    <cellStyle name="Гиперссылка 6 31" xfId="3471" hidden="1"/>
    <cellStyle name="Гиперссылка 6 31" xfId="4913" hidden="1"/>
    <cellStyle name="Гиперссылка 6 31" xfId="2427" hidden="1"/>
    <cellStyle name="Гиперссылка 6 32" xfId="25176" hidden="1"/>
    <cellStyle name="Гиперссылка 6 32" xfId="26861" hidden="1"/>
    <cellStyle name="Гиперссылка 6 32" xfId="28536" hidden="1"/>
    <cellStyle name="Гиперссылка 6 32" xfId="30184" hidden="1"/>
    <cellStyle name="Гиперссылка 6 32" xfId="31773" hidden="1"/>
    <cellStyle name="Гиперссылка 6 32" xfId="33226" hidden="1"/>
    <cellStyle name="Гиперссылка 6 32" xfId="13328" hidden="1"/>
    <cellStyle name="Гиперссылка 6 32" xfId="15022" hidden="1"/>
    <cellStyle name="Гиперссылка 6 32" xfId="16716" hidden="1"/>
    <cellStyle name="Гиперссылка 6 32" xfId="18410" hidden="1"/>
    <cellStyle name="Гиперссылка 6 32" xfId="20104" hidden="1"/>
    <cellStyle name="Гиперссылка 6 32" xfId="21798" hidden="1"/>
    <cellStyle name="Гиперссылка 6 32" xfId="23489" hidden="1"/>
    <cellStyle name="Гиперссылка 6 32" xfId="6552" hidden="1"/>
    <cellStyle name="Гиперссылка 6 32" xfId="8246" hidden="1"/>
    <cellStyle name="Гиперссылка 6 32" xfId="9940" hidden="1"/>
    <cellStyle name="Гиперссылка 6 32" xfId="11634" hidden="1"/>
    <cellStyle name="Гиперссылка 6 32" xfId="3434" hidden="1"/>
    <cellStyle name="Гиперссылка 6 32" xfId="4858" hidden="1"/>
    <cellStyle name="Гиперссылка 6 32" xfId="2445" hidden="1"/>
    <cellStyle name="Гиперссылка 6 33" xfId="25127" hidden="1"/>
    <cellStyle name="Гиперссылка 6 33" xfId="26812" hidden="1"/>
    <cellStyle name="Гиперссылка 6 33" xfId="28487" hidden="1"/>
    <cellStyle name="Гиперссылка 6 33" xfId="30135" hidden="1"/>
    <cellStyle name="Гиперссылка 6 33" xfId="31727" hidden="1"/>
    <cellStyle name="Гиперссылка 6 33" xfId="33186" hidden="1"/>
    <cellStyle name="Гиперссылка 6 33" xfId="13278" hidden="1"/>
    <cellStyle name="Гиперссылка 6 33" xfId="14972" hidden="1"/>
    <cellStyle name="Гиперссылка 6 33" xfId="16666" hidden="1"/>
    <cellStyle name="Гиперссылка 6 33" xfId="18360" hidden="1"/>
    <cellStyle name="Гиперссылка 6 33" xfId="20054" hidden="1"/>
    <cellStyle name="Гиперссылка 6 33" xfId="21748" hidden="1"/>
    <cellStyle name="Гиперссылка 6 33" xfId="23439" hidden="1"/>
    <cellStyle name="Гиперссылка 6 33" xfId="6502" hidden="1"/>
    <cellStyle name="Гиперссылка 6 33" xfId="8196" hidden="1"/>
    <cellStyle name="Гиперссылка 6 33" xfId="9890" hidden="1"/>
    <cellStyle name="Гиперссылка 6 33" xfId="11584" hidden="1"/>
    <cellStyle name="Гиперссылка 6 33" xfId="3398" hidden="1"/>
    <cellStyle name="Гиперссылка 6 33" xfId="4806" hidden="1"/>
    <cellStyle name="Гиперссылка 6 33" xfId="2463" hidden="1"/>
    <cellStyle name="Гиперссылка 6 34" xfId="24829" hidden="1"/>
    <cellStyle name="Гиперссылка 6 34" xfId="26515" hidden="1"/>
    <cellStyle name="Гиперссылка 6 34" xfId="28193" hidden="1"/>
    <cellStyle name="Гиперссылка 6 34" xfId="29849" hidden="1"/>
    <cellStyle name="Гиперссылка 6 34" xfId="31458" hidden="1"/>
    <cellStyle name="Гиперссылка 6 34" xfId="32954" hidden="1"/>
    <cellStyle name="Гиперссылка 6 34" xfId="12979" hidden="1"/>
    <cellStyle name="Гиперссылка 6 34" xfId="14673" hidden="1"/>
    <cellStyle name="Гиперссылка 6 34" xfId="16367" hidden="1"/>
    <cellStyle name="Гиперссылка 6 34" xfId="18061" hidden="1"/>
    <cellStyle name="Гиперссылка 6 34" xfId="19755" hidden="1"/>
    <cellStyle name="Гиперссылка 6 34" xfId="21449" hidden="1"/>
    <cellStyle name="Гиперссылка 6 34" xfId="23141" hidden="1"/>
    <cellStyle name="Гиперссылка 6 34" xfId="6203" hidden="1"/>
    <cellStyle name="Гиперссылка 6 34" xfId="7897" hidden="1"/>
    <cellStyle name="Гиперссылка 6 34" xfId="9591" hidden="1"/>
    <cellStyle name="Гиперссылка 6 34" xfId="11285" hidden="1"/>
    <cellStyle name="Гиперссылка 6 34" xfId="3337" hidden="1"/>
    <cellStyle name="Гиперссылка 6 34" xfId="4723" hidden="1"/>
    <cellStyle name="Гиперссылка 6 34" xfId="2481" hidden="1"/>
    <cellStyle name="Гиперссылка 6 35" xfId="26434" hidden="1"/>
    <cellStyle name="Гиперссылка 6 35" xfId="28112" hidden="1"/>
    <cellStyle name="Гиперссылка 6 35" xfId="29771" hidden="1"/>
    <cellStyle name="Гиперссылка 6 35" xfId="31384" hidden="1"/>
    <cellStyle name="Гиперссылка 6 35" xfId="32896" hidden="1"/>
    <cellStyle name="Гиперссылка 6 35" xfId="24748" hidden="1"/>
    <cellStyle name="Гиперссылка 6 35" xfId="12897" hidden="1"/>
    <cellStyle name="Гиперссылка 6 35" xfId="14591" hidden="1"/>
    <cellStyle name="Гиперссылка 6 35" xfId="16285" hidden="1"/>
    <cellStyle name="Гиперссылка 6 35" xfId="17979" hidden="1"/>
    <cellStyle name="Гиперссылка 6 35" xfId="19673" hidden="1"/>
    <cellStyle name="Гиперссылка 6 35" xfId="21367" hidden="1"/>
    <cellStyle name="Гиперссылка 6 35" xfId="23059" hidden="1"/>
    <cellStyle name="Гиперссылка 6 35" xfId="6121" hidden="1"/>
    <cellStyle name="Гиперссылка 6 35" xfId="7815" hidden="1"/>
    <cellStyle name="Гиперссылка 6 35" xfId="9509" hidden="1"/>
    <cellStyle name="Гиперссылка 6 35" xfId="11203" hidden="1"/>
    <cellStyle name="Гиперссылка 6 35" xfId="3135" hidden="1"/>
    <cellStyle name="Гиперссылка 6 35" xfId="4687" hidden="1"/>
    <cellStyle name="Гиперссылка 6 35" xfId="2499" hidden="1"/>
    <cellStyle name="Гиперссылка 6 36" xfId="26360" hidden="1"/>
    <cellStyle name="Гиперссылка 6 36" xfId="28039" hidden="1"/>
    <cellStyle name="Гиперссылка 6 36" xfId="29699" hidden="1"/>
    <cellStyle name="Гиперссылка 6 36" xfId="31315" hidden="1"/>
    <cellStyle name="Гиперссылка 6 36" xfId="32832" hidden="1"/>
    <cellStyle name="Гиперссылка 6 36" xfId="12823" hidden="1"/>
    <cellStyle name="Гиперссылка 6 36" xfId="14517" hidden="1"/>
    <cellStyle name="Гиперссылка 6 36" xfId="16211" hidden="1"/>
    <cellStyle name="Гиперссылка 6 36" xfId="17905" hidden="1"/>
    <cellStyle name="Гиперссылка 6 36" xfId="19599" hidden="1"/>
    <cellStyle name="Гиперссылка 6 36" xfId="21293" hidden="1"/>
    <cellStyle name="Гиперссылка 6 36" xfId="22985" hidden="1"/>
    <cellStyle name="Гиперссылка 6 36" xfId="24674" hidden="1"/>
    <cellStyle name="Гиперссылка 6 36" xfId="6047" hidden="1"/>
    <cellStyle name="Гиперссылка 6 36" xfId="7741" hidden="1"/>
    <cellStyle name="Гиперссылка 6 36" xfId="9435" hidden="1"/>
    <cellStyle name="Гиперссылка 6 36" xfId="11129" hidden="1"/>
    <cellStyle name="Гиперссылка 6 36" xfId="3093" hidden="1"/>
    <cellStyle name="Гиперссылка 6 36" xfId="4434" hidden="1"/>
    <cellStyle name="Гиперссылка 6 36" xfId="2517" hidden="1"/>
    <cellStyle name="Гиперссылка 6 37" xfId="26289" hidden="1"/>
    <cellStyle name="Гиперссылка 6 37" xfId="27969" hidden="1"/>
    <cellStyle name="Гиперссылка 6 37" xfId="29630" hidden="1"/>
    <cellStyle name="Гиперссылка 6 37" xfId="31248" hidden="1"/>
    <cellStyle name="Гиперссылка 6 37" xfId="32771" hidden="1"/>
    <cellStyle name="Гиперссылка 6 37" xfId="12752" hidden="1"/>
    <cellStyle name="Гиперссылка 6 37" xfId="14446" hidden="1"/>
    <cellStyle name="Гиперссылка 6 37" xfId="16140" hidden="1"/>
    <cellStyle name="Гиперссылка 6 37" xfId="17834" hidden="1"/>
    <cellStyle name="Гиперссылка 6 37" xfId="19528" hidden="1"/>
    <cellStyle name="Гиперссылка 6 37" xfId="21222" hidden="1"/>
    <cellStyle name="Гиперссылка 6 37" xfId="22914" hidden="1"/>
    <cellStyle name="Гиперссылка 6 37" xfId="24603" hidden="1"/>
    <cellStyle name="Гиперссылка 6 37" xfId="5976" hidden="1"/>
    <cellStyle name="Гиперссылка 6 37" xfId="7670" hidden="1"/>
    <cellStyle name="Гиперссылка 6 37" xfId="9364" hidden="1"/>
    <cellStyle name="Гиперссылка 6 37" xfId="11058" hidden="1"/>
    <cellStyle name="Гиперссылка 6 37" xfId="3053" hidden="1"/>
    <cellStyle name="Гиперссылка 6 37" xfId="4378" hidden="1"/>
    <cellStyle name="Гиперссылка 6 37" xfId="2535" hidden="1"/>
    <cellStyle name="Гиперссылка 6 38" xfId="26227" hidden="1"/>
    <cellStyle name="Гиперссылка 6 38" xfId="27907" hidden="1"/>
    <cellStyle name="Гиперссылка 6 38" xfId="29569" hidden="1"/>
    <cellStyle name="Гиперссылка 6 38" xfId="31189" hidden="1"/>
    <cellStyle name="Гиперссылка 6 38" xfId="32717" hidden="1"/>
    <cellStyle name="Гиперссылка 6 38" xfId="12689" hidden="1"/>
    <cellStyle name="Гиперссылка 6 38" xfId="14383" hidden="1"/>
    <cellStyle name="Гиперссылка 6 38" xfId="16077" hidden="1"/>
    <cellStyle name="Гиперссылка 6 38" xfId="17771" hidden="1"/>
    <cellStyle name="Гиперссылка 6 38" xfId="19465" hidden="1"/>
    <cellStyle name="Гиперссылка 6 38" xfId="21159" hidden="1"/>
    <cellStyle name="Гиперссылка 6 38" xfId="22852" hidden="1"/>
    <cellStyle name="Гиперссылка 6 38" xfId="24541" hidden="1"/>
    <cellStyle name="Гиперссылка 6 38" xfId="5913" hidden="1"/>
    <cellStyle name="Гиперссылка 6 38" xfId="7607" hidden="1"/>
    <cellStyle name="Гиперссылка 6 38" xfId="9301" hidden="1"/>
    <cellStyle name="Гиперссылка 6 38" xfId="10995" hidden="1"/>
    <cellStyle name="Гиперссылка 6 38" xfId="3012" hidden="1"/>
    <cellStyle name="Гиперссылка 6 38" xfId="4319" hidden="1"/>
    <cellStyle name="Гиперссылка 6 38" xfId="2553" hidden="1"/>
    <cellStyle name="Гиперссылка 6 39" xfId="26192" hidden="1"/>
    <cellStyle name="Гиперссылка 6 39" xfId="27873" hidden="1"/>
    <cellStyle name="Гиперссылка 6 39" xfId="29535" hidden="1"/>
    <cellStyle name="Гиперссылка 6 39" xfId="31156" hidden="1"/>
    <cellStyle name="Гиперссылка 6 39" xfId="32686" hidden="1"/>
    <cellStyle name="Гиперссылка 6 39" xfId="12654" hidden="1"/>
    <cellStyle name="Гиперссылка 6 39" xfId="14348" hidden="1"/>
    <cellStyle name="Гиперссылка 6 39" xfId="16042" hidden="1"/>
    <cellStyle name="Гиперссылка 6 39" xfId="17736" hidden="1"/>
    <cellStyle name="Гиперссылка 6 39" xfId="19430" hidden="1"/>
    <cellStyle name="Гиперссылка 6 39" xfId="21124" hidden="1"/>
    <cellStyle name="Гиперссылка 6 39" xfId="22817" hidden="1"/>
    <cellStyle name="Гиперссылка 6 39" xfId="24506" hidden="1"/>
    <cellStyle name="Гиперссылка 6 39" xfId="5878" hidden="1"/>
    <cellStyle name="Гиперссылка 6 39" xfId="7572" hidden="1"/>
    <cellStyle name="Гиперссылка 6 39" xfId="9266" hidden="1"/>
    <cellStyle name="Гиперссылка 6 39" xfId="10960" hidden="1"/>
    <cellStyle name="Гиперссылка 6 39" xfId="2973" hidden="1"/>
    <cellStyle name="Гиперссылка 6 39" xfId="4260" hidden="1"/>
    <cellStyle name="Гиперссылка 6 39" xfId="2571" hidden="1"/>
    <cellStyle name="Гиперссылка 6 4" xfId="32251" hidden="1"/>
    <cellStyle name="Гиперссылка 6 4" xfId="15723" hidden="1"/>
    <cellStyle name="Гиперссылка 6 4" xfId="15548" hidden="1"/>
    <cellStyle name="Гиперссылка 6 4" xfId="20287" hidden="1"/>
    <cellStyle name="Гиперссылка 6 4" xfId="16550" hidden="1"/>
    <cellStyle name="Гиперссылка 6 4" xfId="16357" hidden="1"/>
    <cellStyle name="Гиперссылка 6 4" xfId="21123" hidden="1"/>
    <cellStyle name="Гиперссылка 6 4" xfId="17417" hidden="1"/>
    <cellStyle name="Гиперссылка 6 4" xfId="17242" hidden="1"/>
    <cellStyle name="Гиперссылка 6 4" xfId="21981" hidden="1"/>
    <cellStyle name="Гиперссылка 6 4" xfId="18244" hidden="1"/>
    <cellStyle name="Гиперссылка 6 4" xfId="18051" hidden="1"/>
    <cellStyle name="Гиперссылка 6 4" xfId="22816" hidden="1"/>
    <cellStyle name="Гиперссылка 6 4" xfId="19111" hidden="1"/>
    <cellStyle name="Гиперссылка 6 4" xfId="18936" hidden="1"/>
    <cellStyle name="Гиперссылка 6 4" xfId="23672" hidden="1"/>
    <cellStyle name="Гиперссылка 6 4" xfId="19938" hidden="1"/>
    <cellStyle name="Гиперссылка 6 4" xfId="19745" hidden="1"/>
    <cellStyle name="Гиперссылка 6 4" xfId="24505" hidden="1"/>
    <cellStyle name="Гиперссылка 6 4" xfId="20805" hidden="1"/>
    <cellStyle name="Гиперссылка 6 4" xfId="20630" hidden="1"/>
    <cellStyle name="Гиперссылка 6 4" xfId="25359" hidden="1"/>
    <cellStyle name="Гиперссылка 6 4" xfId="21632" hidden="1"/>
    <cellStyle name="Гиперссылка 6 4" xfId="21439" hidden="1"/>
    <cellStyle name="Гиперссылка 6 4" xfId="26191" hidden="1"/>
    <cellStyle name="Гиперссылка 6 4" xfId="22498" hidden="1"/>
    <cellStyle name="Гиперссылка 6 4" xfId="22324" hidden="1"/>
    <cellStyle name="Гиперссылка 6 4" xfId="27043" hidden="1"/>
    <cellStyle name="Гиперссылка 6 4" xfId="23323" hidden="1"/>
    <cellStyle name="Гиперссылка 6 4" xfId="23131" hidden="1"/>
    <cellStyle name="Гиперссылка 6 4" xfId="27872" hidden="1"/>
    <cellStyle name="Гиперссылка 6 4" xfId="24188" hidden="1"/>
    <cellStyle name="Гиперссылка 6 4" xfId="24014" hidden="1"/>
    <cellStyle name="Гиперссылка 6 4" xfId="28716" hidden="1"/>
    <cellStyle name="Гиперссылка 6 4" xfId="25011" hidden="1"/>
    <cellStyle name="Гиперссылка 6 4" xfId="24819" hidden="1"/>
    <cellStyle name="Гиперссылка 6 4" xfId="29534" hidden="1"/>
    <cellStyle name="Гиперссылка 6 4" xfId="25874" hidden="1"/>
    <cellStyle name="Гиперссылка 6 4" xfId="25700" hidden="1"/>
    <cellStyle name="Гиперссылка 6 4" xfId="30361" hidden="1"/>
    <cellStyle name="Гиперссылка 6 4" xfId="26696" hidden="1"/>
    <cellStyle name="Гиперссылка 6 4" xfId="26505" hidden="1"/>
    <cellStyle name="Гиперссылка 6 4" xfId="31155" hidden="1"/>
    <cellStyle name="Гиперссылка 6 4" xfId="27556" hidden="1"/>
    <cellStyle name="Гиперссылка 6 4" xfId="27383" hidden="1"/>
    <cellStyle name="Гиперссылка 6 4" xfId="31944" hidden="1"/>
    <cellStyle name="Гиперссылка 6 4" xfId="28372" hidden="1"/>
    <cellStyle name="Гиперссылка 6 4" xfId="28183" hidden="1"/>
    <cellStyle name="Гиперссылка 6 4" xfId="32685" hidden="1"/>
    <cellStyle name="Гиперссылка 6 4" xfId="29221" hidden="1"/>
    <cellStyle name="Гиперссылка 6 4" xfId="29053" hidden="1"/>
    <cellStyle name="Гиперссылка 6 4" xfId="33374" hidden="1"/>
    <cellStyle name="Гиперссылка 6 4" xfId="30022" hidden="1"/>
    <cellStyle name="Гиперссылка 6 4" xfId="29839" hidden="1"/>
    <cellStyle name="Гиперссылка 6 4" xfId="34004" hidden="1"/>
    <cellStyle name="Гиперссылка 6 4" xfId="30851" hidden="1"/>
    <cellStyle name="Гиперссылка 6 4" xfId="30688" hidden="1"/>
    <cellStyle name="Гиперссылка 6 4" xfId="34537" hidden="1"/>
    <cellStyle name="Гиперссылка 6 4" xfId="31620" hidden="1"/>
    <cellStyle name="Гиперссылка 6 4" xfId="31449" hidden="1"/>
    <cellStyle name="Гиперссылка 6 4" xfId="35002" hidden="1"/>
    <cellStyle name="Гиперссылка 6 4" xfId="32399" hidden="1"/>
    <cellStyle name="Гиперссылка 6 4" xfId="7253" hidden="1"/>
    <cellStyle name="Гиперссылка 6 4" xfId="7078" hidden="1"/>
    <cellStyle name="Гиперссылка 6 4" xfId="11817" hidden="1"/>
    <cellStyle name="Гиперссылка 6 4" xfId="8080" hidden="1"/>
    <cellStyle name="Гиперссылка 6 4" xfId="7887" hidden="1"/>
    <cellStyle name="Гиперссылка 6 4" xfId="12653" hidden="1"/>
    <cellStyle name="Гиперссылка 6 4" xfId="8947" hidden="1"/>
    <cellStyle name="Гиперссылка 6 4" xfId="8772" hidden="1"/>
    <cellStyle name="Гиперссылка 6 4" xfId="13511" hidden="1"/>
    <cellStyle name="Гиперссылка 6 4" xfId="9774" hidden="1"/>
    <cellStyle name="Гиперссылка 6 4" xfId="9581" hidden="1"/>
    <cellStyle name="Гиперссылка 6 4" xfId="14347" hidden="1"/>
    <cellStyle name="Гиперссылка 6 4" xfId="10641" hidden="1"/>
    <cellStyle name="Гиперссылка 6 4" xfId="10466" hidden="1"/>
    <cellStyle name="Гиперссылка 6 4" xfId="15205" hidden="1"/>
    <cellStyle name="Гиперссылка 6 4" xfId="11468" hidden="1"/>
    <cellStyle name="Гиперссылка 6 4" xfId="11275" hidden="1"/>
    <cellStyle name="Гиперссылка 6 4" xfId="16041" hidden="1"/>
    <cellStyle name="Гиперссылка 6 4" xfId="12335" hidden="1"/>
    <cellStyle name="Гиперссылка 6 4" xfId="12160" hidden="1"/>
    <cellStyle name="Гиперссылка 6 4" xfId="16899" hidden="1"/>
    <cellStyle name="Гиперссылка 6 4" xfId="13162" hidden="1"/>
    <cellStyle name="Гиперссылка 6 4" xfId="12969" hidden="1"/>
    <cellStyle name="Гиперссылка 6 4" xfId="17735" hidden="1"/>
    <cellStyle name="Гиперссылка 6 4" xfId="14029" hidden="1"/>
    <cellStyle name="Гиперссылка 6 4" xfId="13854" hidden="1"/>
    <cellStyle name="Гиперссылка 6 4" xfId="18593" hidden="1"/>
    <cellStyle name="Гиперссылка 6 4" xfId="14856" hidden="1"/>
    <cellStyle name="Гиперссылка 6 4" xfId="14663" hidden="1"/>
    <cellStyle name="Гиперссылка 6 4" xfId="19429" hidden="1"/>
    <cellStyle name="Гиперссылка 6 4" xfId="3315" hidden="1"/>
    <cellStyle name="Гиперссылка 6 4" xfId="3186" hidden="1"/>
    <cellStyle name="Гиперссылка 6 4" xfId="7571" hidden="1"/>
    <cellStyle name="Гиперссылка 6 4" xfId="3999" hidden="1"/>
    <cellStyle name="Гиперссылка 6 4" xfId="3837" hidden="1"/>
    <cellStyle name="Гиперссылка 6 4" xfId="8429" hidden="1"/>
    <cellStyle name="Гиперссылка 6 4" xfId="4689" hidden="1"/>
    <cellStyle name="Гиперссылка 6 4" xfId="4518" hidden="1"/>
    <cellStyle name="Гиперссылка 6 4" xfId="9265" hidden="1"/>
    <cellStyle name="Гиперссылка 6 4" xfId="5559" hidden="1"/>
    <cellStyle name="Гиперссылка 6 4" xfId="5384" hidden="1"/>
    <cellStyle name="Гиперссылка 6 4" xfId="10123" hidden="1"/>
    <cellStyle name="Гиперссылка 6 4" xfId="6386" hidden="1"/>
    <cellStyle name="Гиперссылка 6 4" xfId="6193" hidden="1"/>
    <cellStyle name="Гиперссылка 6 4" xfId="10959" hidden="1"/>
    <cellStyle name="Гиперссылка 6 4" xfId="1619" hidden="1"/>
    <cellStyle name="Гиперссылка 6 4" xfId="5041" hidden="1"/>
    <cellStyle name="Гиперссылка 6 4" xfId="2301" hidden="1"/>
    <cellStyle name="Гиперссылка 6 4" xfId="2524" hidden="1"/>
    <cellStyle name="Гиперссылка 6 4" xfId="5877" hidden="1"/>
    <cellStyle name="Гиперссылка 6 4" xfId="2809" hidden="1"/>
    <cellStyle name="Гиперссылка 6 4" xfId="2638" hidden="1"/>
    <cellStyle name="Гиперссылка 6 4" xfId="6735" hidden="1"/>
    <cellStyle name="Гиперссылка 6 4" xfId="2830" hidden="1"/>
    <cellStyle name="Гиперссылка 6 4" xfId="3203" hidden="1"/>
    <cellStyle name="Гиперссылка 6 4" xfId="3889" hidden="1"/>
    <cellStyle name="Гиперссылка 6 4" xfId="2338" hidden="1"/>
    <cellStyle name="Гиперссылка 6 4" xfId="934" hidden="1"/>
    <cellStyle name="Гиперссылка 6 4" xfId="1145" hidden="1"/>
    <cellStyle name="Гиперссылка 6 4" xfId="810" hidden="1"/>
    <cellStyle name="Гиперссылка 6 4" xfId="35319"/>
    <cellStyle name="Гиперссылка 6 40" xfId="26115" hidden="1"/>
    <cellStyle name="Гиперссылка 6 40" xfId="27797" hidden="1"/>
    <cellStyle name="Гиперссылка 6 40" xfId="29459" hidden="1"/>
    <cellStyle name="Гиперссылка 6 40" xfId="31082" hidden="1"/>
    <cellStyle name="Гиперссылка 6 40" xfId="32616" hidden="1"/>
    <cellStyle name="Гиперссылка 6 40" xfId="12577" hidden="1"/>
    <cellStyle name="Гиперссылка 6 40" xfId="14271" hidden="1"/>
    <cellStyle name="Гиперссылка 6 40" xfId="15965" hidden="1"/>
    <cellStyle name="Гиперссылка 6 40" xfId="17659" hidden="1"/>
    <cellStyle name="Гиперссылка 6 40" xfId="19353" hidden="1"/>
    <cellStyle name="Гиперссылка 6 40" xfId="21047" hidden="1"/>
    <cellStyle name="Гиперссылка 6 40" xfId="22740" hidden="1"/>
    <cellStyle name="Гиперссылка 6 40" xfId="24429" hidden="1"/>
    <cellStyle name="Гиперссылка 6 40" xfId="5801" hidden="1"/>
    <cellStyle name="Гиперссылка 6 40" xfId="7495" hidden="1"/>
    <cellStyle name="Гиперссылка 6 40" xfId="9189" hidden="1"/>
    <cellStyle name="Гиперссылка 6 40" xfId="10883" hidden="1"/>
    <cellStyle name="Гиперссылка 6 40" xfId="2931" hidden="1"/>
    <cellStyle name="Гиперссылка 6 40" xfId="4205" hidden="1"/>
    <cellStyle name="Гиперссылка 6 40" xfId="2589" hidden="1"/>
    <cellStyle name="Гиперссылка 6 41" xfId="26033" hidden="1"/>
    <cellStyle name="Гиперссылка 6 41" xfId="27715" hidden="1"/>
    <cellStyle name="Гиперссылка 6 41" xfId="29378" hidden="1"/>
    <cellStyle name="Гиперссылка 6 41" xfId="31002" hidden="1"/>
    <cellStyle name="Гиперссылка 6 41" xfId="32541" hidden="1"/>
    <cellStyle name="Гиперссылка 6 41" xfId="12495" hidden="1"/>
    <cellStyle name="Гиперссылка 6 41" xfId="14189" hidden="1"/>
    <cellStyle name="Гиперссылка 6 41" xfId="15883" hidden="1"/>
    <cellStyle name="Гиперссылка 6 41" xfId="17577" hidden="1"/>
    <cellStyle name="Гиперссылка 6 41" xfId="19271" hidden="1"/>
    <cellStyle name="Гиперссылка 6 41" xfId="20965" hidden="1"/>
    <cellStyle name="Гиперссылка 6 41" xfId="22658" hidden="1"/>
    <cellStyle name="Гиперссылка 6 41" xfId="24347" hidden="1"/>
    <cellStyle name="Гиперссылка 6 41" xfId="5719" hidden="1"/>
    <cellStyle name="Гиперссылка 6 41" xfId="7413" hidden="1"/>
    <cellStyle name="Гиперссылка 6 41" xfId="9107" hidden="1"/>
    <cellStyle name="Гиперссылка 6 41" xfId="10801" hidden="1"/>
    <cellStyle name="Гиперссылка 6 41" xfId="2891" hidden="1"/>
    <cellStyle name="Гиперссылка 6 41" xfId="4150" hidden="1"/>
    <cellStyle name="Гиперссылка 6 41" xfId="2607" hidden="1"/>
    <cellStyle name="Гиперссылка 6 42" xfId="25959" hidden="1"/>
    <cellStyle name="Гиперссылка 6 42" xfId="27641" hidden="1"/>
    <cellStyle name="Гиперссылка 6 42" xfId="29304" hidden="1"/>
    <cellStyle name="Гиперссылка 6 42" xfId="30932" hidden="1"/>
    <cellStyle name="Гиперссылка 6 42" xfId="32474" hidden="1"/>
    <cellStyle name="Гиперссылка 6 42" xfId="12420" hidden="1"/>
    <cellStyle name="Гиперссылка 6 42" xfId="14114" hidden="1"/>
    <cellStyle name="Гиперссылка 6 42" xfId="15808" hidden="1"/>
    <cellStyle name="Гиперссылка 6 42" xfId="17502" hidden="1"/>
    <cellStyle name="Гиперссылка 6 42" xfId="19196" hidden="1"/>
    <cellStyle name="Гиперссылка 6 42" xfId="20890" hidden="1"/>
    <cellStyle name="Гиперссылка 6 42" xfId="22583" hidden="1"/>
    <cellStyle name="Гиперссылка 6 42" xfId="24273" hidden="1"/>
    <cellStyle name="Гиперссылка 6 42" xfId="5644" hidden="1"/>
    <cellStyle name="Гиперссылка 6 42" xfId="7338" hidden="1"/>
    <cellStyle name="Гиперссылка 6 42" xfId="9032" hidden="1"/>
    <cellStyle name="Гиперссылка 6 42" xfId="10726" hidden="1"/>
    <cellStyle name="Гиперссылка 6 42" xfId="2850" hidden="1"/>
    <cellStyle name="Гиперссылка 6 42" xfId="4071" hidden="1"/>
    <cellStyle name="Гиперссылка 6 42" xfId="2625" hidden="1"/>
    <cellStyle name="Гиперссылка 6 43" xfId="25885" hidden="1"/>
    <cellStyle name="Гиперссылка 6 43" xfId="27567" hidden="1"/>
    <cellStyle name="Гиперссылка 6 43" xfId="29232" hidden="1"/>
    <cellStyle name="Гиперссылка 6 43" xfId="30861" hidden="1"/>
    <cellStyle name="Гиперссылка 6 43" xfId="32407" hidden="1"/>
    <cellStyle name="Гиперссылка 6 43" xfId="12346" hidden="1"/>
    <cellStyle name="Гиперссылка 6 43" xfId="14040" hidden="1"/>
    <cellStyle name="Гиперссылка 6 43" xfId="15734" hidden="1"/>
    <cellStyle name="Гиперссылка 6 43" xfId="17428" hidden="1"/>
    <cellStyle name="Гиперссылка 6 43" xfId="19122" hidden="1"/>
    <cellStyle name="Гиперссылка 6 43" xfId="20816" hidden="1"/>
    <cellStyle name="Гиперссылка 6 43" xfId="22509" hidden="1"/>
    <cellStyle name="Гиперссылка 6 43" xfId="24199" hidden="1"/>
    <cellStyle name="Гиперссылка 6 43" xfId="5570" hidden="1"/>
    <cellStyle name="Гиперссылка 6 43" xfId="7264" hidden="1"/>
    <cellStyle name="Гиперссылка 6 43" xfId="8958" hidden="1"/>
    <cellStyle name="Гиперссылка 6 43" xfId="10652" hidden="1"/>
    <cellStyle name="Гиперссылка 6 43" xfId="2811" hidden="1"/>
    <cellStyle name="Гиперссылка 6 43" xfId="4005" hidden="1"/>
    <cellStyle name="Гиперссылка 6 43" xfId="2643" hidden="1"/>
    <cellStyle name="Гиперссылка 6 44" xfId="25840" hidden="1"/>
    <cellStyle name="Гиперссылка 6 44" xfId="27523" hidden="1"/>
    <cellStyle name="Гиперссылка 6 44" xfId="29188" hidden="1"/>
    <cellStyle name="Гиперссылка 6 44" xfId="30819" hidden="1"/>
    <cellStyle name="Гиперссылка 6 44" xfId="32371" hidden="1"/>
    <cellStyle name="Гиперссылка 6 44" xfId="12301" hidden="1"/>
    <cellStyle name="Гиперссылка 6 44" xfId="13995" hidden="1"/>
    <cellStyle name="Гиперссылка 6 44" xfId="15689" hidden="1"/>
    <cellStyle name="Гиперссылка 6 44" xfId="17383" hidden="1"/>
    <cellStyle name="Гиперссылка 6 44" xfId="19077" hidden="1"/>
    <cellStyle name="Гиперссылка 6 44" xfId="20771" hidden="1"/>
    <cellStyle name="Гиперссылка 6 44" xfId="22464" hidden="1"/>
    <cellStyle name="Гиперссылка 6 44" xfId="24154" hidden="1"/>
    <cellStyle name="Гиперссылка 6 44" xfId="5525" hidden="1"/>
    <cellStyle name="Гиперссылка 6 44" xfId="7219" hidden="1"/>
    <cellStyle name="Гиперссылка 6 44" xfId="8913" hidden="1"/>
    <cellStyle name="Гиперссылка 6 44" xfId="10607" hidden="1"/>
    <cellStyle name="Гиперссылка 6 44" xfId="2757" hidden="1"/>
    <cellStyle name="Гиперссылка 6 44" xfId="3967" hidden="1"/>
    <cellStyle name="Гиперссылка 6 44" xfId="2661" hidden="1"/>
    <cellStyle name="Гиперссылка 6 45" xfId="25802" hidden="1"/>
    <cellStyle name="Гиперссылка 6 45" xfId="27485" hidden="1"/>
    <cellStyle name="Гиперссылка 6 45" xfId="29152" hidden="1"/>
    <cellStyle name="Гиперссылка 6 45" xfId="30784" hidden="1"/>
    <cellStyle name="Гиперссылка 6 45" xfId="32339" hidden="1"/>
    <cellStyle name="Гиперссылка 6 45" xfId="12263" hidden="1"/>
    <cellStyle name="Гиперссылка 6 45" xfId="13957" hidden="1"/>
    <cellStyle name="Гиперссылка 6 45" xfId="15651" hidden="1"/>
    <cellStyle name="Гиперссылка 6 45" xfId="17345" hidden="1"/>
    <cellStyle name="Гиперссылка 6 45" xfId="19039" hidden="1"/>
    <cellStyle name="Гиперссылка 6 45" xfId="20733" hidden="1"/>
    <cellStyle name="Гиперссылка 6 45" xfId="22426" hidden="1"/>
    <cellStyle name="Гиперссылка 6 45" xfId="24116" hidden="1"/>
    <cellStyle name="Гиперссылка 6 45" xfId="5487" hidden="1"/>
    <cellStyle name="Гиперссылка 6 45" xfId="7181" hidden="1"/>
    <cellStyle name="Гиперссылка 6 45" xfId="8875" hidden="1"/>
    <cellStyle name="Гиперссылка 6 45" xfId="10569" hidden="1"/>
    <cellStyle name="Гиперссылка 6 45" xfId="2725" hidden="1"/>
    <cellStyle name="Гиперссылка 6 45" xfId="3925" hidden="1"/>
    <cellStyle name="Гиперссылка 6 45" xfId="2677" hidden="1"/>
    <cellStyle name="Гиперссылка 6 5" xfId="18272" hidden="1"/>
    <cellStyle name="Гиперссылка 6 5" xfId="18270" hidden="1"/>
    <cellStyle name="Гиперссылка 6 5" xfId="16472" hidden="1"/>
    <cellStyle name="Гиперссылка 6 5" xfId="19134" hidden="1"/>
    <cellStyle name="Гиперссылка 6 5" xfId="19130" hidden="1"/>
    <cellStyle name="Гиперссылка 6 5" xfId="17346" hidden="1"/>
    <cellStyle name="Гиперссылка 6 5" xfId="19966" hidden="1"/>
    <cellStyle name="Гиперссылка 6 5" xfId="19964" hidden="1"/>
    <cellStyle name="Гиперссылка 6 5" xfId="18166" hidden="1"/>
    <cellStyle name="Гиперссылка 6 5" xfId="20828" hidden="1"/>
    <cellStyle name="Гиперссылка 6 5" xfId="20824" hidden="1"/>
    <cellStyle name="Гиперссылка 6 5" xfId="19040" hidden="1"/>
    <cellStyle name="Гиперссылка 6 5" xfId="21660" hidden="1"/>
    <cellStyle name="Гиперссылка 6 5" xfId="21658" hidden="1"/>
    <cellStyle name="Гиперссылка 6 5" xfId="19860" hidden="1"/>
    <cellStyle name="Гиперссылка 6 5" xfId="22521" hidden="1"/>
    <cellStyle name="Гиперссылка 6 5" xfId="22517" hidden="1"/>
    <cellStyle name="Гиперссылка 6 5" xfId="20734" hidden="1"/>
    <cellStyle name="Гиперссылка 6 5" xfId="23351" hidden="1"/>
    <cellStyle name="Гиперссылка 6 5" xfId="23349" hidden="1"/>
    <cellStyle name="Гиперссылка 6 5" xfId="21554" hidden="1"/>
    <cellStyle name="Гиперссылка 6 5" xfId="24211" hidden="1"/>
    <cellStyle name="Гиперссылка 6 5" xfId="24207" hidden="1"/>
    <cellStyle name="Гиперссылка 6 5" xfId="22427" hidden="1"/>
    <cellStyle name="Гиперссылка 6 5" xfId="25039" hidden="1"/>
    <cellStyle name="Гиперссылка 6 5" xfId="25037" hidden="1"/>
    <cellStyle name="Гиперссылка 6 5" xfId="23246" hidden="1"/>
    <cellStyle name="Гиперссылка 6 5" xfId="25897" hidden="1"/>
    <cellStyle name="Гиперссылка 6 5" xfId="25893" hidden="1"/>
    <cellStyle name="Гиперссылка 6 5" xfId="24117" hidden="1"/>
    <cellStyle name="Гиперссылка 6 5" xfId="26724" hidden="1"/>
    <cellStyle name="Гиперссылка 6 5" xfId="26722" hidden="1"/>
    <cellStyle name="Гиперссылка 6 5" xfId="24934" hidden="1"/>
    <cellStyle name="Гиперссылка 6 5" xfId="27579" hidden="1"/>
    <cellStyle name="Гиперссылка 6 5" xfId="27575" hidden="1"/>
    <cellStyle name="Гиперссылка 6 5" xfId="25803" hidden="1"/>
    <cellStyle name="Гиперссылка 6 5" xfId="28400" hidden="1"/>
    <cellStyle name="Гиперссылка 6 5" xfId="28398" hidden="1"/>
    <cellStyle name="Гиперссылка 6 5" xfId="26620" hidden="1"/>
    <cellStyle name="Гиперссылка 6 5" xfId="29244" hidden="1"/>
    <cellStyle name="Гиперссылка 6 5" xfId="29240" hidden="1"/>
    <cellStyle name="Гиперссылка 6 5" xfId="27486" hidden="1"/>
    <cellStyle name="Гиперссылка 6 5" xfId="30050" hidden="1"/>
    <cellStyle name="Гиперссылка 6 5" xfId="30048" hidden="1"/>
    <cellStyle name="Гиперссылка 6 5" xfId="28297" hidden="1"/>
    <cellStyle name="Гиперссылка 6 5" xfId="30873" hidden="1"/>
    <cellStyle name="Гиперссылка 6 5" xfId="30869" hidden="1"/>
    <cellStyle name="Гиперссылка 6 5" xfId="29153" hidden="1"/>
    <cellStyle name="Гиперссылка 6 5" xfId="31646" hidden="1"/>
    <cellStyle name="Гиперссылка 6 5" xfId="31644" hidden="1"/>
    <cellStyle name="Гиперссылка 6 5" xfId="29950" hidden="1"/>
    <cellStyle name="Гиперссылка 6 5" xfId="32418" hidden="1"/>
    <cellStyle name="Гиперссылка 6 5" xfId="32414" hidden="1"/>
    <cellStyle name="Гиперссылка 6 5" xfId="30785" hidden="1"/>
    <cellStyle name="Гиперссылка 6 5" xfId="33113" hidden="1"/>
    <cellStyle name="Гиперссылка 6 5" xfId="33111" hidden="1"/>
    <cellStyle name="Гиперссылка 6 5" xfId="31552" hidden="1"/>
    <cellStyle name="Гиперссылка 6 5" xfId="33780" hidden="1"/>
    <cellStyle name="Гиперссылка 6 5" xfId="33776" hidden="1"/>
    <cellStyle name="Гиперссылка 6 5" xfId="32340" hidden="1"/>
    <cellStyle name="Гиперссылка 6 5" xfId="34335" hidden="1"/>
    <cellStyle name="Гиперссылка 6 5" xfId="7182" hidden="1"/>
    <cellStyle name="Гиперссылка 6 5" xfId="9802" hidden="1"/>
    <cellStyle name="Гиперссылка 6 5" xfId="9800" hidden="1"/>
    <cellStyle name="Гиперссылка 6 5" xfId="8002" hidden="1"/>
    <cellStyle name="Гиперссылка 6 5" xfId="10664" hidden="1"/>
    <cellStyle name="Гиперссылка 6 5" xfId="10660" hidden="1"/>
    <cellStyle name="Гиперссылка 6 5" xfId="8876" hidden="1"/>
    <cellStyle name="Гиперссылка 6 5" xfId="11496" hidden="1"/>
    <cellStyle name="Гиперссылка 6 5" xfId="11494" hidden="1"/>
    <cellStyle name="Гиперссылка 6 5" xfId="9696" hidden="1"/>
    <cellStyle name="Гиперссылка 6 5" xfId="12358" hidden="1"/>
    <cellStyle name="Гиперссылка 6 5" xfId="12354" hidden="1"/>
    <cellStyle name="Гиперссылка 6 5" xfId="10570" hidden="1"/>
    <cellStyle name="Гиперссылка 6 5" xfId="13190" hidden="1"/>
    <cellStyle name="Гиперссылка 6 5" xfId="13188" hidden="1"/>
    <cellStyle name="Гиперссылка 6 5" xfId="11390" hidden="1"/>
    <cellStyle name="Гиперссылка 6 5" xfId="14052" hidden="1"/>
    <cellStyle name="Гиперссылка 6 5" xfId="14048" hidden="1"/>
    <cellStyle name="Гиперссылка 6 5" xfId="12264" hidden="1"/>
    <cellStyle name="Гиперссылка 6 5" xfId="14884" hidden="1"/>
    <cellStyle name="Гиперссылка 6 5" xfId="14882" hidden="1"/>
    <cellStyle name="Гиперссылка 6 5" xfId="13084" hidden="1"/>
    <cellStyle name="Гиперссылка 6 5" xfId="15746" hidden="1"/>
    <cellStyle name="Гиперссылка 6 5" xfId="15742" hidden="1"/>
    <cellStyle name="Гиперссылка 6 5" xfId="13958" hidden="1"/>
    <cellStyle name="Гиперссылка 6 5" xfId="16578" hidden="1"/>
    <cellStyle name="Гиперссылка 6 5" xfId="16576" hidden="1"/>
    <cellStyle name="Гиперссылка 6 5" xfId="14778" hidden="1"/>
    <cellStyle name="Гиперссылка 6 5" xfId="17440" hidden="1"/>
    <cellStyle name="Гиперссылка 6 5" xfId="17436" hidden="1"/>
    <cellStyle name="Гиперссылка 6 5" xfId="15652" hidden="1"/>
    <cellStyle name="Гиперссылка 6 5" xfId="3264" hidden="1"/>
    <cellStyle name="Гиперссылка 6 5" xfId="5582" hidden="1"/>
    <cellStyle name="Гиперссылка 6 5" xfId="5578" hidden="1"/>
    <cellStyle name="Гиперссылка 6 5" xfId="3927" hidden="1"/>
    <cellStyle name="Гиперссылка 6 5" xfId="6414" hidden="1"/>
    <cellStyle name="Гиперссылка 6 5" xfId="6412" hidden="1"/>
    <cellStyle name="Гиперссылка 6 5" xfId="4610" hidden="1"/>
    <cellStyle name="Гиперссылка 6 5" xfId="7276" hidden="1"/>
    <cellStyle name="Гиперссылка 6 5" xfId="7272" hidden="1"/>
    <cellStyle name="Гиперссылка 6 5" xfId="5488" hidden="1"/>
    <cellStyle name="Гиперссылка 6 5" xfId="8108" hidden="1"/>
    <cellStyle name="Гиперссылка 6 5" xfId="8106" hidden="1"/>
    <cellStyle name="Гиперссылка 6 5" xfId="6308" hidden="1"/>
    <cellStyle name="Гиперссылка 6 5" xfId="8970" hidden="1"/>
    <cellStyle name="Гиперссылка 6 5" xfId="8966" hidden="1"/>
    <cellStyle name="Гиперссылка 6 5" xfId="3335" hidden="1"/>
    <cellStyle name="Гиперссылка 6 5" xfId="3333" hidden="1"/>
    <cellStyle name="Гиперссылка 6 5" xfId="2132" hidden="1"/>
    <cellStyle name="Гиперссылка 6 5" xfId="4044" hidden="1"/>
    <cellStyle name="Гиперссылка 6 5" xfId="4039" hidden="1"/>
    <cellStyle name="Гиперссылка 6 5" xfId="2735" hidden="1"/>
    <cellStyle name="Гиперссылка 6 5" xfId="4707" hidden="1"/>
    <cellStyle name="Гиперссылка 6 5" xfId="4668" hidden="1"/>
    <cellStyle name="Гиперссылка 6 5" xfId="2848" hidden="1"/>
    <cellStyle name="Гиперссылка 6 5" xfId="2183" hidden="1"/>
    <cellStyle name="Гиперссылка 6 5" xfId="2185" hidden="1"/>
    <cellStyle name="Гиперссылка 6 5" xfId="2310" hidden="1"/>
    <cellStyle name="Гиперссылка 6 5" xfId="495" hidden="1"/>
    <cellStyle name="Гиперссылка 6 5" xfId="497" hidden="1"/>
    <cellStyle name="Гиперссылка 6 5" xfId="816" hidden="1"/>
    <cellStyle name="Гиперссылка 6 5" xfId="34333"/>
    <cellStyle name="Гиперссылка 6 6" xfId="20623" hidden="1"/>
    <cellStyle name="Гиперссылка 6 6" xfId="16384" hidden="1"/>
    <cellStyle name="Гиперссылка 6 6" xfId="18136" hidden="1"/>
    <cellStyle name="Гиперссылка 6 6" xfId="21459" hidden="1"/>
    <cellStyle name="Гиперссылка 6 6" xfId="17150" hidden="1"/>
    <cellStyle name="Гиперссылка 6 6" xfId="20625" hidden="1"/>
    <cellStyle name="Гиперссылка 6 6" xfId="22317" hidden="1"/>
    <cellStyle name="Гиперссылка 6 6" xfId="18078" hidden="1"/>
    <cellStyle name="Гиперссылка 6 6" xfId="19830" hidden="1"/>
    <cellStyle name="Гиперссылка 6 6" xfId="23151" hidden="1"/>
    <cellStyle name="Гиперссылка 6 6" xfId="18844" hidden="1"/>
    <cellStyle name="Гиперссылка 6 6" xfId="22319" hidden="1"/>
    <cellStyle name="Гиперссылка 6 6" xfId="24007" hidden="1"/>
    <cellStyle name="Гиперссылка 6 6" xfId="19772" hidden="1"/>
    <cellStyle name="Гиперссылка 6 6" xfId="21524" hidden="1"/>
    <cellStyle name="Гиперссылка 6 6" xfId="24839" hidden="1"/>
    <cellStyle name="Гиперссылка 6 6" xfId="20538" hidden="1"/>
    <cellStyle name="Гиперссылка 6 6" xfId="24009" hidden="1"/>
    <cellStyle name="Гиперссылка 6 6" xfId="25693" hidden="1"/>
    <cellStyle name="Гиперссылка 6 6" xfId="21466" hidden="1"/>
    <cellStyle name="Гиперссылка 6 6" xfId="23216" hidden="1"/>
    <cellStyle name="Гиперссылка 6 6" xfId="26525" hidden="1"/>
    <cellStyle name="Гиперссылка 6 6" xfId="22232" hidden="1"/>
    <cellStyle name="Гиперссылка 6 6" xfId="25695" hidden="1"/>
    <cellStyle name="Гиперссылка 6 6" xfId="27376" hidden="1"/>
    <cellStyle name="Гиперссылка 6 6" xfId="23158" hidden="1"/>
    <cellStyle name="Гиперссылка 6 6" xfId="24904" hidden="1"/>
    <cellStyle name="Гиперссылка 6 6" xfId="28203" hidden="1"/>
    <cellStyle name="Гиперссылка 6 6" xfId="23922" hidden="1"/>
    <cellStyle name="Гиперссылка 6 6" xfId="27378" hidden="1"/>
    <cellStyle name="Гиперссылка 6 6" xfId="29046" hidden="1"/>
    <cellStyle name="Гиперссылка 6 6" xfId="24846" hidden="1"/>
    <cellStyle name="Гиперссылка 6 6" xfId="26590" hidden="1"/>
    <cellStyle name="Гиперссылка 6 6" xfId="29859" hidden="1"/>
    <cellStyle name="Гиперссылка 6 6" xfId="25609" hidden="1"/>
    <cellStyle name="Гиперссылка 6 6" xfId="29048" hidden="1"/>
    <cellStyle name="Гиперссылка 6 6" xfId="30681" hidden="1"/>
    <cellStyle name="Гиперссылка 6 6" xfId="26532" hidden="1"/>
    <cellStyle name="Гиперссылка 6 6" xfId="28267" hidden="1"/>
    <cellStyle name="Гиперссылка 6 6" xfId="31467" hidden="1"/>
    <cellStyle name="Гиперссылка 6 6" xfId="27292" hidden="1"/>
    <cellStyle name="Гиперссылка 6 6" xfId="30683" hidden="1"/>
    <cellStyle name="Гиперссылка 6 6" xfId="32244" hidden="1"/>
    <cellStyle name="Гиперссылка 6 6" xfId="28210" hidden="1"/>
    <cellStyle name="Гиперссылка 6 6" xfId="29922" hidden="1"/>
    <cellStyle name="Гиперссылка 6 6" xfId="32960" hidden="1"/>
    <cellStyle name="Гиперссылка 6 6" xfId="28963" hidden="1"/>
    <cellStyle name="Гиперссылка 6 6" xfId="32246" hidden="1"/>
    <cellStyle name="Гиперссылка 6 6" xfId="33643" hidden="1"/>
    <cellStyle name="Гиперссылка 6 6" xfId="29866" hidden="1"/>
    <cellStyle name="Гиперссылка 6 6" xfId="31524" hidden="1"/>
    <cellStyle name="Гиперссылка 6 6" xfId="34225" hidden="1"/>
    <cellStyle name="Гиперссылка 6 6" xfId="30603" hidden="1"/>
    <cellStyle name="Гиперссылка 6 6" xfId="33644" hidden="1"/>
    <cellStyle name="Гиперссылка 6 6" xfId="34737" hidden="1"/>
    <cellStyle name="Гиперссылка 6 6" xfId="31473" hidden="1"/>
    <cellStyle name="Гиперссылка 6 6" xfId="33008" hidden="1"/>
    <cellStyle name="Гиперссылка 6 6" xfId="35147" hidden="1"/>
    <cellStyle name="Гиперссылка 6 6" xfId="32175" hidden="1"/>
    <cellStyle name="Гиперссылка 6 6" xfId="34738" hidden="1"/>
    <cellStyle name="Гиперссылка 6 6" xfId="6986" hidden="1"/>
    <cellStyle name="Гиперссылка 6 6" xfId="10461" hidden="1"/>
    <cellStyle name="Гиперссылка 6 6" xfId="12153" hidden="1"/>
    <cellStyle name="Гиперссылка 6 6" xfId="7914" hidden="1"/>
    <cellStyle name="Гиперссылка 6 6" xfId="9666" hidden="1"/>
    <cellStyle name="Гиперссылка 6 6" xfId="12989" hidden="1"/>
    <cellStyle name="Гиперссылка 6 6" xfId="8680" hidden="1"/>
    <cellStyle name="Гиперссылка 6 6" xfId="12155" hidden="1"/>
    <cellStyle name="Гиперссылка 6 6" xfId="13847" hidden="1"/>
    <cellStyle name="Гиперссылка 6 6" xfId="9608" hidden="1"/>
    <cellStyle name="Гиперссылка 6 6" xfId="11360" hidden="1"/>
    <cellStyle name="Гиперссылка 6 6" xfId="14683" hidden="1"/>
    <cellStyle name="Гиперссылка 6 6" xfId="10374" hidden="1"/>
    <cellStyle name="Гиперссылка 6 6" xfId="13849" hidden="1"/>
    <cellStyle name="Гиперссылка 6 6" xfId="15541" hidden="1"/>
    <cellStyle name="Гиперссылка 6 6" xfId="11302" hidden="1"/>
    <cellStyle name="Гиперссылка 6 6" xfId="13054" hidden="1"/>
    <cellStyle name="Гиперссылка 6 6" xfId="16377" hidden="1"/>
    <cellStyle name="Гиперссылка 6 6" xfId="12068" hidden="1"/>
    <cellStyle name="Гиперссылка 6 6" xfId="15543" hidden="1"/>
    <cellStyle name="Гиперссылка 6 6" xfId="17235" hidden="1"/>
    <cellStyle name="Гиперссылка 6 6" xfId="12996" hidden="1"/>
    <cellStyle name="Гиперссылка 6 6" xfId="14748" hidden="1"/>
    <cellStyle name="Гиперссылка 6 6" xfId="18071" hidden="1"/>
    <cellStyle name="Гиперссылка 6 6" xfId="13762" hidden="1"/>
    <cellStyle name="Гиперссылка 6 6" xfId="17237" hidden="1"/>
    <cellStyle name="Гиперссылка 6 6" xfId="18929" hidden="1"/>
    <cellStyle name="Гиперссылка 6 6" xfId="14690" hidden="1"/>
    <cellStyle name="Гиперссылка 6 6" xfId="16442" hidden="1"/>
    <cellStyle name="Гиперссылка 6 6" xfId="19765" hidden="1"/>
    <cellStyle name="Гиперссылка 6 6" xfId="18931" hidden="1"/>
    <cellStyle name="Гиперссылка 6 6" xfId="15456" hidden="1"/>
    <cellStyle name="Гиперссылка 6 6" xfId="3211" hidden="1"/>
    <cellStyle name="Гиперссылка 6 6" xfId="4537" hidden="1"/>
    <cellStyle name="Гиперссылка 6 6" xfId="7907" hidden="1"/>
    <cellStyle name="Гиперссылка 6 6" xfId="3749" hidden="1"/>
    <cellStyle name="Гиперссылка 6 6" xfId="7073" hidden="1"/>
    <cellStyle name="Гиперссылка 6 6" xfId="8765" hidden="1"/>
    <cellStyle name="Гиперссылка 6 6" xfId="4546" hidden="1"/>
    <cellStyle name="Гиперссылка 6 6" xfId="6278" hidden="1"/>
    <cellStyle name="Гиперссылка 6 6" xfId="9601" hidden="1"/>
    <cellStyle name="Гиперссылка 6 6" xfId="5292" hidden="1"/>
    <cellStyle name="Гиперссылка 6 6" xfId="8767" hidden="1"/>
    <cellStyle name="Гиперссылка 6 6" xfId="10459" hidden="1"/>
    <cellStyle name="Гиперссылка 6 6" xfId="6220" hidden="1"/>
    <cellStyle name="Гиперссылка 6 6" xfId="7972" hidden="1"/>
    <cellStyle name="Гиперссылка 6 6" xfId="11295" hidden="1"/>
    <cellStyle name="Гиперссылка 6 6" xfId="4712" hidden="1"/>
    <cellStyle name="Гиперссылка 6 6" xfId="5377" hidden="1"/>
    <cellStyle name="Гиперссылка 6 6" xfId="2094" hidden="1"/>
    <cellStyle name="Гиперссылка 6 6" xfId="3243" hidden="1"/>
    <cellStyle name="Гиперссылка 6 6" xfId="6213" hidden="1"/>
    <cellStyle name="Гиперссылка 6 6" xfId="2664" hidden="1"/>
    <cellStyle name="Гиперссылка 6 6" xfId="5379" hidden="1"/>
    <cellStyle name="Гиперссылка 6 6" xfId="7071" hidden="1"/>
    <cellStyle name="Гиперссылка 6 6" xfId="2866" hidden="1"/>
    <cellStyle name="Гиперссылка 6 6" xfId="3560" hidden="1"/>
    <cellStyle name="Гиперссылка 6 6" xfId="4225" hidden="1"/>
    <cellStyle name="Гиперссылка 6 6" xfId="2160" hidden="1"/>
    <cellStyle name="Гиперссылка 6 6" xfId="1036" hidden="1"/>
    <cellStyle name="Гиперссылка 6 6" xfId="1243" hidden="1"/>
    <cellStyle name="Гиперссылка 6 6" xfId="822" hidden="1"/>
    <cellStyle name="Гиперссылка 6 6" xfId="35417"/>
    <cellStyle name="Гиперссылка 6 7" xfId="20641" hidden="1"/>
    <cellStyle name="Гиперссылка 6 7" xfId="16157" hidden="1"/>
    <cellStyle name="Гиперссылка 6 7" xfId="19763" hidden="1"/>
    <cellStyle name="Гиперссылка 6 7" xfId="21477" hidden="1"/>
    <cellStyle name="Гиперссылка 6 7" xfId="17018" hidden="1"/>
    <cellStyle name="Гиперссылка 6 7" xfId="20636" hidden="1"/>
    <cellStyle name="Гиперссылка 6 7" xfId="22335" hidden="1"/>
    <cellStyle name="Гиперссылка 6 7" xfId="17851" hidden="1"/>
    <cellStyle name="Гиперссылка 6 7" xfId="21457" hidden="1"/>
    <cellStyle name="Гиперссылка 6 7" xfId="23169" hidden="1"/>
    <cellStyle name="Гиперссылка 6 7" xfId="18712" hidden="1"/>
    <cellStyle name="Гиперссылка 6 7" xfId="22330" hidden="1"/>
    <cellStyle name="Гиперссылка 6 7" xfId="24025" hidden="1"/>
    <cellStyle name="Гиперссылка 6 7" xfId="19545" hidden="1"/>
    <cellStyle name="Гиперссылка 6 7" xfId="23149" hidden="1"/>
    <cellStyle name="Гиперссылка 6 7" xfId="24857" hidden="1"/>
    <cellStyle name="Гиперссылка 6 7" xfId="20406" hidden="1"/>
    <cellStyle name="Гиперссылка 6 7" xfId="24020" hidden="1"/>
    <cellStyle name="Гиперссылка 6 7" xfId="25711" hidden="1"/>
    <cellStyle name="Гиперссылка 6 7" xfId="21239" hidden="1"/>
    <cellStyle name="Гиперссылка 6 7" xfId="24837" hidden="1"/>
    <cellStyle name="Гиперссылка 6 7" xfId="26543" hidden="1"/>
    <cellStyle name="Гиперссылка 6 7" xfId="22100" hidden="1"/>
    <cellStyle name="Гиперссылка 6 7" xfId="25706" hidden="1"/>
    <cellStyle name="Гиперссылка 6 7" xfId="27394" hidden="1"/>
    <cellStyle name="Гиперссылка 6 7" xfId="22931" hidden="1"/>
    <cellStyle name="Гиперссылка 6 7" xfId="26523" hidden="1"/>
    <cellStyle name="Гиперссылка 6 7" xfId="28221" hidden="1"/>
    <cellStyle name="Гиперссылка 6 7" xfId="23790" hidden="1"/>
    <cellStyle name="Гиперссылка 6 7" xfId="27389" hidden="1"/>
    <cellStyle name="Гиперссылка 6 7" xfId="29064" hidden="1"/>
    <cellStyle name="Гиперссылка 6 7" xfId="24620" hidden="1"/>
    <cellStyle name="Гиперссылка 6 7" xfId="28201" hidden="1"/>
    <cellStyle name="Гиперссылка 6 7" xfId="29876" hidden="1"/>
    <cellStyle name="Гиперссылка 6 7" xfId="25477" hidden="1"/>
    <cellStyle name="Гиперссылка 6 7" xfId="29059" hidden="1"/>
    <cellStyle name="Гиперссылка 6 7" xfId="30698" hidden="1"/>
    <cellStyle name="Гиперссылка 6 7" xfId="26306" hidden="1"/>
    <cellStyle name="Гиперссылка 6 7" xfId="29857" hidden="1"/>
    <cellStyle name="Гиперссылка 6 7" xfId="31481" hidden="1"/>
    <cellStyle name="Гиперссылка 6 7" xfId="27161" hidden="1"/>
    <cellStyle name="Гиперссылка 6 7" xfId="30694" hidden="1"/>
    <cellStyle name="Гиперссылка 6 7" xfId="32259" hidden="1"/>
    <cellStyle name="Гиперссылка 6 7" xfId="27986" hidden="1"/>
    <cellStyle name="Гиперссылка 6 7" xfId="31465" hidden="1"/>
    <cellStyle name="Гиперссылка 6 7" xfId="32970" hidden="1"/>
    <cellStyle name="Гиперссылка 6 7" xfId="28833" hidden="1"/>
    <cellStyle name="Гиперссылка 6 7" xfId="32256" hidden="1"/>
    <cellStyle name="Гиперссылка 6 7" xfId="33655" hidden="1"/>
    <cellStyle name="Гиперссылка 6 7" xfId="29646" hidden="1"/>
    <cellStyle name="Гиперссылка 6 7" xfId="32959" hidden="1"/>
    <cellStyle name="Гиперссылка 6 7" xfId="34233" hidden="1"/>
    <cellStyle name="Гиперссылка 6 7" xfId="30476" hidden="1"/>
    <cellStyle name="Гиперссылка 6 7" xfId="33653" hidden="1"/>
    <cellStyle name="Гиперссылка 6 7" xfId="34747" hidden="1"/>
    <cellStyle name="Гиперссылка 6 7" xfId="31263" hidden="1"/>
    <cellStyle name="Гиперссылка 6 7" xfId="34224" hidden="1"/>
    <cellStyle name="Гиперссылка 6 7" xfId="35153" hidden="1"/>
    <cellStyle name="Гиперссылка 6 7" xfId="32055" hidden="1"/>
    <cellStyle name="Гиперссылка 6 7" xfId="34745" hidden="1"/>
    <cellStyle name="Гиперссылка 6 7" xfId="10472" hidden="1"/>
    <cellStyle name="Гиперссылка 6 7" xfId="12171" hidden="1"/>
    <cellStyle name="Гиперссылка 6 7" xfId="7687" hidden="1"/>
    <cellStyle name="Гиперссылка 6 7" xfId="11293" hidden="1"/>
    <cellStyle name="Гиперссылка 6 7" xfId="13007" hidden="1"/>
    <cellStyle name="Гиперссылка 6 7" xfId="8548" hidden="1"/>
    <cellStyle name="Гиперссылка 6 7" xfId="12166" hidden="1"/>
    <cellStyle name="Гиперссылка 6 7" xfId="13865" hidden="1"/>
    <cellStyle name="Гиперссылка 6 7" xfId="9381" hidden="1"/>
    <cellStyle name="Гиперссылка 6 7" xfId="12987" hidden="1"/>
    <cellStyle name="Гиперссылка 6 7" xfId="14701" hidden="1"/>
    <cellStyle name="Гиперссылка 6 7" xfId="10242" hidden="1"/>
    <cellStyle name="Гиперссылка 6 7" xfId="13860" hidden="1"/>
    <cellStyle name="Гиперссылка 6 7" xfId="15559" hidden="1"/>
    <cellStyle name="Гиперссылка 6 7" xfId="11075" hidden="1"/>
    <cellStyle name="Гиперссылка 6 7" xfId="14681" hidden="1"/>
    <cellStyle name="Гиперссылка 6 7" xfId="16395" hidden="1"/>
    <cellStyle name="Гиперссылка 6 7" xfId="11936" hidden="1"/>
    <cellStyle name="Гиперссылка 6 7" xfId="15554" hidden="1"/>
    <cellStyle name="Гиперссылка 6 7" xfId="17253" hidden="1"/>
    <cellStyle name="Гиперссылка 6 7" xfId="12769" hidden="1"/>
    <cellStyle name="Гиперссылка 6 7" xfId="16375" hidden="1"/>
    <cellStyle name="Гиперссылка 6 7" xfId="18089" hidden="1"/>
    <cellStyle name="Гиперссылка 6 7" xfId="13630" hidden="1"/>
    <cellStyle name="Гиперссылка 6 7" xfId="17248" hidden="1"/>
    <cellStyle name="Гиперссылка 6 7" xfId="18947" hidden="1"/>
    <cellStyle name="Гиперссылка 6 7" xfId="14463" hidden="1"/>
    <cellStyle name="Гиперссылка 6 7" xfId="18069" hidden="1"/>
    <cellStyle name="Гиперссылка 6 7" xfId="19783" hidden="1"/>
    <cellStyle name="Гиперссылка 6 7" xfId="15324" hidden="1"/>
    <cellStyle name="Гиперссылка 6 7" xfId="18942" hidden="1"/>
    <cellStyle name="Гиперссылка 6 7" xfId="3063" hidden="1"/>
    <cellStyle name="Гиперссылка 6 7" xfId="6211" hidden="1"/>
    <cellStyle name="Гиперссылка 6 7" xfId="7925" hidden="1"/>
    <cellStyle name="Гиперссылка 6 7" xfId="3641" hidden="1"/>
    <cellStyle name="Гиперссылка 6 7" xfId="7084" hidden="1"/>
    <cellStyle name="Гиперссылка 6 7" xfId="8783" hidden="1"/>
    <cellStyle name="Гиперссылка 6 7" xfId="4389" hidden="1"/>
    <cellStyle name="Гиперссылка 6 7" xfId="7905" hidden="1"/>
    <cellStyle name="Гиперссылка 6 7" xfId="9619" hidden="1"/>
    <cellStyle name="Гиперссылка 6 7" xfId="5160" hidden="1"/>
    <cellStyle name="Гиперссылка 6 7" xfId="8778" hidden="1"/>
    <cellStyle name="Гиперссылка 6 7" xfId="10477" hidden="1"/>
    <cellStyle name="Гиперссылка 6 7" xfId="5993" hidden="1"/>
    <cellStyle name="Гиперссылка 6 7" xfId="9599" hidden="1"/>
    <cellStyle name="Гиперссылка 6 7" xfId="11313" hidden="1"/>
    <cellStyle name="Гиперссылка 6 7" xfId="6854" hidden="1"/>
    <cellStyle name="Гиперссылка 6 7" xfId="4730" hidden="1"/>
    <cellStyle name="Гиперссылка 6 7" xfId="5395" hidden="1"/>
    <cellStyle name="Гиперссылка 6 7" xfId="2023" hidden="1"/>
    <cellStyle name="Гиперссылка 6 7" xfId="4223" hidden="1"/>
    <cellStyle name="Гиперссылка 6 7" xfId="6231" hidden="1"/>
    <cellStyle name="Гиперссылка 6 7" xfId="2551" hidden="1"/>
    <cellStyle name="Гиперссылка 6 7" xfId="5390" hidden="1"/>
    <cellStyle name="Гиперссылка 6 7" xfId="7089" hidden="1"/>
    <cellStyle name="Гиперссылка 6 7" xfId="2884" hidden="1"/>
    <cellStyle name="Гиперссылка 6 7" xfId="3578" hidden="1"/>
    <cellStyle name="Гиперссылка 6 7" xfId="4243" hidden="1"/>
    <cellStyle name="Гиперссылка 6 7" xfId="2127" hidden="1"/>
    <cellStyle name="Гиперссылка 6 7" xfId="1042" hidden="1"/>
    <cellStyle name="Гиперссылка 6 7" xfId="1249" hidden="1"/>
    <cellStyle name="Гиперссылка 6 7" xfId="828" hidden="1"/>
    <cellStyle name="Гиперссылка 6 7" xfId="35423"/>
    <cellStyle name="Гиперссылка 6 8" xfId="20659" hidden="1"/>
    <cellStyle name="Гиперссылка 6 8" xfId="16011" hidden="1"/>
    <cellStyle name="Гиперссылка 6 8" xfId="19770" hidden="1"/>
    <cellStyle name="Гиперссылка 6 8" xfId="21495" hidden="1"/>
    <cellStyle name="Гиперссылка 6 8" xfId="16821" hidden="1"/>
    <cellStyle name="Гиперссылка 6 8" xfId="19174" hidden="1"/>
    <cellStyle name="Гиперссылка 6 8" xfId="22353" hidden="1"/>
    <cellStyle name="Гиперссылка 6 8" xfId="17705" hidden="1"/>
    <cellStyle name="Гиперссылка 6 8" xfId="23187" hidden="1"/>
    <cellStyle name="Гиперссылка 6 8" xfId="18515" hidden="1"/>
    <cellStyle name="Гиперссылка 6 8" xfId="20868" hidden="1"/>
    <cellStyle name="Гиперссылка 6 8" xfId="24043" hidden="1"/>
    <cellStyle name="Гиперссылка 6 8" xfId="19399" hidden="1"/>
    <cellStyle name="Гиперссылка 6 8" xfId="23156" hidden="1"/>
    <cellStyle name="Гиперссылка 6 8" xfId="24875" hidden="1"/>
    <cellStyle name="Гиперссылка 6 8" xfId="20209" hidden="1"/>
    <cellStyle name="Гиперссылка 6 8" xfId="22561" hidden="1"/>
    <cellStyle name="Гиперссылка 6 8" xfId="25729" hidden="1"/>
    <cellStyle name="Гиперссылка 6 8" xfId="21093" hidden="1"/>
    <cellStyle name="Гиперссылка 6 8" xfId="24844" hidden="1"/>
    <cellStyle name="Гиперссылка 6 8" xfId="26561" hidden="1"/>
    <cellStyle name="Гиперссылка 6 8" xfId="21903" hidden="1"/>
    <cellStyle name="Гиперссылка 6 8" xfId="24251" hidden="1"/>
    <cellStyle name="Гиперссылка 6 8" xfId="27412" hidden="1"/>
    <cellStyle name="Гиперссылка 6 8" xfId="22786" hidden="1"/>
    <cellStyle name="Гиперссылка 6 8" xfId="26530" hidden="1"/>
    <cellStyle name="Гиперссылка 6 8" xfId="28239" hidden="1"/>
    <cellStyle name="Гиперссылка 6 8" xfId="23594" hidden="1"/>
    <cellStyle name="Гиперссылка 6 8" xfId="25937" hidden="1"/>
    <cellStyle name="Гиперссылка 6 8" xfId="29081" hidden="1"/>
    <cellStyle name="Гиперссылка 6 8" xfId="24475" hidden="1"/>
    <cellStyle name="Гиперссылка 6 8" xfId="28208" hidden="1"/>
    <cellStyle name="Гиперссылка 6 8" xfId="29894" hidden="1"/>
    <cellStyle name="Гиперссылка 6 8" xfId="25281" hidden="1"/>
    <cellStyle name="Гиперссылка 6 8" xfId="27619" hidden="1"/>
    <cellStyle name="Гиперссылка 6 8" xfId="30715" hidden="1"/>
    <cellStyle name="Гиперссылка 6 8" xfId="26161" hidden="1"/>
    <cellStyle name="Гиперссылка 6 8" xfId="29864" hidden="1"/>
    <cellStyle name="Гиперссылка 6 8" xfId="31498" hidden="1"/>
    <cellStyle name="Гиперссылка 6 8" xfId="26966" hidden="1"/>
    <cellStyle name="Гиперссылка 6 8" xfId="29283" hidden="1"/>
    <cellStyle name="Гиперссылка 6 8" xfId="32274" hidden="1"/>
    <cellStyle name="Гиперссылка 6 8" xfId="27842" hidden="1"/>
    <cellStyle name="Гиперссылка 6 8" xfId="31471" hidden="1"/>
    <cellStyle name="Гиперссылка 6 8" xfId="32985" hidden="1"/>
    <cellStyle name="Гиперссылка 6 8" xfId="28639" hidden="1"/>
    <cellStyle name="Гиперссылка 6 8" xfId="30912" hidden="1"/>
    <cellStyle name="Гиперссылка 6 8" xfId="33669" hidden="1"/>
    <cellStyle name="Гиперссылка 6 8" xfId="29504" hidden="1"/>
    <cellStyle name="Гиперссылка 6 8" xfId="32962" hidden="1"/>
    <cellStyle name="Гиперссылка 6 8" xfId="34245" hidden="1"/>
    <cellStyle name="Гиперссылка 6 8" xfId="30285" hidden="1"/>
    <cellStyle name="Гиперссылка 6 8" xfId="32456" hidden="1"/>
    <cellStyle name="Гиперссылка 6 8" xfId="34757" hidden="1"/>
    <cellStyle name="Гиперссылка 6 8" xfId="31126" hidden="1"/>
    <cellStyle name="Гиперссылка 6 8" xfId="34226" hidden="1"/>
    <cellStyle name="Гиперссылка 6 8" xfId="35159" hidden="1"/>
    <cellStyle name="Гиперссылка 6 8" xfId="31870" hidden="1"/>
    <cellStyle name="Гиперссылка 6 8" xfId="33812" hidden="1"/>
    <cellStyle name="Гиперссылка 6 8" xfId="21464" hidden="1"/>
    <cellStyle name="Гиперссылка 6 8" xfId="9010" hidden="1"/>
    <cellStyle name="Гиперссылка 6 8" xfId="12189" hidden="1"/>
    <cellStyle name="Гиперссылка 6 8" xfId="7541" hidden="1"/>
    <cellStyle name="Гиперссылка 6 8" xfId="11300" hidden="1"/>
    <cellStyle name="Гиперссылка 6 8" xfId="13025" hidden="1"/>
    <cellStyle name="Гиперссылка 6 8" xfId="8351" hidden="1"/>
    <cellStyle name="Гиперссылка 6 8" xfId="10704" hidden="1"/>
    <cellStyle name="Гиперссылка 6 8" xfId="13883" hidden="1"/>
    <cellStyle name="Гиперссылка 6 8" xfId="9235" hidden="1"/>
    <cellStyle name="Гиперссылка 6 8" xfId="12994" hidden="1"/>
    <cellStyle name="Гиперссылка 6 8" xfId="14719" hidden="1"/>
    <cellStyle name="Гиперссылка 6 8" xfId="10045" hidden="1"/>
    <cellStyle name="Гиперссылка 6 8" xfId="12398" hidden="1"/>
    <cellStyle name="Гиперссылка 6 8" xfId="15577" hidden="1"/>
    <cellStyle name="Гиперссылка 6 8" xfId="10929" hidden="1"/>
    <cellStyle name="Гиперссылка 6 8" xfId="14688" hidden="1"/>
    <cellStyle name="Гиперссылка 6 8" xfId="16413" hidden="1"/>
    <cellStyle name="Гиперссылка 6 8" xfId="11739" hidden="1"/>
    <cellStyle name="Гиперссылка 6 8" xfId="14092" hidden="1"/>
    <cellStyle name="Гиперссылка 6 8" xfId="17271" hidden="1"/>
    <cellStyle name="Гиперссылка 6 8" xfId="12623" hidden="1"/>
    <cellStyle name="Гиперссылка 6 8" xfId="16382" hidden="1"/>
    <cellStyle name="Гиперссылка 6 8" xfId="18107" hidden="1"/>
    <cellStyle name="Гиперссылка 6 8" xfId="13433" hidden="1"/>
    <cellStyle name="Гиперссылка 6 8" xfId="15786" hidden="1"/>
    <cellStyle name="Гиперссылка 6 8" xfId="18965" hidden="1"/>
    <cellStyle name="Гиперссылка 6 8" xfId="14317" hidden="1"/>
    <cellStyle name="Гиперссылка 6 8" xfId="18076" hidden="1"/>
    <cellStyle name="Гиперссылка 6 8" xfId="19801" hidden="1"/>
    <cellStyle name="Гиперссылка 6 8" xfId="15127" hidden="1"/>
    <cellStyle name="Гиперссылка 6 8" xfId="17480" hidden="1"/>
    <cellStyle name="Гиперссылка 6 8" xfId="2960" hidden="1"/>
    <cellStyle name="Гиперссылка 6 8" xfId="6218" hidden="1"/>
    <cellStyle name="Гиперссылка 6 8" xfId="7943" hidden="1"/>
    <cellStyle name="Гиперссылка 6 8" xfId="3504" hidden="1"/>
    <cellStyle name="Гиперссылка 6 8" xfId="5622" hidden="1"/>
    <cellStyle name="Гиперссылка 6 8" xfId="8801" hidden="1"/>
    <cellStyle name="Гиперссылка 6 8" xfId="4232" hidden="1"/>
    <cellStyle name="Гиперссылка 6 8" xfId="7912" hidden="1"/>
    <cellStyle name="Гиперссылка 6 8" xfId="9637" hidden="1"/>
    <cellStyle name="Гиперссылка 6 8" xfId="4963" hidden="1"/>
    <cellStyle name="Гиперссылка 6 8" xfId="7316" hidden="1"/>
    <cellStyle name="Гиперссылка 6 8" xfId="10495" hidden="1"/>
    <cellStyle name="Гиперссылка 6 8" xfId="5847" hidden="1"/>
    <cellStyle name="Гиперссылка 6 8" xfId="9606" hidden="1"/>
    <cellStyle name="Гиперссылка 6 8" xfId="11331" hidden="1"/>
    <cellStyle name="Гиперссылка 6 8" xfId="6657" hidden="1"/>
    <cellStyle name="Гиперссылка 6 8" xfId="4748" hidden="1"/>
    <cellStyle name="Гиперссылка 6 8" xfId="5413" hidden="1"/>
    <cellStyle name="Гиперссылка 6 8" xfId="1987" hidden="1"/>
    <cellStyle name="Гиперссылка 6 8" xfId="4230" hidden="1"/>
    <cellStyle name="Гиперссылка 6 8" xfId="6249" hidden="1"/>
    <cellStyle name="Гиперссылка 6 8" xfId="2500" hidden="1"/>
    <cellStyle name="Гиперссылка 6 8" xfId="4076" hidden="1"/>
    <cellStyle name="Гиперссылка 6 8" xfId="7107" hidden="1"/>
    <cellStyle name="Гиперссылка 6 8" xfId="2902" hidden="1"/>
    <cellStyle name="Гиперссылка 6 8" xfId="3596" hidden="1"/>
    <cellStyle name="Гиперссылка 6 8" xfId="4261" hidden="1"/>
    <cellStyle name="Гиперссылка 6 8" xfId="2100" hidden="1"/>
    <cellStyle name="Гиперссылка 6 8" xfId="1048" hidden="1"/>
    <cellStyle name="Гиперссылка 6 8" xfId="1255" hidden="1"/>
    <cellStyle name="Гиперссылка 6 8" xfId="834" hidden="1"/>
    <cellStyle name="Гиперссылка 6 8" xfId="35429"/>
    <cellStyle name="Гиперссылка 6 9" xfId="15840" hidden="1"/>
    <cellStyle name="Гиперссылка 6 9" xfId="19892" hidden="1"/>
    <cellStyle name="Гиперссылка 6 9" xfId="21513" hidden="1"/>
    <cellStyle name="Гиперссылка 6 9" xfId="16663" hidden="1"/>
    <cellStyle name="Гиперссылка 6 9" xfId="20742" hidden="1"/>
    <cellStyle name="Гиперссылка 6 9" xfId="22371" hidden="1"/>
    <cellStyle name="Гиперссылка 6 9" xfId="17534" hidden="1"/>
    <cellStyle name="Гиперссылка 6 9" xfId="21586" hidden="1"/>
    <cellStyle name="Гиперссылка 6 9" xfId="23205" hidden="1"/>
    <cellStyle name="Гиперссылка 6 9" xfId="18357" hidden="1"/>
    <cellStyle name="Гиперссылка 6 9" xfId="22435" hidden="1"/>
    <cellStyle name="Гиперссылка 6 9" xfId="24061" hidden="1"/>
    <cellStyle name="Гиперссылка 6 9" xfId="19228" hidden="1"/>
    <cellStyle name="Гиперссылка 6 9" xfId="23277" hidden="1"/>
    <cellStyle name="Гиперссылка 6 9" xfId="24893" hidden="1"/>
    <cellStyle name="Гиперссылка 6 9" xfId="20051" hidden="1"/>
    <cellStyle name="Гиперссылка 6 9" xfId="24125" hidden="1"/>
    <cellStyle name="Гиперссылка 6 9" xfId="25747" hidden="1"/>
    <cellStyle name="Гиперссылка 6 9" xfId="20922" hidden="1"/>
    <cellStyle name="Гиперссылка 6 9" xfId="24965" hidden="1"/>
    <cellStyle name="Гиперссылка 6 9" xfId="26579" hidden="1"/>
    <cellStyle name="Гиперссылка 6 9" xfId="21745" hidden="1"/>
    <cellStyle name="Гиперссылка 6 9" xfId="25811" hidden="1"/>
    <cellStyle name="Гиперссылка 6 9" xfId="27430" hidden="1"/>
    <cellStyle name="Гиперссылка 6 9" xfId="22615" hidden="1"/>
    <cellStyle name="Гиперссылка 6 9" xfId="26651" hidden="1"/>
    <cellStyle name="Гиперссылка 6 9" xfId="28256" hidden="1"/>
    <cellStyle name="Гиперссылка 6 9" xfId="23436" hidden="1"/>
    <cellStyle name="Гиперссылка 6 9" xfId="27494" hidden="1"/>
    <cellStyle name="Гиперссылка 6 9" xfId="29099" hidden="1"/>
    <cellStyle name="Гиперссылка 6 9" xfId="24305" hidden="1"/>
    <cellStyle name="Гиперссылка 6 9" xfId="28327" hidden="1"/>
    <cellStyle name="Гиперссылка 6 9" xfId="29911" hidden="1"/>
    <cellStyle name="Гиперссылка 6 9" xfId="25124" hidden="1"/>
    <cellStyle name="Гиперссылка 6 9" xfId="29161" hidden="1"/>
    <cellStyle name="Гиперссылка 6 9" xfId="30733" hidden="1"/>
    <cellStyle name="Гиперссылка 6 9" xfId="25991" hidden="1"/>
    <cellStyle name="Гиперссылка 6 9" xfId="29979" hidden="1"/>
    <cellStyle name="Гиперссылка 6 9" xfId="31515" hidden="1"/>
    <cellStyle name="Гиперссылка 6 9" xfId="26809" hidden="1"/>
    <cellStyle name="Гиперссылка 6 9" xfId="30793" hidden="1"/>
    <cellStyle name="Гиперссылка 6 9" xfId="32292" hidden="1"/>
    <cellStyle name="Гиперссылка 6 9" xfId="27673" hidden="1"/>
    <cellStyle name="Гиперссылка 6 9" xfId="31580" hidden="1"/>
    <cellStyle name="Гиперссылка 6 9" xfId="33000" hidden="1"/>
    <cellStyle name="Гиперссылка 6 9" xfId="28484" hidden="1"/>
    <cellStyle name="Гиперссылка 6 9" xfId="32346" hidden="1"/>
    <cellStyle name="Гиперссылка 6 9" xfId="33684" hidden="1"/>
    <cellStyle name="Гиперссылка 6 9" xfId="29336" hidden="1"/>
    <cellStyle name="Гиперссылка 6 9" xfId="33056" hidden="1"/>
    <cellStyle name="Гиперссылка 6 9" xfId="34257" hidden="1"/>
    <cellStyle name="Гиперссылка 6 9" xfId="30132" hidden="1"/>
    <cellStyle name="Гиперссылка 6 9" xfId="33728" hidden="1"/>
    <cellStyle name="Гиперссылка 6 9" xfId="34769" hidden="1"/>
    <cellStyle name="Гиперссылка 6 9" xfId="30962" hidden="1"/>
    <cellStyle name="Гиперссылка 6 9" xfId="34295" hidden="1"/>
    <cellStyle name="Гиперссылка 6 9" xfId="35165" hidden="1"/>
    <cellStyle name="Гиперссылка 6 9" xfId="31724" hidden="1"/>
    <cellStyle name="Гиперссылка 6 9" xfId="34805" hidden="1"/>
    <cellStyle name="Гиперссылка 6 9" xfId="10578" hidden="1"/>
    <cellStyle name="Гиперссылка 6 9" xfId="12207" hidden="1"/>
    <cellStyle name="Гиперссылка 6 9" xfId="7370" hidden="1"/>
    <cellStyle name="Гиперссылка 6 9" xfId="11422" hidden="1"/>
    <cellStyle name="Гиперссылка 6 9" xfId="13043" hidden="1"/>
    <cellStyle name="Гиперссылка 6 9" xfId="8193" hidden="1"/>
    <cellStyle name="Гиперссылка 6 9" xfId="12272" hidden="1"/>
    <cellStyle name="Гиперссылка 6 9" xfId="13901" hidden="1"/>
    <cellStyle name="Гиперссылка 6 9" xfId="9064" hidden="1"/>
    <cellStyle name="Гиперссылка 6 9" xfId="13116" hidden="1"/>
    <cellStyle name="Гиперссылка 6 9" xfId="14737" hidden="1"/>
    <cellStyle name="Гиперссылка 6 9" xfId="9887" hidden="1"/>
    <cellStyle name="Гиперссылка 6 9" xfId="13966" hidden="1"/>
    <cellStyle name="Гиперссылка 6 9" xfId="15595" hidden="1"/>
    <cellStyle name="Гиперссылка 6 9" xfId="10758" hidden="1"/>
    <cellStyle name="Гиперссылка 6 9" xfId="14810" hidden="1"/>
    <cellStyle name="Гиперссылка 6 9" xfId="16431" hidden="1"/>
    <cellStyle name="Гиперссылка 6 9" xfId="11581" hidden="1"/>
    <cellStyle name="Гиперссылка 6 9" xfId="15660" hidden="1"/>
    <cellStyle name="Гиперссылка 6 9" xfId="17289" hidden="1"/>
    <cellStyle name="Гиперссылка 6 9" xfId="12452" hidden="1"/>
    <cellStyle name="Гиперссылка 6 9" xfId="16504" hidden="1"/>
    <cellStyle name="Гиперссылка 6 9" xfId="18125" hidden="1"/>
    <cellStyle name="Гиперссылка 6 9" xfId="13275" hidden="1"/>
    <cellStyle name="Гиперссылка 6 9" xfId="17354" hidden="1"/>
    <cellStyle name="Гиперссылка 6 9" xfId="18983" hidden="1"/>
    <cellStyle name="Гиперссылка 6 9" xfId="14146" hidden="1"/>
    <cellStyle name="Гиперссылка 6 9" xfId="18198" hidden="1"/>
    <cellStyle name="Гиперссылка 6 9" xfId="19819" hidden="1"/>
    <cellStyle name="Гиперссылка 6 9" xfId="14969" hidden="1"/>
    <cellStyle name="Гиперссылка 6 9" xfId="19048" hidden="1"/>
    <cellStyle name="Гиперссылка 6 9" xfId="20677" hidden="1"/>
    <cellStyle name="Гиперссылка 6 9" xfId="2867" hidden="1"/>
    <cellStyle name="Гиперссылка 6 9" xfId="6340" hidden="1"/>
    <cellStyle name="Гиперссылка 6 9" xfId="7961" hidden="1"/>
    <cellStyle name="Гиперссылка 6 9" xfId="3396" hidden="1"/>
    <cellStyle name="Гиперссылка 6 9" xfId="7190" hidden="1"/>
    <cellStyle name="Гиперссылка 6 9" xfId="8819" hidden="1"/>
    <cellStyle name="Гиперссылка 6 9" xfId="4090" hidden="1"/>
    <cellStyle name="Гиперссылка 6 9" xfId="8034" hidden="1"/>
    <cellStyle name="Гиперссылка 6 9" xfId="9655" hidden="1"/>
    <cellStyle name="Гиперссылка 6 9" xfId="4803" hidden="1"/>
    <cellStyle name="Гиперссылка 6 9" xfId="8884" hidden="1"/>
    <cellStyle name="Гиперссылка 6 9" xfId="10513" hidden="1"/>
    <cellStyle name="Гиперссылка 6 9" xfId="5676" hidden="1"/>
    <cellStyle name="Гиперссылка 6 9" xfId="9728" hidden="1"/>
    <cellStyle name="Гиперссылка 6 9" xfId="11349" hidden="1"/>
    <cellStyle name="Гиперссылка 6 9" xfId="6499" hidden="1"/>
    <cellStyle name="Гиперссылка 6 9" xfId="4766" hidden="1"/>
    <cellStyle name="Гиперссылка 6 9" xfId="5431" hidden="1"/>
    <cellStyle name="Гиперссылка 6 9" xfId="1945" hidden="1"/>
    <cellStyle name="Гиперссылка 6 9" xfId="4352" hidden="1"/>
    <cellStyle name="Гиперссылка 6 9" xfId="6267" hidden="1"/>
    <cellStyle name="Гиперссылка 6 9" xfId="2422" hidden="1"/>
    <cellStyle name="Гиперссылка 6 9" xfId="5496" hidden="1"/>
    <cellStyle name="Гиперссылка 6 9" xfId="7125" hidden="1"/>
    <cellStyle name="Гиперссылка 6 9" xfId="2920" hidden="1"/>
    <cellStyle name="Гиперссылка 6 9" xfId="3614" hidden="1"/>
    <cellStyle name="Гиперссылка 6 9" xfId="4279" hidden="1"/>
    <cellStyle name="Гиперссылка 6 9" xfId="2076" hidden="1"/>
    <cellStyle name="Гиперссылка 6 9" xfId="1054" hidden="1"/>
    <cellStyle name="Гиперссылка 6 9" xfId="1261" hidden="1"/>
    <cellStyle name="Гиперссылка 6 9" xfId="840" hidden="1"/>
    <cellStyle name="Гиперссылка 6 9" xfId="35435"/>
    <cellStyle name="Гиперссылка 7" xfId="28555" hidden="1"/>
    <cellStyle name="Гиперссылка 7" xfId="28497" hidden="1"/>
    <cellStyle name="Гиперссылка 7" xfId="28308" hidden="1"/>
    <cellStyle name="Гиперссылка 7" xfId="28220" hidden="1"/>
    <cellStyle name="Гиперссылка 7" xfId="28022" hidden="1"/>
    <cellStyle name="Гиперссылка 7" xfId="27704" hidden="1"/>
    <cellStyle name="Гиперссылка 7" xfId="27551" hidden="1"/>
    <cellStyle name="Гиперссылка 7" xfId="27441" hidden="1"/>
    <cellStyle name="Гиперссылка 7" xfId="27154" hidden="1"/>
    <cellStyle name="Гиперссылка 7" xfId="26884" hidden="1"/>
    <cellStyle name="Гиперссылка 7" xfId="26675" hidden="1"/>
    <cellStyle name="Гиперссылка 7" xfId="26274" hidden="1"/>
    <cellStyle name="Гиперссылка 7" xfId="25881" hidden="1"/>
    <cellStyle name="Гиперссылка 7" xfId="25621" hidden="1"/>
    <cellStyle name="Гиперссылка 7" xfId="24705" hidden="1"/>
    <cellStyle name="Гиперссылка 7" xfId="23971" hidden="1"/>
    <cellStyle name="Гиперссылка 7" xfId="23055" hidden="1"/>
    <cellStyle name="Гиперссылка 7" xfId="31041" hidden="1"/>
    <cellStyle name="Гиперссылка 7" xfId="31079" hidden="1"/>
    <cellStyle name="Гиперссылка 7" xfId="28187" hidden="1"/>
    <cellStyle name="Гиперссылка 7" xfId="31408" hidden="1"/>
    <cellStyle name="Гиперссылка 7" xfId="31684" hidden="1"/>
    <cellStyle name="Гиперссылка 7" xfId="30004" hidden="1"/>
    <cellStyle name="Гиперссылка 7" xfId="29861" hidden="1"/>
    <cellStyle name="Гиперссылка 7" xfId="31611" hidden="1"/>
    <cellStyle name="Гиперссылка 7" xfId="31679" hidden="1"/>
    <cellStyle name="Гиперссылка 7" xfId="29424" hidden="1"/>
    <cellStyle name="Гиперссылка 7" xfId="31085" hidden="1"/>
    <cellStyle name="Гиперссылка 7" xfId="31742" hidden="1"/>
    <cellStyle name="Гиперссылка 7" xfId="31456" hidden="1"/>
    <cellStyle name="Гиперссылка 7" xfId="30018" hidden="1"/>
    <cellStyle name="Гиперссылка 7" xfId="29936" hidden="1"/>
    <cellStyle name="Гиперссылка 7" xfId="31614" hidden="1"/>
    <cellStyle name="Гиперссылка 7" xfId="28616" hidden="1"/>
    <cellStyle name="Гиперссылка 7" xfId="28626" hidden="1"/>
    <cellStyle name="Гиперссылка 7" xfId="30998" hidden="1"/>
    <cellStyle name="Гиперссылка 7" xfId="29918" hidden="1"/>
    <cellStyle name="Гиперссылка 7" xfId="31712" hidden="1"/>
    <cellStyle name="Гиперссылка 7" xfId="31568" hidden="1"/>
    <cellStyle name="Гиперссылка 7" xfId="31576" hidden="1"/>
    <cellStyle name="Гиперссылка 7" xfId="31518" hidden="1"/>
    <cellStyle name="Гиперссылка 7" xfId="31545" hidden="1"/>
    <cellStyle name="Гиперссылка 7" xfId="31501" hidden="1"/>
    <cellStyle name="Гиперссылка 7" xfId="32530" hidden="1"/>
    <cellStyle name="Гиперссылка 7" xfId="32562" hidden="1"/>
    <cellStyle name="Гиперссылка 7" xfId="32579" hidden="1"/>
    <cellStyle name="Гиперссылка 7" xfId="32594" hidden="1"/>
    <cellStyle name="Гиперссылка 7" xfId="32627" hidden="1"/>
    <cellStyle name="Гиперссылка 7" xfId="32643" hidden="1"/>
    <cellStyle name="Гиперссылка 7" xfId="32657" hidden="1"/>
    <cellStyle name="Гиперссылка 7" xfId="31634" hidden="1"/>
    <cellStyle name="Гиперссылка 7" xfId="30886" hidden="1"/>
    <cellStyle name="Гиперссылка 7" xfId="32692" hidden="1"/>
    <cellStyle name="Гиперссылка 7" xfId="32722" hidden="1"/>
    <cellStyle name="Гиперссылка 7" xfId="32736" hidden="1"/>
    <cellStyle name="Гиперссылка 7" xfId="32752" hidden="1"/>
    <cellStyle name="Гиперссылка 7" xfId="32779" hidden="1"/>
    <cellStyle name="Гиперссылка 7" xfId="32794" hidden="1"/>
    <cellStyle name="Гиперссылка 7" xfId="32810" hidden="1"/>
    <cellStyle name="Гиперссылка 7" xfId="32839" hidden="1"/>
    <cellStyle name="Гиперссылка 7" xfId="32853" hidden="1"/>
    <cellStyle name="Гиперссылка 7" xfId="32867" hidden="1"/>
    <cellStyle name="Гиперссылка 7" xfId="32897" hidden="1"/>
    <cellStyle name="Гиперссылка 7" xfId="32909" hidden="1"/>
    <cellStyle name="Гиперссылка 7" xfId="32924" hidden="1"/>
    <cellStyle name="Гиперссылка 7" xfId="32946" hidden="1"/>
    <cellStyle name="Гиперссылка 7" xfId="28900" hidden="1"/>
    <cellStyle name="Гиперссылка 7" xfId="28712" hidden="1"/>
    <cellStyle name="Гиперссылка 7" xfId="30968" hidden="1"/>
    <cellStyle name="Гиперссылка 7" xfId="32957" hidden="1"/>
    <cellStyle name="Гиперссылка 7" xfId="32967" hidden="1"/>
    <cellStyle name="Гиперссылка 7" xfId="32997" hidden="1"/>
    <cellStyle name="Гиперссылка 7" xfId="33011" hidden="1"/>
    <cellStyle name="Гиперссылка 7" xfId="33025" hidden="1"/>
    <cellStyle name="Гиперссылка 7" xfId="33051" hidden="1"/>
    <cellStyle name="Гиперссылка 7" xfId="33067" hidden="1"/>
    <cellStyle name="Гиперссылка 7" xfId="33079" hidden="1"/>
    <cellStyle name="Гиперссылка 7" xfId="33107" hidden="1"/>
    <cellStyle name="Гиперссылка 7" xfId="33121" hidden="1"/>
    <cellStyle name="Гиперссылка 7" xfId="33134" hidden="1"/>
    <cellStyle name="Гиперссылка 7" xfId="33166" hidden="1"/>
    <cellStyle name="Гиперссылка 7" xfId="33182" hidden="1"/>
    <cellStyle name="Гиперссылка 7" xfId="33194" hidden="1"/>
    <cellStyle name="Гиперссылка 7" xfId="32872" hidden="1"/>
    <cellStyle name="Гиперссылка 7" xfId="32852" hidden="1"/>
    <cellStyle name="Гиперссылка 7" xfId="32828" hidden="1"/>
    <cellStyle name="Гиперссылка 7" xfId="32784" hidden="1"/>
    <cellStyle name="Гиперссылка 7" xfId="32763" hidden="1"/>
    <cellStyle name="Гиперссылка 7" xfId="32741" hidden="1"/>
    <cellStyle name="Гиперссылка 7" xfId="32696" hidden="1"/>
    <cellStyle name="Гиперссылка 7" xfId="32673" hidden="1"/>
    <cellStyle name="Гиперссылка 7" xfId="32648" hidden="1"/>
    <cellStyle name="Гиперссылка 7" xfId="32599" hidden="1"/>
    <cellStyle name="Гиперссылка 7" xfId="32576" hidden="1"/>
    <cellStyle name="Гиперссылка 7" xfId="32550" hidden="1"/>
    <cellStyle name="Гиперссылка 7" xfId="32136" hidden="1"/>
    <cellStyle name="Гиперссылка 7" xfId="32098" hidden="1"/>
    <cellStyle name="Гиперссылка 7" xfId="32065" hidden="1"/>
    <cellStyle name="Гиперссылка 7" xfId="32000" hidden="1"/>
    <cellStyle name="Гиперссылка 7" xfId="31420" hidden="1"/>
    <cellStyle name="Гиперссылка 7" xfId="31398" hidden="1"/>
    <cellStyle name="Гиперссылка 7" xfId="31306" hidden="1"/>
    <cellStyle name="Гиперссылка 7" xfId="31258" hidden="1"/>
    <cellStyle name="Гиперссылка 7" xfId="31211" hidden="1"/>
    <cellStyle name="Гиперссылка 7" xfId="31057" hidden="1"/>
    <cellStyle name="Гиперссылка 7" xfId="31004" hidden="1"/>
    <cellStyle name="Гиперссылка 7" xfId="30952" hidden="1"/>
    <cellStyle name="Гиперссылка 7" xfId="30571" hidden="1"/>
    <cellStyle name="Гиперссылка 7" xfId="30502" hidden="1"/>
    <cellStyle name="Гиперссылка 7" xfId="30438" hidden="1"/>
    <cellStyle name="Гиперссылка 7" xfId="30301" hidden="1"/>
    <cellStyle name="Гиперссылка 7" xfId="30233" hidden="1"/>
    <cellStyle name="Гиперссылка 7" xfId="30162" hidden="1"/>
    <cellStyle name="Гиперссылка 7" xfId="30027" hidden="1"/>
    <cellStyle name="Гиперссылка 7" xfId="29976" hidden="1"/>
    <cellStyle name="Гиперссылка 7" xfId="29930" hidden="1"/>
    <cellStyle name="Гиперссылка 7" xfId="29354" hidden="1"/>
    <cellStyle name="Гиперссылка 7" xfId="29234" hidden="1"/>
    <cellStyle name="Гиперссылка 7" xfId="29172" hidden="1"/>
    <cellStyle name="Гиперссылка 7" xfId="28847" hidden="1"/>
    <cellStyle name="Гиперссылка 7" xfId="28702" hidden="1"/>
    <cellStyle name="Гиперссылка 7" xfId="28502" hidden="1"/>
    <cellStyle name="Гиперссылка 7" xfId="28271" hidden="1"/>
    <cellStyle name="Гиперссылка 7" xfId="28160" hidden="1"/>
    <cellStyle name="Гиперссылка 7" xfId="27982" hidden="1"/>
    <cellStyle name="Гиперссылка 7" xfId="27522" hidden="1"/>
    <cellStyle name="Гиперссылка 7" xfId="27355" hidden="1"/>
    <cellStyle name="Гиперссылка 7" xfId="27098" hidden="1"/>
    <cellStyle name="Гиперссылка 7" xfId="26441" hidden="1"/>
    <cellStyle name="Гиперссылка 7" xfId="25971" hidden="1"/>
    <cellStyle name="Гиперссылка 7" xfId="25557" hidden="1"/>
    <cellStyle name="Гиперссылка 7" xfId="23906" hidden="1"/>
    <cellStyle name="Гиперссылка 7" xfId="31873" hidden="1"/>
    <cellStyle name="Гиперссылка 7" xfId="31800" hidden="1"/>
    <cellStyle name="Гиперссылка 7" xfId="29061" hidden="1"/>
    <cellStyle name="Гиперссылка 7" xfId="32178" hidden="1"/>
    <cellStyle name="Гиперссылка 7" xfId="32192" hidden="1"/>
    <cellStyle name="Гиперссылка 7" xfId="30835" hidden="1"/>
    <cellStyle name="Гиперссылка 7" xfId="32431" hidden="1"/>
    <cellStyle name="Гиперссылка 7" xfId="30692" hidden="1"/>
    <cellStyle name="Гиперссылка 7" xfId="32448" hidden="1"/>
    <cellStyle name="Гиперссылка 7" xfId="32202" hidden="1"/>
    <cellStyle name="Гиперссылка 7" xfId="32001" hidden="1"/>
    <cellStyle name="Гиперссылка 7" xfId="32231" hidden="1"/>
    <cellStyle name="Гиперссылка 7" xfId="32237" hidden="1"/>
    <cellStyle name="Гиперссылка 7" xfId="30756" hidden="1"/>
    <cellStyle name="Гиперссылка 7" xfId="30783" hidden="1"/>
    <cellStyle name="Гиперссылка 7" xfId="30716" hidden="1"/>
    <cellStyle name="Гиперссылка 7" xfId="30722" hidden="1"/>
    <cellStyle name="Гиперссылка 7" xfId="29463" hidden="1"/>
    <cellStyle name="Гиперссылка 7" xfId="31747" hidden="1"/>
    <cellStyle name="Гиперссылка 7" xfId="31756" hidden="1"/>
    <cellStyle name="Гиперссылка 7" xfId="32249" hidden="1"/>
    <cellStyle name="Гиперссылка 7" xfId="32353" hidden="1"/>
    <cellStyle name="Гиперссылка 7" xfId="32355" hidden="1"/>
    <cellStyle name="Гиперссылка 7" xfId="32265" hidden="1"/>
    <cellStyle name="Гиперссылка 7" xfId="32327" hidden="1"/>
    <cellStyle name="Гиперссылка 7" xfId="32271" hidden="1"/>
    <cellStyle name="Гиперссылка 7" xfId="33235" hidden="1"/>
    <cellStyle name="Гиперссылка 7" xfId="33251" hidden="1"/>
    <cellStyle name="Гиперссылка 7" xfId="33265" hidden="1"/>
    <cellStyle name="Гиперссылка 7" xfId="33296" hidden="1"/>
    <cellStyle name="Гиперссылка 7" xfId="33311" hidden="1"/>
    <cellStyle name="Гиперссылка 7" xfId="33323" hidden="1"/>
    <cellStyle name="Гиперссылка 7" xfId="33354" hidden="1"/>
    <cellStyle name="Гиперссылка 7" xfId="20067" hidden="1"/>
    <cellStyle name="Гиперссылка 7" xfId="32512" hidden="1"/>
    <cellStyle name="Гиперссылка 7" xfId="33380" hidden="1"/>
    <cellStyle name="Гиперссылка 7" xfId="33395" hidden="1"/>
    <cellStyle name="Гиперссылка 7" xfId="33408" hidden="1"/>
    <cellStyle name="Гиперссылка 7" xfId="33435" hidden="1"/>
    <cellStyle name="Гиперссылка 7" xfId="33449" hidden="1"/>
    <cellStyle name="Гиперссылка 7" xfId="33465" hidden="1"/>
    <cellStyle name="Гиперссылка 7" xfId="33490" hidden="1"/>
    <cellStyle name="Гиперссылка 7" xfId="33505" hidden="1"/>
    <cellStyle name="Гиперссылка 7" xfId="33521" hidden="1"/>
    <cellStyle name="Гиперссылка 7" xfId="33546" hidden="1"/>
    <cellStyle name="Гиперссылка 7" xfId="33562" hidden="1"/>
    <cellStyle name="Гиперссылка 7" xfId="33576" hidden="1"/>
    <cellStyle name="Гиперссылка 7" xfId="33602" hidden="1"/>
    <cellStyle name="Гиперссылка 7" xfId="33616" hidden="1"/>
    <cellStyle name="Гиперссылка 7" xfId="33627" hidden="1"/>
    <cellStyle name="Гиперссылка 7" xfId="29561" hidden="1"/>
    <cellStyle name="Гиперссылка 7" xfId="31743" hidden="1"/>
    <cellStyle name="Гиперссылка 7" xfId="31730" hidden="1"/>
    <cellStyle name="Гиперссылка 7" xfId="33654" hidden="1"/>
    <cellStyle name="Гиперссылка 7" xfId="33666" hidden="1"/>
    <cellStyle name="Гиперссылка 7" xfId="33682" hidden="1"/>
    <cellStyle name="Гиперссылка 7" xfId="33707" hidden="1"/>
    <cellStyle name="Гиперссылка 7" xfId="33720" hidden="1"/>
    <cellStyle name="Гиперссылка 7" xfId="33730" hidden="1"/>
    <cellStyle name="Гиперссылка 7" xfId="33751" hidden="1"/>
    <cellStyle name="Гиперссылка 7" xfId="33763" hidden="1"/>
    <cellStyle name="Гиперссылка 7" xfId="33773" hidden="1"/>
    <cellStyle name="Гиперссылка 7" xfId="33800" hidden="1"/>
    <cellStyle name="Гиперссылка 7" xfId="33814" hidden="1"/>
    <cellStyle name="Гиперссылка 7" xfId="33827" hidden="1"/>
    <cellStyle name="Гиперссылка 7" xfId="33855" hidden="1"/>
    <cellStyle name="Гиперссылка 7" xfId="33565" hidden="1"/>
    <cellStyle name="Гиперссылка 7" xfId="33551" hidden="1"/>
    <cellStyle name="Гиперссылка 7" xfId="33510" hidden="1"/>
    <cellStyle name="Гиперссылка 7" xfId="33489" hidden="1"/>
    <cellStyle name="Гиперссылка 7" xfId="33469" hidden="1"/>
    <cellStyle name="Гиперссылка 7" xfId="33425" hidden="1"/>
    <cellStyle name="Гиперссылка 7" xfId="33407" hidden="1"/>
    <cellStyle name="Гиперссылка 7" xfId="33384" hidden="1"/>
    <cellStyle name="Гиперссылка 7" xfId="33345" hidden="1"/>
    <cellStyle name="Гиперссылка 7" xfId="33321" hidden="1"/>
    <cellStyle name="Гиперссылка 7" xfId="33302" hidden="1"/>
    <cellStyle name="Гиперссылка 7" xfId="33256" hidden="1"/>
    <cellStyle name="Гиперссылка 7" xfId="33233" hidden="1"/>
    <cellStyle name="Гиперссылка 7" xfId="33210" hidden="1"/>
    <cellStyle name="Гиперссылка 7" xfId="32826" hidden="1"/>
    <cellStyle name="Гиперссылка 7" xfId="32797" hidden="1"/>
    <cellStyle name="Гиперссылка 7" xfId="32765" hidden="1"/>
    <cellStyle name="Гиперссылка 7" xfId="32176" hidden="1"/>
    <cellStyle name="Гиперссылка 7" xfId="32138" hidden="1"/>
    <cellStyle name="Гиперссылка 7" xfId="32090" hidden="1"/>
    <cellStyle name="Гиперссылка 7" xfId="31995" hidden="1"/>
    <cellStyle name="Гиперссылка 7" xfId="31887" hidden="1"/>
    <cellStyle name="Гиперссылка 7" xfId="31836" hidden="1"/>
    <cellStyle name="Гиперссылка 7" xfId="31737" hidden="1"/>
    <cellStyle name="Гиперссылка 7" xfId="31658" hidden="1"/>
    <cellStyle name="Гиперссылка 7" xfId="31390" hidden="1"/>
    <cellStyle name="Гиперссылка 7" xfId="31261" hidden="1"/>
    <cellStyle name="Гиперссылка 7" xfId="31201" hidden="1"/>
    <cellStyle name="Гиперссылка 7" xfId="31164" hidden="1"/>
    <cellStyle name="Гиперссылка 7" xfId="31015" hidden="1"/>
    <cellStyle name="Гиперссылка 7" xfId="30954" hidden="1"/>
    <cellStyle name="Гиперссылка 7" xfId="30868" hidden="1"/>
    <cellStyle name="Гиперссылка 7" xfId="30791" hidden="1"/>
    <cellStyle name="Гиперссылка 7" xfId="30202" hidden="1"/>
    <cellStyle name="Гиперссылка 7" xfId="30145" hidden="1"/>
    <cellStyle name="Гиперссылка 7" xfId="29960" hidden="1"/>
    <cellStyle name="Гиперссылка 7" xfId="29875" hidden="1"/>
    <cellStyle name="Гиперссылка 7" xfId="29682" hidden="1"/>
    <cellStyle name="Гиперссылка 7" xfId="29367" hidden="1"/>
    <cellStyle name="Гиперссылка 7" xfId="29216" hidden="1"/>
    <cellStyle name="Гиперссылка 7" xfId="29110" hidden="1"/>
    <cellStyle name="Гиперссылка 7" xfId="28826" hidden="1"/>
    <cellStyle name="Гиперссылка 7" xfId="28559" hidden="1"/>
    <cellStyle name="Гиперссылка 7" xfId="28351" hidden="1"/>
    <cellStyle name="Гиперссылка 7" xfId="27954" hidden="1"/>
    <cellStyle name="Гиперссылка 7" xfId="27563" hidden="1"/>
    <cellStyle name="Гиперссылка 7" xfId="27304" hidden="1"/>
    <cellStyle name="Гиперссылка 7" xfId="26391" hidden="1"/>
    <cellStyle name="Гиперссылка 7" xfId="25657" hidden="1"/>
    <cellStyle name="Гиперссылка 7" xfId="24744" hidden="1"/>
    <cellStyle name="Гиперссылка 7" xfId="32578" hidden="1"/>
    <cellStyle name="Гиперссылка 7" xfId="32613" hidden="1"/>
    <cellStyle name="Гиперссылка 7" xfId="29843" hidden="1"/>
    <cellStyle name="Гиперссылка 7" xfId="32917" hidden="1"/>
    <cellStyle name="Гиперссылка 7" xfId="33145" hidden="1"/>
    <cellStyle name="Гиперссылка 7" xfId="31603" hidden="1"/>
    <cellStyle name="Гиперссылка 7" xfId="31469" hidden="1"/>
    <cellStyle name="Гиперссылка 7" xfId="33083" hidden="1"/>
    <cellStyle name="Гиперссылка 7" xfId="33140" hidden="1"/>
    <cellStyle name="Гиперссылка 7" xfId="31047" hidden="1"/>
    <cellStyle name="Гиперссылка 7" xfId="32619" hidden="1"/>
    <cellStyle name="Гиперссылка 7" xfId="33198" hidden="1"/>
    <cellStyle name="Гиперссылка 7" xfId="32953" hidden="1"/>
    <cellStyle name="Гиперссылка 7" xfId="31616" hidden="1"/>
    <cellStyle name="Гиперссылка 7" xfId="31538" hidden="1"/>
    <cellStyle name="Гиперссылка 7" xfId="33086" hidden="1"/>
    <cellStyle name="Гиперссылка 7" xfId="30262" hidden="1"/>
    <cellStyle name="Гиперссылка 7" xfId="30272" hidden="1"/>
    <cellStyle name="Гиперссылка 7" xfId="32537" hidden="1"/>
    <cellStyle name="Гиперссылка 7" xfId="31521" hidden="1"/>
    <cellStyle name="Гиперссылка 7" xfId="33173" hidden="1"/>
    <cellStyle name="Гиперссылка 7" xfId="33045" hidden="1"/>
    <cellStyle name="Гиперссылка 7" xfId="33052" hidden="1"/>
    <cellStyle name="Гиперссылка 7" xfId="33003" hidden="1"/>
    <cellStyle name="Гиперссылка 7" xfId="33027" hidden="1"/>
    <cellStyle name="Гиперссылка 7" xfId="32988" hidden="1"/>
    <cellStyle name="Гиперссылка 7" xfId="33875" hidden="1"/>
    <cellStyle name="Гиперссылка 7" xfId="33902" hidden="1"/>
    <cellStyle name="Гиперссылка 7" xfId="33915" hidden="1"/>
    <cellStyle name="Гиперссылка 7" xfId="33927" hidden="1"/>
    <cellStyle name="Гиперссылка 7" xfId="33954" hidden="1"/>
    <cellStyle name="Гиперссылка 7" xfId="33968" hidden="1"/>
    <cellStyle name="Гиперссылка 7" xfId="33981" hidden="1"/>
    <cellStyle name="Гиперссылка 7" xfId="33102" hidden="1"/>
    <cellStyle name="Гиперссылка 7" xfId="32430" hidden="1"/>
    <cellStyle name="Гиперссылка 7" xfId="34008" hidden="1"/>
    <cellStyle name="Гиперссылка 7" xfId="34025" hidden="1"/>
    <cellStyle name="Гиперссылка 7" xfId="34035" hidden="1"/>
    <cellStyle name="Гиперссылка 7" xfId="34049" hidden="1"/>
    <cellStyle name="Гиперссылка 7" xfId="34072" hidden="1"/>
    <cellStyle name="Гиперссылка 7" xfId="34085" hidden="1"/>
    <cellStyle name="Гиперссылка 7" xfId="34098" hidden="1"/>
    <cellStyle name="Гиперссылка 7" xfId="34123" hidden="1"/>
    <cellStyle name="Гиперссылка 7" xfId="34135" hidden="1"/>
    <cellStyle name="Гиперссылка 7" xfId="34146" hidden="1"/>
    <cellStyle name="Гиперссылка 7" xfId="34172" hidden="1"/>
    <cellStyle name="Гиперссылка 7" xfId="34182" hidden="1"/>
    <cellStyle name="Гиперссылка 7" xfId="34195" hidden="1"/>
    <cellStyle name="Гиперссылка 7" xfId="34215" hidden="1"/>
    <cellStyle name="Гиперссылка 7" xfId="30543" hidden="1"/>
    <cellStyle name="Гиперссылка 7" xfId="30357" hidden="1"/>
    <cellStyle name="Гиперссылка 7" xfId="32509" hidden="1"/>
    <cellStyle name="Гиперссылка 7" xfId="34223" hidden="1"/>
    <cellStyle name="Гиперссылка 7" xfId="34231" hidden="1"/>
    <cellStyle name="Гиперссылка 7" xfId="34254" hidden="1"/>
    <cellStyle name="Гиперссылка 7" xfId="34264" hidden="1"/>
    <cellStyle name="Гиперссылка 7" xfId="34272" hidden="1"/>
    <cellStyle name="Гиперссылка 7" xfId="34291" hidden="1"/>
    <cellStyle name="Гиперссылка 7" xfId="34304" hidden="1"/>
    <cellStyle name="Гиперссылка 7" xfId="34311" hidden="1"/>
    <cellStyle name="Гиперссылка 7" xfId="34331" hidden="1"/>
    <cellStyle name="Гиперссылка 7" xfId="34343" hidden="1"/>
    <cellStyle name="Гиперссылка 7" xfId="34353" hidden="1"/>
    <cellStyle name="Гиперссылка 7" xfId="34377" hidden="1"/>
    <cellStyle name="Гиперссылка 7" xfId="34391" hidden="1"/>
    <cellStyle name="Гиперссылка 7" xfId="34402" hidden="1"/>
    <cellStyle name="Гиперссылка 7" xfId="34151" hidden="1"/>
    <cellStyle name="Гиперссылка 7" xfId="34134" hidden="1"/>
    <cellStyle name="Гиперссылка 7" xfId="34113" hidden="1"/>
    <cellStyle name="Гиперссылка 7" xfId="34076" hidden="1"/>
    <cellStyle name="Гиперссылка 7" xfId="34058" hidden="1"/>
    <cellStyle name="Гиперссылка 7" xfId="34039" hidden="1"/>
    <cellStyle name="Гиперссылка 7" xfId="34010" hidden="1"/>
    <cellStyle name="Гиперссылка 7" xfId="33992" hidden="1"/>
    <cellStyle name="Гиперссылка 7" xfId="33972" hidden="1"/>
    <cellStyle name="Гиперссылка 7" xfId="33932" hidden="1"/>
    <cellStyle name="Гиперссылка 7" xfId="33912" hidden="1"/>
    <cellStyle name="Гиперссылка 7" xfId="33891" hidden="1"/>
    <cellStyle name="Гиперссылка 7" xfId="33543" hidden="1"/>
    <cellStyle name="Гиперссылка 7" xfId="33511" hidden="1"/>
    <cellStyle name="Гиперссылка 7" xfId="33482" hidden="1"/>
    <cellStyle name="Гиперссылка 7" xfId="33421" hidden="1"/>
    <cellStyle name="Гиперссылка 7" xfId="32929" hidden="1"/>
    <cellStyle name="Гиперссылка 7" xfId="32908" hidden="1"/>
    <cellStyle name="Гиперссылка 7" xfId="32823" hidden="1"/>
    <cellStyle name="Гиперссылка 7" xfId="32781" hidden="1"/>
    <cellStyle name="Гиперссылка 7" xfId="32737" hidden="1"/>
    <cellStyle name="Гиперссылка 7" xfId="32592" hidden="1"/>
    <cellStyle name="Гиперссылка 7" xfId="32543" hidden="1"/>
    <cellStyle name="Гиперссылка 7" xfId="32494" hidden="1"/>
    <cellStyle name="Гиперссылка 7" xfId="32143" hidden="1"/>
    <cellStyle name="Гиперссылка 7" xfId="32078" hidden="1"/>
    <cellStyle name="Гиперссылка 7" xfId="32019" hidden="1"/>
    <cellStyle name="Гиперссылка 7" xfId="31884" hidden="1"/>
    <cellStyle name="Гиперссылка 7" xfId="31820" hidden="1"/>
    <cellStyle name="Гиперссылка 7" xfId="31751" hidden="1"/>
    <cellStyle name="Гиперссылка 7" xfId="31624" hidden="1"/>
    <cellStyle name="Гиперссылка 7" xfId="31577" hidden="1"/>
    <cellStyle name="Гиперссылка 7" xfId="31532" hidden="1"/>
    <cellStyle name="Гиперссылка 7" xfId="30979" hidden="1"/>
    <cellStyle name="Гиперссылка 7" xfId="30863" hidden="1"/>
    <cellStyle name="Гиперссылка 7" xfId="30804" hidden="1"/>
    <cellStyle name="Гиперссылка 7" xfId="30490" hidden="1"/>
    <cellStyle name="Гиперссылка 7" xfId="30347" hidden="1"/>
    <cellStyle name="Гиперссылка 7" xfId="30150" hidden="1"/>
    <cellStyle name="Гиперссылка 7" xfId="29926" hidden="1"/>
    <cellStyle name="Гиперссылка 7" xfId="29817" hidden="1"/>
    <cellStyle name="Гиперссылка 7" xfId="29642" hidden="1"/>
    <cellStyle name="Гиперссылка 7" xfId="29187" hidden="1"/>
    <cellStyle name="Гиперссылка 7" xfId="29025" hidden="1"/>
    <cellStyle name="Гиперссылка 7" xfId="28771" hidden="1"/>
    <cellStyle name="Гиперссылка 7" xfId="28119" hidden="1"/>
    <cellStyle name="Гиперссылка 7" xfId="27653" hidden="1"/>
    <cellStyle name="Гиперссылка 7" xfId="27240" hidden="1"/>
    <cellStyle name="Гиперссылка 7" xfId="25593" hidden="1"/>
    <cellStyle name="Гиперссылка 7" xfId="33315" hidden="1"/>
    <cellStyle name="Гиперссылка 7" xfId="33250" hidden="1"/>
    <cellStyle name="Гиперссылка 7" xfId="30696" hidden="1"/>
    <cellStyle name="Гиперссылка 7" xfId="33583" hidden="1"/>
    <cellStyle name="Гиперссылка 7" xfId="33595" hidden="1"/>
    <cellStyle name="Гиперссылка 7" xfId="32386" hidden="1"/>
    <cellStyle name="Гиперссылка 7" xfId="33792" hidden="1"/>
    <cellStyle name="Гиперссылка 7" xfId="32254" hidden="1"/>
    <cellStyle name="Гиперссылка 7" xfId="33805" hidden="1"/>
    <cellStyle name="Гиперссылка 7" xfId="33605" hidden="1"/>
    <cellStyle name="Гиперссылка 7" xfId="33422" hidden="1"/>
    <cellStyle name="Гиперссылка 7" xfId="33632" hidden="1"/>
    <cellStyle name="Гиперссылка 7" xfId="33638" hidden="1"/>
    <cellStyle name="Гиперссылка 7" xfId="32313" hidden="1"/>
    <cellStyle name="Гиперссылка 7" xfId="32338" hidden="1"/>
    <cellStyle name="Гиперссылка 7" xfId="32275" hidden="1"/>
    <cellStyle name="Гиперссылка 7" xfId="32281" hidden="1"/>
    <cellStyle name="Гиперссылка 7" xfId="31086" hidden="1"/>
    <cellStyle name="Гиперссылка 7" xfId="33203" hidden="1"/>
    <cellStyle name="Гиперссылка 7" xfId="33211" hidden="1"/>
    <cellStyle name="Гиперссылка 7" xfId="33647" hidden="1"/>
    <cellStyle name="Гиперссылка 7" xfId="33735" hidden="1"/>
    <cellStyle name="Гиперссылка 7" xfId="33737" hidden="1"/>
    <cellStyle name="Гиперссылка 7" xfId="33661" hidden="1"/>
    <cellStyle name="Гиперссылка 7" xfId="33714" hidden="1"/>
    <cellStyle name="Гиперссылка 7" xfId="33667" hidden="1"/>
    <cellStyle name="Гиперссылка 7" xfId="34430" hidden="1"/>
    <cellStyle name="Гиперссылка 7" xfId="34444" hidden="1"/>
    <cellStyle name="Гиперссылка 7" xfId="34456" hidden="1"/>
    <cellStyle name="Гиперссылка 7" xfId="34478" hidden="1"/>
    <cellStyle name="Гиперссылка 7" xfId="34491" hidden="1"/>
    <cellStyle name="Гиперссылка 7" xfId="34502" hidden="1"/>
    <cellStyle name="Гиперссылка 7" xfId="34522" hidden="1"/>
    <cellStyle name="Гиперссылка 7" xfId="21761" hidden="1"/>
    <cellStyle name="Гиперссылка 7" xfId="33862" hidden="1"/>
    <cellStyle name="Гиперссылка 7" xfId="34540" hidden="1"/>
    <cellStyle name="Гиперссылка 7" xfId="34550" hidden="1"/>
    <cellStyle name="Гиперссылка 7" xfId="34560" hidden="1"/>
    <cellStyle name="Гиперссылка 7" xfId="34583" hidden="1"/>
    <cellStyle name="Гиперссылка 7" xfId="34591" hidden="1"/>
    <cellStyle name="Гиперссылка 7" xfId="34604" hidden="1"/>
    <cellStyle name="Гиперссылка 7" xfId="34624" hidden="1"/>
    <cellStyle name="Гиперссылка 7" xfId="34635" hidden="1"/>
    <cellStyle name="Гиперссылка 7" xfId="34646" hidden="1"/>
    <cellStyle name="Гиперссылка 7" xfId="34666" hidden="1"/>
    <cellStyle name="Гиперссылка 7" xfId="34679" hidden="1"/>
    <cellStyle name="Гиперссылка 7" xfId="34687" hidden="1"/>
    <cellStyle name="Гиперссылка 7" xfId="34705" hidden="1"/>
    <cellStyle name="Гиперссылка 7" xfId="34716" hidden="1"/>
    <cellStyle name="Гиперссылка 7" xfId="34723" hidden="1"/>
    <cellStyle name="Гиперссылка 7" xfId="31181" hidden="1"/>
    <cellStyle name="Гиперссылка 7" xfId="33199" hidden="1"/>
    <cellStyle name="Гиперссылка 7" xfId="33189" hidden="1"/>
    <cellStyle name="Гиперссылка 7" xfId="34746" hidden="1"/>
    <cellStyle name="Гиперссылка 7" xfId="34755" hidden="1"/>
    <cellStyle name="Гиперссылка 7" xfId="34767" hidden="1"/>
    <cellStyle name="Гиперссылка 7" xfId="34786" hidden="1"/>
    <cellStyle name="Гиперссылка 7" xfId="34798" hidden="1"/>
    <cellStyle name="Гиперссылка 7" xfId="34807" hidden="1"/>
    <cellStyle name="Гиперссылка 7" xfId="34825" hidden="1"/>
    <cellStyle name="Гиперссылка 7" xfId="34834" hidden="1"/>
    <cellStyle name="Гиперссылка 7" xfId="34842" hidden="1"/>
    <cellStyle name="Гиперссылка 7" xfId="34859" hidden="1"/>
    <cellStyle name="Гиперссылка 7" xfId="34871" hidden="1"/>
    <cellStyle name="Гиперссылка 7" xfId="34880" hidden="1"/>
    <cellStyle name="Гиперссылка 7" xfId="34899" hidden="1"/>
    <cellStyle name="Гиперссылка 7" xfId="34681" hidden="1"/>
    <cellStyle name="Гиперссылка 7" xfId="34669" hidden="1"/>
    <cellStyle name="Гиперссылка 7" xfId="34636" hidden="1"/>
    <cellStyle name="Гиперссылка 7" xfId="34623" hidden="1"/>
    <cellStyle name="Гиперссылка 7" xfId="34606" hidden="1"/>
    <cellStyle name="Гиперссылка 7" xfId="34573" hidden="1"/>
    <cellStyle name="Гиперссылка 7" xfId="34559" hidden="1"/>
    <cellStyle name="Гиперссылка 7" xfId="34542" hidden="1"/>
    <cellStyle name="Гиперссылка 7" xfId="34515" hidden="1"/>
    <cellStyle name="Гиперссылка 7" xfId="34500" hidden="1"/>
    <cellStyle name="Гиперссылка 7" xfId="34482" hidden="1"/>
    <cellStyle name="Гиперссылка 7" xfId="34448" hidden="1"/>
    <cellStyle name="Гиперссылка 7" xfId="34428" hidden="1"/>
    <cellStyle name="Гиперссылка 7" xfId="34412" hidden="1"/>
    <cellStyle name="Гиперссылка 7" xfId="34111" hidden="1"/>
    <cellStyle name="Гиперссылка 7" xfId="34088" hidden="1"/>
    <cellStyle name="Гиперссылка 7" xfId="34060" hidden="1"/>
    <cellStyle name="Гиперссылка 7" xfId="33581" hidden="1"/>
    <cellStyle name="Гиперссылка 7" xfId="33545" hidden="1"/>
    <cellStyle name="Гиперссылка 7" xfId="33504" hidden="1"/>
    <cellStyle name="Гиперссылка 7" xfId="33416" hidden="1"/>
    <cellStyle name="Гиперссылка 7" xfId="33328" hidden="1"/>
    <cellStyle name="Гиперссылка 7" xfId="33282" hidden="1"/>
    <cellStyle name="Гиперссылка 7" xfId="33195" hidden="1"/>
    <cellStyle name="Гиперссылка 7" xfId="33123" hidden="1"/>
    <cellStyle name="Гиперссылка 7" xfId="32901" hidden="1"/>
    <cellStyle name="Гиперссылка 7" xfId="32783" hidden="1"/>
    <cellStyle name="Гиперссылка 7" xfId="32729" hidden="1"/>
    <cellStyle name="Гиперссылка 7" xfId="32693" hidden="1"/>
    <cellStyle name="Гиперссылка 7" xfId="32553" hidden="1"/>
    <cellStyle name="Гиперссылка 7" xfId="32496" hidden="1"/>
    <cellStyle name="Гиперссылка 7" xfId="32413" hidden="1"/>
    <cellStyle name="Гиперссылка 7" xfId="32344" hidden="1"/>
    <cellStyle name="Гиперссылка 7" xfId="31791" hidden="1"/>
    <cellStyle name="Гиперссылка 7" xfId="31735" hidden="1"/>
    <cellStyle name="Гиперссылка 7" xfId="31562" hidden="1"/>
    <cellStyle name="Гиперссылка 7" xfId="31480" hidden="1"/>
    <cellStyle name="Гиперссылка 7" xfId="31298" hidden="1"/>
    <cellStyle name="Гиперссылка 7" xfId="30992" hidden="1"/>
    <cellStyle name="Гиперссылка 7" xfId="30846" hidden="1"/>
    <cellStyle name="Гиперссылка 7" xfId="30743" hidden="1"/>
    <cellStyle name="Гиперссылка 7" xfId="30469" hidden="1"/>
    <cellStyle name="Гиперссылка 7" xfId="30206" hidden="1"/>
    <cellStyle name="Гиперссылка 7" xfId="30002" hidden="1"/>
    <cellStyle name="Гиперссылка 7" xfId="29615" hidden="1"/>
    <cellStyle name="Гиперссылка 7" xfId="29228" hidden="1"/>
    <cellStyle name="Гиперссылка 7" xfId="28975" hidden="1"/>
    <cellStyle name="Гиперссылка 7" xfId="28070" hidden="1"/>
    <cellStyle name="Гиперссылка 7" xfId="27340" hidden="1"/>
    <cellStyle name="Гиперссылка 7" xfId="26430" hidden="1"/>
    <cellStyle name="Гиперссылка 7" xfId="33914" hidden="1"/>
    <cellStyle name="Гиперссылка 7" xfId="33944" hidden="1"/>
    <cellStyle name="Гиперссылка 7" xfId="31453" hidden="1"/>
    <cellStyle name="Гиперссылка 7" xfId="34189" hidden="1"/>
    <cellStyle name="Гиперссылка 7" xfId="34360" hidden="1"/>
    <cellStyle name="Гиперссылка 7" xfId="33076" hidden="1"/>
    <cellStyle name="Гиперссылка 7" xfId="32961" hidden="1"/>
    <cellStyle name="Гиперссылка 7" xfId="34315" hidden="1"/>
    <cellStyle name="Гиперссылка 7" xfId="34357" hidden="1"/>
    <cellStyle name="Гиперссылка 7" xfId="32584" hidden="1"/>
    <cellStyle name="Гиперссылка 7" xfId="33948" hidden="1"/>
    <cellStyle name="Гиперссылка 7" xfId="34404" hidden="1"/>
    <cellStyle name="Гиперссылка 7" xfId="34221" hidden="1"/>
    <cellStyle name="Гиперссылка 7" xfId="33088" hidden="1"/>
    <cellStyle name="Гиперссылка 7" xfId="33020" hidden="1"/>
    <cellStyle name="Гиперссылка 7" xfId="34316" hidden="1"/>
    <cellStyle name="Гиперссылка 7" xfId="31849" hidden="1"/>
    <cellStyle name="Гиперссылка 7" xfId="31859" hidden="1"/>
    <cellStyle name="Гиперссылка 7" xfId="33881" hidden="1"/>
    <cellStyle name="Гиперссылка 7" xfId="33005" hidden="1"/>
    <cellStyle name="Гиперссылка 7" xfId="34383" hidden="1"/>
    <cellStyle name="Гиперссылка 7" xfId="34286" hidden="1"/>
    <cellStyle name="Гиперссылка 7" xfId="34292" hidden="1"/>
    <cellStyle name="Гиперссылка 7" xfId="34259" hidden="1"/>
    <cellStyle name="Гиперссылка 7" xfId="34273" hidden="1"/>
    <cellStyle name="Гиперссылка 7" xfId="34247" hidden="1"/>
    <cellStyle name="Гиперссылка 7" xfId="34912" hidden="1"/>
    <cellStyle name="Гиперссылка 7" xfId="34932" hidden="1"/>
    <cellStyle name="Гиперссылка 7" xfId="34940" hidden="1"/>
    <cellStyle name="Гиперссылка 7" xfId="34950" hidden="1"/>
    <cellStyle name="Гиперссылка 7" xfId="34968" hidden="1"/>
    <cellStyle name="Гиперссылка 7" xfId="34978" hidden="1"/>
    <cellStyle name="Гиперссылка 7" xfId="34987" hidden="1"/>
    <cellStyle name="Гиперссылка 7" xfId="34328" hidden="1"/>
    <cellStyle name="Гиперссылка 7" xfId="33791" hidden="1"/>
    <cellStyle name="Гиперссылка 7" xfId="35005" hidden="1"/>
    <cellStyle name="Гиперссылка 7" xfId="35021" hidden="1"/>
    <cellStyle name="Гиперссылка 7" xfId="35030" hidden="1"/>
    <cellStyle name="Гиперссылка 7" xfId="35039" hidden="1"/>
    <cellStyle name="Гиперссылка 7" xfId="35055" hidden="1"/>
    <cellStyle name="Гиперссылка 7" xfId="35064" hidden="1"/>
    <cellStyle name="Гиперссылка 7" xfId="35071" hidden="1"/>
    <cellStyle name="Гиперссылка 7" xfId="35089" hidden="1"/>
    <cellStyle name="Гиперссылка 7" xfId="35096" hidden="1"/>
    <cellStyle name="Гиперссылка 7" xfId="35105" hidden="1"/>
    <cellStyle name="Гиперссылка 7" xfId="35122" hidden="1"/>
    <cellStyle name="Гиперссылка 7" xfId="35127" hidden="1"/>
    <cellStyle name="Гиперссылка 7" xfId="35132" hidden="1"/>
    <cellStyle name="Гиперссылка 7" xfId="35142" hidden="1"/>
    <cellStyle name="Гиперссылка 7" xfId="32117" hidden="1"/>
    <cellStyle name="Гиперссылка 7" xfId="31940" hidden="1"/>
    <cellStyle name="Гиперссылка 7" xfId="33859" hidden="1"/>
    <cellStyle name="Гиперссылка 7" xfId="35146" hidden="1"/>
    <cellStyle name="Гиперссылка 7" xfId="35152" hidden="1"/>
    <cellStyle name="Гиперссылка 7" xfId="35164" hidden="1"/>
    <cellStyle name="Гиперссылка 7" xfId="35170" hidden="1"/>
    <cellStyle name="Гиперссылка 7" xfId="35176" hidden="1"/>
    <cellStyle name="Гиперссылка 7" xfId="35188" hidden="1"/>
    <cellStyle name="Гиперссылка 7" xfId="35194" hidden="1"/>
    <cellStyle name="Гиперссылка 7" xfId="35200" hidden="1"/>
    <cellStyle name="Гиперссылка 7" xfId="35212" hidden="1"/>
    <cellStyle name="Гиперссылка 7" xfId="35218" hidden="1"/>
    <cellStyle name="Гиперссылка 7" xfId="35224" hidden="1"/>
    <cellStyle name="Гиперссылка 7" xfId="35236" hidden="1"/>
    <cellStyle name="Гиперссылка 7" xfId="35242" hidden="1"/>
    <cellStyle name="Гиперссылка 7" xfId="35248" hidden="1"/>
    <cellStyle name="Гиперссылка 7" xfId="35106" hidden="1"/>
    <cellStyle name="Гиперссылка 7" xfId="35095" hidden="1"/>
    <cellStyle name="Гиперссылка 7" xfId="35081" hidden="1"/>
    <cellStyle name="Гиперссылка 7" xfId="35056" hidden="1"/>
    <cellStyle name="Гиперссылка 7" xfId="35045" hidden="1"/>
    <cellStyle name="Гиперссылка 7" xfId="35031" hidden="1"/>
    <cellStyle name="Гиперссылка 7" xfId="35006" hidden="1"/>
    <cellStyle name="Гиперссылка 7" xfId="34994" hidden="1"/>
    <cellStyle name="Гиперссылка 7" xfId="34980" hidden="1"/>
    <cellStyle name="Гиперссылка 7" xfId="34952" hidden="1"/>
    <cellStyle name="Гиперссылка 7" xfId="34938" hidden="1"/>
    <cellStyle name="Гиперссылка 7" xfId="34924" hidden="1"/>
    <cellStyle name="Гиперссылка 7" xfId="34664" hidden="1"/>
    <cellStyle name="Гиперссылка 7" xfId="34637" hidden="1"/>
    <cellStyle name="Гиперссылка 7" xfId="34616" hidden="1"/>
    <cellStyle name="Гиперссылка 7" xfId="34570" hidden="1"/>
    <cellStyle name="Гиперссылка 7" xfId="34200" hidden="1"/>
    <cellStyle name="Гиперссылка 7" xfId="34181" hidden="1"/>
    <cellStyle name="Гиперссылка 7" xfId="34109" hidden="1"/>
    <cellStyle name="Гиперссылка 7" xfId="34074" hidden="1"/>
    <cellStyle name="Гиперссылка 7" xfId="34036" hidden="1"/>
    <cellStyle name="Гиперссылка 7" xfId="33925" hidden="1"/>
    <cellStyle name="Гиперссылка 7" xfId="33885" hidden="1"/>
    <cellStyle name="Гиперссылка 7" xfId="33846" hidden="1"/>
    <cellStyle name="Гиперссылка 7" xfId="33550" hidden="1"/>
    <cellStyle name="Гиперссылка 7" xfId="33493" hidden="1"/>
    <cellStyle name="Гиперссылка 7" xfId="33439" hidden="1"/>
    <cellStyle name="Гиперссылка 7" xfId="33325" hidden="1"/>
    <cellStyle name="Гиперссылка 7" xfId="33267" hidden="1"/>
    <cellStyle name="Гиперссылка 7" xfId="33207" hidden="1"/>
    <cellStyle name="Гиперссылка 7" xfId="33094" hidden="1"/>
    <cellStyle name="Гиперссылка 7" xfId="33053" hidden="1"/>
    <cellStyle name="Гиперссылка 7" xfId="33014" hidden="1"/>
    <cellStyle name="Гиперссылка 7" xfId="32519" hidden="1"/>
    <cellStyle name="Гиперссылка 7" xfId="32409" hidden="1"/>
    <cellStyle name="Гиперссылка 7" xfId="32357" hidden="1"/>
    <cellStyle name="Гиперссылка 7" xfId="32067" hidden="1"/>
    <cellStyle name="Гиперссылка 7" xfId="31930" hidden="1"/>
    <cellStyle name="Гиперссылка 7" xfId="31740" hidden="1"/>
    <cellStyle name="Гиперссылка 7" xfId="31528" hidden="1"/>
    <cellStyle name="Гиперссылка 7" xfId="31428" hidden="1"/>
    <cellStyle name="Гиперссылка 7" xfId="31259" hidden="1"/>
    <cellStyle name="Гиперссылка 7" xfId="30818" hidden="1"/>
    <cellStyle name="Гиперссылка 7" xfId="30662" hidden="1"/>
    <cellStyle name="Гиперссылка 7" xfId="30414" hidden="1"/>
    <cellStyle name="Гиперссылка 7" xfId="29777" hidden="1"/>
    <cellStyle name="Гиперссылка 7" xfId="29316" hidden="1"/>
    <cellStyle name="Гиперссылка 7" xfId="28912" hidden="1"/>
    <cellStyle name="Гиперссылка 7" xfId="27276" hidden="1"/>
    <cellStyle name="Гиперссылка 7" xfId="34494" hidden="1"/>
    <cellStyle name="Гиперссылка 7" xfId="34443" hidden="1"/>
    <cellStyle name="Гиперссылка 7" xfId="32258" hidden="1"/>
    <cellStyle name="Гиперссылка 7" xfId="34691" hidden="1"/>
    <cellStyle name="Гиперссылка 7" xfId="34699" hidden="1"/>
    <cellStyle name="Гиперссылка 7" xfId="33757" hidden="1"/>
    <cellStyle name="Гиперссылка 7" xfId="34854" hidden="1"/>
    <cellStyle name="Гиперссылка 7" xfId="33651" hidden="1"/>
    <cellStyle name="Гиперссылка 7" xfId="34864" hidden="1"/>
    <cellStyle name="Гиперссылка 7" xfId="34707" hidden="1"/>
    <cellStyle name="Гиперссылка 7" xfId="34571" hidden="1"/>
    <cellStyle name="Гиперссылка 7" xfId="34727" hidden="1"/>
    <cellStyle name="Гиперссылка 7" xfId="34733" hidden="1"/>
    <cellStyle name="Гиперссылка 7" xfId="33701" hidden="1"/>
    <cellStyle name="Гиперссылка 7" xfId="33723" hidden="1"/>
    <cellStyle name="Гиперссылка 7" xfId="33670" hidden="1"/>
    <cellStyle name="Гиперссылка 7" xfId="33676" hidden="1"/>
    <cellStyle name="Гиперссылка 7" xfId="32620" hidden="1"/>
    <cellStyle name="Гиперссылка 7" xfId="34408" hidden="1"/>
    <cellStyle name="Гиперссылка 7" xfId="34413" hidden="1"/>
    <cellStyle name="Гиперссылка 7" xfId="34740" hidden="1"/>
    <cellStyle name="Гиперссылка 7" xfId="34811" hidden="1"/>
    <cellStyle name="Гиперссылка 7" xfId="34812" hidden="1"/>
    <cellStyle name="Гиперссылка 7" xfId="34752" hidden="1"/>
    <cellStyle name="Гиперссылка 7" xfId="34793" hidden="1"/>
    <cellStyle name="Гиперссылка 7" xfId="34756" hidden="1"/>
    <cellStyle name="Гиперссылка 7" xfId="35263" hidden="1"/>
    <cellStyle name="Гиперссылка 7" xfId="35269" hidden="1"/>
    <cellStyle name="Гиперссылка 7" xfId="35275" hidden="1"/>
    <cellStyle name="Гиперссылка 7" xfId="35287" hidden="1"/>
    <cellStyle name="Гиперссылка 7" xfId="35293" hidden="1"/>
    <cellStyle name="Гиперссылка 7" xfId="35299" hidden="1"/>
    <cellStyle name="Гиперссылка 7" xfId="35311" hidden="1"/>
    <cellStyle name="Гиперссылка 7" xfId="23452" hidden="1"/>
    <cellStyle name="Гиперссылка 7" xfId="34902" hidden="1"/>
    <cellStyle name="Гиперссылка 7" xfId="35322" hidden="1"/>
    <cellStyle name="Гиперссылка 7" xfId="35327" hidden="1"/>
    <cellStyle name="Гиперссылка 7" xfId="35332" hidden="1"/>
    <cellStyle name="Гиперссылка 7" xfId="35342" hidden="1"/>
    <cellStyle name="Гиперссылка 7" xfId="35347" hidden="1"/>
    <cellStyle name="Гиперссылка 7" xfId="35352" hidden="1"/>
    <cellStyle name="Гиперссылка 7" xfId="35362" hidden="1"/>
    <cellStyle name="Гиперссылка 7" xfId="35367" hidden="1"/>
    <cellStyle name="Гиперссылка 7" xfId="35372" hidden="1"/>
    <cellStyle name="Гиперссылка 7" xfId="35382" hidden="1"/>
    <cellStyle name="Гиперссылка 7" xfId="35387" hidden="1"/>
    <cellStyle name="Гиперссылка 7" xfId="35392" hidden="1"/>
    <cellStyle name="Гиперссылка 7" xfId="35402" hidden="1"/>
    <cellStyle name="Гиперссылка 7" xfId="35407" hidden="1"/>
    <cellStyle name="Гиперссылка 7" xfId="35412" hidden="1"/>
    <cellStyle name="Гиперссылка 7" xfId="32710" hidden="1"/>
    <cellStyle name="Гиперссылка 7" xfId="34405" hidden="1"/>
    <cellStyle name="Гиперссылка 7" xfId="34397" hidden="1"/>
    <cellStyle name="Гиперссылка 7" xfId="35422" hidden="1"/>
    <cellStyle name="Гиперссылка 7" xfId="35428" hidden="1"/>
    <cellStyle name="Гиперссылка 7" xfId="35434" hidden="1"/>
    <cellStyle name="Гиперссылка 7" xfId="35446" hidden="1"/>
    <cellStyle name="Гиперссылка 7" xfId="35452" hidden="1"/>
    <cellStyle name="Гиперссылка 7" xfId="35458" hidden="1"/>
    <cellStyle name="Гиперссылка 7" xfId="35470" hidden="1"/>
    <cellStyle name="Гиперссылка 7" xfId="35476" hidden="1"/>
    <cellStyle name="Гиперссылка 7" xfId="35482" hidden="1"/>
    <cellStyle name="Гиперссылка 7" xfId="35494" hidden="1"/>
    <cellStyle name="Гиперссылка 7" xfId="35500" hidden="1"/>
    <cellStyle name="Гиперссылка 7" xfId="35506" hidden="1"/>
    <cellStyle name="Гиперссылка 7" xfId="35518" hidden="1"/>
    <cellStyle name="Гиперссылка 7" xfId="35512" hidden="1"/>
    <cellStyle name="Гиперссылка 7" xfId="35488" hidden="1"/>
    <cellStyle name="Гиперссылка 7" xfId="35464" hidden="1"/>
    <cellStyle name="Гиперссылка 7" xfId="35440" hidden="1"/>
    <cellStyle name="Гиперссылка 7" xfId="35416" hidden="1"/>
    <cellStyle name="Гиперссылка 7" xfId="32820" hidden="1"/>
    <cellStyle name="Гиперссылка 7" xfId="35397" hidden="1"/>
    <cellStyle name="Гиперссылка 7" xfId="35377" hidden="1"/>
    <cellStyle name="Гиперссылка 7" xfId="35357" hidden="1"/>
    <cellStyle name="Гиперссылка 7" xfId="35337" hidden="1"/>
    <cellStyle name="Гиперссылка 7" xfId="34342" hidden="1"/>
    <cellStyle name="Гиперссылка 7" xfId="35305" hidden="1"/>
    <cellStyle name="Гиперссылка 7" xfId="35281" hidden="1"/>
    <cellStyle name="Гиперссылка 7" xfId="35257" hidden="1"/>
    <cellStyle name="Гиперссылка 7" xfId="34758" hidden="1"/>
    <cellStyle name="Гиперссылка 7" xfId="34736" hidden="1"/>
    <cellStyle name="Гиперссылка 7" xfId="32618" hidden="1"/>
    <cellStyle name="Гиперссылка 7" xfId="34844" hidden="1"/>
    <cellStyle name="Гиперссылка 7" xfId="34717" hidden="1"/>
    <cellStyle name="Гиперссылка 7" xfId="34829" hidden="1"/>
    <cellStyle name="Гиперссылка 7" xfId="34868" hidden="1"/>
    <cellStyle name="Гиперссылка 7" xfId="34466" hidden="1"/>
    <cellStyle name="Гиперссылка 7" xfId="28182" hidden="1"/>
    <cellStyle name="Гиперссылка 7" xfId="30031" hidden="1"/>
    <cellStyle name="Гиперссылка 7" xfId="31051" hidden="1"/>
    <cellStyle name="Гиперссылка 7" xfId="31618" hidden="1"/>
    <cellStyle name="Гиперссылка 7" xfId="32187" hidden="1"/>
    <cellStyle name="Гиперссылка 7" xfId="32564" hidden="1"/>
    <cellStyle name="Гиперссылка 7" xfId="33139" hidden="1"/>
    <cellStyle name="Гиперссылка 7" xfId="33379" hidden="1"/>
    <cellStyle name="Гиперссылка 7" xfId="33607" hidden="1"/>
    <cellStyle name="Гиперссылка 7" xfId="33964" hidden="1"/>
    <cellStyle name="Гиперссылка 7" xfId="34150" hidden="1"/>
    <cellStyle name="Гиперссылка 7" xfId="34592" hidden="1"/>
    <cellStyle name="Гиперссылка 7" xfId="34910" hidden="1"/>
    <cellStyle name="Гиперссылка 7" xfId="34966" hidden="1"/>
    <cellStyle name="Гиперссылка 7" xfId="35020" hidden="1"/>
    <cellStyle name="Гиперссылка 7" xfId="35070" hidden="1"/>
    <cellStyle name="Гиперссылка 7" xfId="35116" hidden="1"/>
    <cellStyle name="Гиперссылка 7" xfId="35230" hidden="1"/>
    <cellStyle name="Гиперссылка 7" xfId="35206" hidden="1"/>
    <cellStyle name="Гиперссылка 7" xfId="35182" hidden="1"/>
    <cellStyle name="Гиперссылка 7" xfId="35158" hidden="1"/>
    <cellStyle name="Гиперссылка 7" xfId="33868" hidden="1"/>
    <cellStyle name="Гиперссылка 7" xfId="35137" hidden="1"/>
    <cellStyle name="Гиперссылка 7" xfId="35114" hidden="1"/>
    <cellStyle name="Гиперссылка 7" xfId="35080" hidden="1"/>
    <cellStyle name="Гиперссылка 7" xfId="35046" hidden="1"/>
    <cellStyle name="Гиперссылка 7" xfId="35014" hidden="1"/>
    <cellStyle name="Гиперссылка 7" xfId="22640" hidden="1"/>
    <cellStyle name="Гиперссылка 7" xfId="34960" hidden="1"/>
    <cellStyle name="Гиперссылка 7" xfId="34922" hidden="1"/>
    <cellStyle name="Гиперссылка 7" xfId="34395" hidden="1"/>
    <cellStyle name="Гиперссылка 7" xfId="33344" hidden="1"/>
    <cellStyle name="Гиперссылка 7" xfId="33870" hidden="1"/>
    <cellStyle name="Гиперссылка 7" xfId="33365" hidden="1"/>
    <cellStyle name="Гиперссылка 7" xfId="34411" hidden="1"/>
    <cellStyle name="Гиперссылка 7" xfId="34198" hidden="1"/>
    <cellStyle name="Гиперссылка 7" xfId="34348" hidden="1"/>
    <cellStyle name="Гиперссылка 7" xfId="34177" hidden="1"/>
    <cellStyle name="Гиперссылка 7" xfId="33971" hidden="1"/>
    <cellStyle name="Гиперссылка 7" xfId="28471" hidden="1"/>
    <cellStyle name="Гиперссылка 7" xfId="29845" hidden="1"/>
    <cellStyle name="Гиперссылка 7" xfId="30633" hidden="1"/>
    <cellStyle name="Гиперссылка 7" xfId="31183" hidden="1"/>
    <cellStyle name="Гиперссылка 7" xfId="31630" hidden="1"/>
    <cellStyle name="Гиперссылка 7" xfId="32379" hidden="1"/>
    <cellStyle name="Гиперссылка 7" xfId="32623" hidden="1"/>
    <cellStyle name="Гиперссылка 7" xfId="32849" hidden="1"/>
    <cellStyle name="Гиперссылка 7" xfId="33231" hidden="1"/>
    <cellStyle name="Гиперссылка 7" xfId="33467" hidden="1"/>
    <cellStyle name="Гиперссылка 7" xfId="33597" hidden="1"/>
    <cellStyle name="Гиперссылка 7" xfId="34141" hidden="1"/>
    <cellStyle name="Гиперссылка 7" xfId="34464" hidden="1"/>
    <cellStyle name="Гиперссылка 7" xfId="34529" hidden="1"/>
    <cellStyle name="Гиперссылка 7" xfId="34590" hidden="1"/>
    <cellStyle name="Гиперссылка 7" xfId="34655" hidden="1"/>
    <cellStyle name="Гиперссылка 7" xfId="34890" hidden="1"/>
    <cellStyle name="Гиперссылка 7" xfId="34850" hidden="1"/>
    <cellStyle name="Гиперссылка 7" xfId="34819" hidden="1"/>
    <cellStyle name="Гиперссылка 7" xfId="34777" hidden="1"/>
    <cellStyle name="Гиперссылка 7" xfId="34735" hidden="1"/>
    <cellStyle name="Гиперссылка 7" xfId="31302" hidden="1"/>
    <cellStyle name="Гиперссылка 7" xfId="34695" hidden="1"/>
    <cellStyle name="Гиперссылка 7" xfId="34656" hidden="1"/>
    <cellStyle name="Гиперссылка 7" xfId="34614" hidden="1"/>
    <cellStyle name="Гиперссылка 7" xfId="34569" hidden="1"/>
    <cellStyle name="Гиперссылка 7" xfId="33120" hidden="1"/>
    <cellStyle name="Гиперссылка 7" xfId="34512" hidden="1"/>
    <cellStyle name="Гиперссылка 7" xfId="34467" hidden="1"/>
    <cellStyle name="Гиперссылка 7" xfId="34421" hidden="1"/>
    <cellStyle name="Гиперссылка 7" xfId="33671" hidden="1"/>
    <cellStyle name="Гиперссылка 7" xfId="33642" hidden="1"/>
    <cellStyle name="Гиперссылка 7" xfId="31084" hidden="1"/>
    <cellStyle name="Гиперссылка 7" xfId="33778" hidden="1"/>
    <cellStyle name="Гиперссылка 7" xfId="33617" hidden="1"/>
    <cellStyle name="Гиперссылка 7" xfId="33756" hidden="1"/>
    <cellStyle name="Гиперссылка 7" xfId="33810" hidden="1"/>
    <cellStyle name="Гиперссылка 7" xfId="33279" hidden="1"/>
    <cellStyle name="Гиперссылка 7" xfId="26504" hidden="1"/>
    <cellStyle name="Гиперссылка 7" xfId="28381" hidden="1"/>
    <cellStyle name="Гиперссылка 7" xfId="29428" hidden="1"/>
    <cellStyle name="Гиперссылка 7" xfId="30020" hidden="1"/>
    <cellStyle name="Гиперссылка 7" xfId="30616" hidden="1"/>
    <cellStyle name="Гиперссылка 7" xfId="31026" hidden="1"/>
    <cellStyle name="Гиперссылка 7" xfId="31678" hidden="1"/>
    <cellStyle name="Гиперссылка 7" xfId="31949" hidden="1"/>
    <cellStyle name="Гиперссылка 7" xfId="32204" hidden="1"/>
    <cellStyle name="Гиперссылка 7" xfId="32638" hidden="1"/>
    <cellStyle name="Гиперссылка 7" xfId="32871" hidden="1"/>
    <cellStyle name="Гиперссылка 7" xfId="33450" hidden="1"/>
    <cellStyle name="Гиперссылка 7" xfId="33873" hidden="1"/>
    <cellStyle name="Гиперссылка 7" xfId="33952" hidden="1"/>
    <cellStyle name="Гиперссылка 7" xfId="34024" hidden="1"/>
    <cellStyle name="Гиперссылка 7" xfId="34097" hidden="1"/>
    <cellStyle name="Гиперссылка 7" xfId="34164" hidden="1"/>
    <cellStyle name="Гиперссылка 7" xfId="34364" hidden="1"/>
    <cellStyle name="Гиперссылка 7" xfId="34322" hidden="1"/>
    <cellStyle name="Гиперссылка 7" xfId="34283" hidden="1"/>
    <cellStyle name="Гиперссылка 7" xfId="34243" hidden="1"/>
    <cellStyle name="Гиперссылка 7" xfId="32521" hidden="1"/>
    <cellStyle name="Гиперссылка 7" xfId="34206" hidden="1"/>
    <cellStyle name="Гиперссылка 7" xfId="34161" hidden="1"/>
    <cellStyle name="Гиперссылка 7" xfId="34108" hidden="1"/>
    <cellStyle name="Гиперссылка 7" xfId="34059" hidden="1"/>
    <cellStyle name="Гиперссылка 7" xfId="34018" hidden="1"/>
    <cellStyle name="Гиперссылка 7" xfId="20947" hidden="1"/>
    <cellStyle name="Гиперссылка 7" xfId="33942" hidden="1"/>
    <cellStyle name="Гиперссылка 7" xfId="33887" hidden="1"/>
    <cellStyle name="Гиперссылка 7" xfId="33187" hidden="1"/>
    <cellStyle name="Гиперссылка 7" xfId="31905" hidden="1"/>
    <cellStyle name="Гиперссылка 7" xfId="32524" hidden="1"/>
    <cellStyle name="Гиперссылка 7" xfId="31931" hidden="1"/>
    <cellStyle name="Гиперссылка 7" xfId="33208" hidden="1"/>
    <cellStyle name="Гиперссылка 7" xfId="32927" hidden="1"/>
    <cellStyle name="Гиперссылка 7" xfId="33127" hidden="1"/>
    <cellStyle name="Гиперссылка 7" xfId="32903" hidden="1"/>
    <cellStyle name="Гиперссылка 7" xfId="32647" hidden="1"/>
    <cellStyle name="Гиперссылка 7" xfId="26796" hidden="1"/>
    <cellStyle name="Гиперссылка 7" xfId="28189" hidden="1"/>
    <cellStyle name="Гиперссылка 7" xfId="28995" hidden="1"/>
    <cellStyle name="Гиперссылка 7" xfId="29563" hidden="1"/>
    <cellStyle name="Гиперссылка 7" xfId="30034" hidden="1"/>
    <cellStyle name="Гиперссылка 7" xfId="30828" hidden="1"/>
    <cellStyle name="Гиперссылка 7" xfId="31090" hidden="1"/>
    <cellStyle name="Гиперссылка 7" xfId="31333" hidden="1"/>
    <cellStyle name="Гиперссылка 7" xfId="31779" hidden="1"/>
    <cellStyle name="Гиперссылка 7" xfId="32048" hidden="1"/>
    <cellStyle name="Гиперссылка 7" xfId="32194" hidden="1"/>
    <cellStyle name="Гиперссылка 7" xfId="32861" hidden="1"/>
    <cellStyle name="Гиперссылка 7" xfId="33277" hidden="1"/>
    <cellStyle name="Гиперссылка 7" xfId="33366" hidden="1"/>
    <cellStyle name="Гиперссылка 7" xfId="33448" hidden="1"/>
    <cellStyle name="Гиперссылка 7" xfId="33533" hidden="1"/>
    <cellStyle name="Гиперссылка 7" xfId="33841" hidden="1"/>
    <cellStyle name="Гиперссылка 7" xfId="33786" hidden="1"/>
    <cellStyle name="Гиперссылка 7" xfId="33744" hidden="1"/>
    <cellStyle name="Гиперссылка 7" xfId="33694" hidden="1"/>
    <cellStyle name="Гиперссылка 7" xfId="33641" hidden="1"/>
    <cellStyle name="Гиперссылка 7" xfId="29686" hidden="1"/>
    <cellStyle name="Гиперссылка 7" xfId="33588" hidden="1"/>
    <cellStyle name="Гиперссылка 7" xfId="33534" hidden="1"/>
    <cellStyle name="Гиперссылка 7" xfId="33478" hidden="1"/>
    <cellStyle name="Гиперссылка 7" xfId="33420" hidden="1"/>
    <cellStyle name="Гиперссылка 7" xfId="31655" hidden="1"/>
    <cellStyle name="Гиперссылка 7" xfId="33340" hidden="1"/>
    <cellStyle name="Гиперссылка 7" xfId="33280" hidden="1"/>
    <cellStyle name="Гиперссылка 7" xfId="33221" hidden="1"/>
    <cellStyle name="Гиперссылка 7" xfId="32276" hidden="1"/>
    <cellStyle name="Гиперссылка 7" xfId="32243" hidden="1"/>
    <cellStyle name="Гиперссылка 7" xfId="29461" hidden="1"/>
    <cellStyle name="Гиперссылка 7" xfId="32416" hidden="1"/>
    <cellStyle name="Гиперссылка 7" xfId="32214" hidden="1"/>
    <cellStyle name="Гиперссылка 7" xfId="32385" hidden="1"/>
    <cellStyle name="Гиперссылка 7" xfId="32454" hidden="1"/>
    <cellStyle name="Гиперссылка 7" xfId="31833" hidden="1"/>
    <cellStyle name="Гиперссылка 7" xfId="24818" hidden="1"/>
    <cellStyle name="Гиперссылка 7" xfId="26705" hidden="1"/>
    <cellStyle name="Гиперссылка 7" xfId="27765" hidden="1"/>
    <cellStyle name="Гиперссылка 7" xfId="28370" hidden="1"/>
    <cellStyle name="Гиперссылка 7" xfId="28977" hidden="1"/>
    <cellStyle name="Гиперссылка 7" xfId="29403" hidden="1"/>
    <cellStyle name="Гиперссылка 7" xfId="30084" hidden="1"/>
    <cellStyle name="Гиперссылка 7" xfId="30366" hidden="1"/>
    <cellStyle name="Гиперссылка 7" xfId="30635" hidden="1"/>
    <cellStyle name="Гиперссылка 7" xfId="31106" hidden="1"/>
    <cellStyle name="Гиперссылка 7" xfId="31359" hidden="1"/>
    <cellStyle name="Гиперссылка 7" xfId="32031" hidden="1"/>
    <cellStyle name="Гиперссылка 7" xfId="32527" hidden="1"/>
    <cellStyle name="Гиперссылка 7" xfId="32625" hidden="1"/>
    <cellStyle name="Гиперссылка 7" xfId="32721" hidden="1"/>
    <cellStyle name="Гиперссылка 7" xfId="32809" hidden="1"/>
    <cellStyle name="Гиперссылка 7" xfId="32887" hidden="1"/>
    <cellStyle name="Гиперссылка 7" xfId="33150" hidden="1"/>
    <cellStyle name="Гиперссылка 7" xfId="33093" hidden="1"/>
    <cellStyle name="Гиперссылка 7" xfId="33040" hidden="1"/>
    <cellStyle name="Гиперссылка 7" xfId="32982" hidden="1"/>
    <cellStyle name="Гиперссылка 7" xfId="30981" hidden="1"/>
    <cellStyle name="Гиперссылка 7" xfId="32936" hidden="1"/>
    <cellStyle name="Гиперссылка 7" xfId="32883" hidden="1"/>
    <cellStyle name="Гиперссылка 7" xfId="32822" hidden="1"/>
    <cellStyle name="Гиперссылка 7" xfId="32764" hidden="1"/>
    <cellStyle name="Гиперссылка 7" xfId="32707" hidden="1"/>
    <cellStyle name="Гиперссылка 7" xfId="19253" hidden="1"/>
    <cellStyle name="Гиперссылка 7" xfId="32611" hidden="1"/>
    <cellStyle name="Гиперссылка 7" xfId="32545" hidden="1"/>
    <cellStyle name="Гиперссылка 7" xfId="31728" hidden="1"/>
    <cellStyle name="Гиперссылка 7" xfId="30322" hidden="1"/>
    <cellStyle name="Гиперссылка 7" xfId="30984" hidden="1"/>
    <cellStyle name="Гиперссылка 7" xfId="30348" hidden="1"/>
    <cellStyle name="Гиперссылка 7" xfId="31753" hidden="1"/>
    <cellStyle name="Гиперссылка 7" xfId="31418" hidden="1"/>
    <cellStyle name="Гиперссылка 7" xfId="31663" hidden="1"/>
    <cellStyle name="Гиперссылка 7" xfId="31392" hidden="1"/>
    <cellStyle name="Гиперссылка 7" xfId="31116" hidden="1"/>
    <cellStyle name="Гиперссылка 7" xfId="25111" hidden="1"/>
    <cellStyle name="Гиперссылка 7" xfId="26511" hidden="1"/>
    <cellStyle name="Гиперссылка 7" xfId="27324" hidden="1"/>
    <cellStyle name="Гиперссылка 7" xfId="27901" hidden="1"/>
    <cellStyle name="Гиперссылка 7" xfId="28384" hidden="1"/>
    <cellStyle name="Гиперссылка 7" xfId="14511" hidden="1"/>
    <cellStyle name="Гиперссылка 7" xfId="14476" hidden="1"/>
    <cellStyle name="Гиперссылка 7" xfId="14440" hidden="1"/>
    <cellStyle name="Гиперссылка 7" xfId="13785" hidden="1"/>
    <cellStyle name="Гиперссылка 7" xfId="13764" hidden="1"/>
    <cellStyle name="Гиперссылка 7" xfId="13721" hidden="1"/>
    <cellStyle name="Гиперссылка 7" xfId="13670" hidden="1"/>
    <cellStyle name="Гиперссылка 7" xfId="13564" hidden="1"/>
    <cellStyle name="Гиперссылка 7" xfId="13453" hidden="1"/>
    <cellStyle name="Гиперссылка 7" xfId="13396" hidden="1"/>
    <cellStyle name="Гиперссылка 7" xfId="13335" hidden="1"/>
    <cellStyle name="Гиперссылка 7" xfId="13290" hidden="1"/>
    <cellStyle name="Гиперссылка 7" xfId="13203" hidden="1"/>
    <cellStyle name="Гиперссылка 7" xfId="12906" hidden="1"/>
    <cellStyle name="Гиперссылка 7" xfId="12767" hidden="1"/>
    <cellStyle name="Гиперссылка 7" xfId="12701" hidden="1"/>
    <cellStyle name="Гиперссылка 7" xfId="12662" hidden="1"/>
    <cellStyle name="Гиперссылка 7" xfId="12585" hidden="1"/>
    <cellStyle name="Гиперссылка 7" xfId="12509" hidden="1"/>
    <cellStyle name="Гиперссылка 7" xfId="12444" hidden="1"/>
    <cellStyle name="Гиперссылка 7" xfId="12353" hidden="1"/>
    <cellStyle name="Гиперссылка 7" xfId="12270" hidden="1"/>
    <cellStyle name="Гиперссылка 7" xfId="11653" hidden="1"/>
    <cellStyle name="Гиперссылка 7" xfId="11594" hidden="1"/>
    <cellStyle name="Гиперссылка 7" xfId="11480" hidden="1"/>
    <cellStyle name="Гиперссылка 7" xfId="11402" hidden="1"/>
    <cellStyle name="Гиперссылка 7" xfId="11312" hidden="1"/>
    <cellStyle name="Гиперссылка 7" xfId="11112" hidden="1"/>
    <cellStyle name="Гиперссылка 7" xfId="10790" hidden="1"/>
    <cellStyle name="Гиперссылка 7" xfId="10636" hidden="1"/>
    <cellStyle name="Гиперссылка 7" xfId="10524" hidden="1"/>
    <cellStyle name="Гиперссылка 7" xfId="10407" hidden="1"/>
    <cellStyle name="Гиперссылка 7" xfId="10235" hidden="1"/>
    <cellStyle name="Гиперссылка 7" xfId="9963" hidden="1"/>
    <cellStyle name="Гиперссылка 7" xfId="9752" hidden="1"/>
    <cellStyle name="Гиперссылка 7" xfId="9348" hidden="1"/>
    <cellStyle name="Гиперссылка 7" xfId="8954" hidden="1"/>
    <cellStyle name="Гиперссылка 7" xfId="8693" hidden="1"/>
    <cellStyle name="Гиперссылка 7" xfId="8180" hidden="1"/>
    <cellStyle name="Гиперссылка 7" xfId="7772" hidden="1"/>
    <cellStyle name="Гиперссылка 7" xfId="7035" hidden="1"/>
    <cellStyle name="Гиперссылка 7" xfId="6117" hidden="1"/>
    <cellStyle name="Гиперссылка 7" xfId="14229" hidden="1"/>
    <cellStyle name="Гиперссылка 7" xfId="14268" hidden="1"/>
    <cellStyle name="Гиперссылка 7" xfId="11279" hidden="1"/>
    <cellStyle name="Гиперссылка 7" xfId="14602" hidden="1"/>
    <cellStyle name="Гиперссылка 7" xfId="14619" hidden="1"/>
    <cellStyle name="Гиперссылка 7" xfId="14926" hidden="1"/>
    <cellStyle name="Гиперссылка 7" xfId="13142" hidden="1"/>
    <cellStyle name="Гиперссылка 7" xfId="12991" hidden="1"/>
    <cellStyle name="Гиперссылка 7" xfId="14846" hidden="1"/>
    <cellStyle name="Гиперссылка 7" xfId="14920" hidden="1"/>
    <cellStyle name="Гиперссылка 7" xfId="14630" hidden="1"/>
    <cellStyle name="Гиперссылка 7" xfId="12541" hidden="1"/>
    <cellStyle name="Гиперссылка 7" xfId="14274" hidden="1"/>
    <cellStyle name="Гиперссылка 7" xfId="14990" hidden="1"/>
    <cellStyle name="Гиперссылка 7" xfId="14671" hidden="1"/>
    <cellStyle name="Гиперссылка 7" xfId="13158" hidden="1"/>
    <cellStyle name="Гиперссылка 7" xfId="13070" hidden="1"/>
    <cellStyle name="Гиперссылка 7" xfId="13498" hidden="1"/>
    <cellStyle name="Гиперссылка 7" xfId="14850" hidden="1"/>
    <cellStyle name="Гиперссылка 7" xfId="11715" hidden="1"/>
    <cellStyle name="Гиперссылка 7" xfId="11725" hidden="1"/>
    <cellStyle name="Гиперссылка 7" xfId="14185" hidden="1"/>
    <cellStyle name="Гиперссылка 7" xfId="13050" hidden="1"/>
    <cellStyle name="Гиперссылка 7" xfId="14957" hidden="1"/>
    <cellStyle name="Гиперссылка 7" xfId="13471" hidden="1"/>
    <cellStyle name="Гиперссылка 7" xfId="14796" hidden="1"/>
    <cellStyle name="Гиперссылка 7" xfId="14806" hidden="1"/>
    <cellStyle name="Гиперссылка 7" xfId="14741" hidden="1"/>
    <cellStyle name="Гиперссылка 7" xfId="14771" hidden="1"/>
    <cellStyle name="Гиперссылка 7" xfId="14722" hidden="1"/>
    <cellStyle name="Гиперссылка 7" xfId="15870" hidden="1"/>
    <cellStyle name="Гиперссылка 7" xfId="15888" hidden="1"/>
    <cellStyle name="Гиперссылка 7" xfId="15906" hidden="1"/>
    <cellStyle name="Гиперссылка 7" xfId="15924" hidden="1"/>
    <cellStyle name="Гиперссылка 7" xfId="15942" hidden="1"/>
    <cellStyle name="Гиперссылка 7" xfId="15978" hidden="1"/>
    <cellStyle name="Гиперссылка 7" xfId="15996" hidden="1"/>
    <cellStyle name="Гиперссылка 7" xfId="16012" hidden="1"/>
    <cellStyle name="Гиперссылка 7" xfId="2883" hidden="1"/>
    <cellStyle name="Гиперссылка 7" xfId="14872" hidden="1"/>
    <cellStyle name="Гиперссылка 7" xfId="14065" hidden="1"/>
    <cellStyle name="Гиперссылка 7" xfId="16048" hidden="1"/>
    <cellStyle name="Гиперссылка 7" xfId="16082" hidden="1"/>
    <cellStyle name="Гиперссылка 7" xfId="16099" hidden="1"/>
    <cellStyle name="Гиперссылка 7" xfId="16116" hidden="1"/>
    <cellStyle name="Гиперссылка 7" xfId="16133" hidden="1"/>
    <cellStyle name="Гиперссылка 7" xfId="16150" hidden="1"/>
    <cellStyle name="Гиперссылка 7" xfId="16167" hidden="1"/>
    <cellStyle name="Гиперссылка 7" xfId="16184" hidden="1"/>
    <cellStyle name="Гиперссылка 7" xfId="16218" hidden="1"/>
    <cellStyle name="Гиперссылка 7" xfId="16235" hidden="1"/>
    <cellStyle name="Гиперссылка 7" xfId="16252" hidden="1"/>
    <cellStyle name="Гиперссылка 7" xfId="16269" hidden="1"/>
    <cellStyle name="Гиперссылка 7" xfId="16286" hidden="1"/>
    <cellStyle name="Гиперссылка 7" xfId="16303" hidden="1"/>
    <cellStyle name="Гиперссылка 7" xfId="16320" hidden="1"/>
    <cellStyle name="Гиперссылка 7" xfId="16352" hidden="1"/>
    <cellStyle name="Гиперссылка 7" xfId="12004" hidden="1"/>
    <cellStyle name="Гиперссылка 7" xfId="11813" hidden="1"/>
    <cellStyle name="Гиперссылка 7" xfId="14166" hidden="1"/>
    <cellStyle name="Гиперссылка 7" xfId="14152" hidden="1"/>
    <cellStyle name="Гиперссылка 7" xfId="16373" hidden="1"/>
    <cellStyle name="Гиперссылка 7" xfId="16391" hidden="1"/>
    <cellStyle name="Гиперссылка 7" xfId="16427" hidden="1"/>
    <cellStyle name="Гиперссылка 7" xfId="16445" hidden="1"/>
    <cellStyle name="Гиперссылка 7" xfId="16463" hidden="1"/>
    <cellStyle name="Гиперссылка 7" xfId="16481" hidden="1"/>
    <cellStyle name="Гиперссылка 7" xfId="16499" hidden="1"/>
    <cellStyle name="Гиперссылка 7" xfId="16517" hidden="1"/>
    <cellStyle name="Гиперссылка 7" xfId="16535" hidden="1"/>
    <cellStyle name="Гиперссылка 7" xfId="16571" hidden="1"/>
    <cellStyle name="Гиперссылка 7" xfId="16589" hidden="1"/>
    <cellStyle name="Гиперссылка 7" xfId="16607" hidden="1"/>
    <cellStyle name="Гиперссылка 7" xfId="16625" hidden="1"/>
    <cellStyle name="Гиперссылка 7" xfId="16643" hidden="1"/>
    <cellStyle name="Гиперссылка 7" xfId="16661" hidden="1"/>
    <cellStyle name="Гиперссылка 7" xfId="16677" hidden="1"/>
    <cellStyle name="Гиперссылка 7" xfId="16258" hidden="1"/>
    <cellStyle name="Гиперссылка 7" xfId="16234" hidden="1"/>
    <cellStyle name="Гиперссылка 7" xfId="16207" hidden="1"/>
    <cellStyle name="Гиперссылка 7" xfId="16183" hidden="1"/>
    <cellStyle name="Гиперссылка 7" xfId="16156" hidden="1"/>
    <cellStyle name="Гиперссылка 7" xfId="16132" hidden="1"/>
    <cellStyle name="Гиперссылка 7" xfId="16105" hidden="1"/>
    <cellStyle name="Гиперссылка 7" xfId="16054" hidden="1"/>
    <cellStyle name="Гиперссылка 7" xfId="16029" hidden="1"/>
    <cellStyle name="Гиперссылка 7" xfId="16002" hidden="1"/>
    <cellStyle name="Гиперссылка 7" xfId="15975" hidden="1"/>
    <cellStyle name="Гиперссылка 7" xfId="15948" hidden="1"/>
    <cellStyle name="Гиперссылка 7" xfId="15921" hidden="1"/>
    <cellStyle name="Гиперссылка 7" xfId="15894" hidden="1"/>
    <cellStyle name="Гиперссылка 7" xfId="15413" hidden="1"/>
    <cellStyle name="Гиперссылка 7" xfId="15372" hidden="1"/>
    <cellStyle name="Гиперссылка 7" xfId="15336" hidden="1"/>
    <cellStyle name="Гиперссылка 7" xfId="15298" hidden="1"/>
    <cellStyle name="Гиперссылка 7" xfId="15264" hidden="1"/>
    <cellStyle name="Гиперссылка 7" xfId="14632" hidden="1"/>
    <cellStyle name="Гиперссылка 7" xfId="14608" hidden="1"/>
    <cellStyle name="Гиперссылка 7" xfId="14508" hidden="1"/>
    <cellStyle name="Гиперссылка 7" xfId="14458" hidden="1"/>
    <cellStyle name="Гиперссылка 7" xfId="14406" hidden="1"/>
    <cellStyle name="Гиперссылка 7" xfId="14297" hidden="1"/>
    <cellStyle name="Гиперссылка 7" xfId="14245" hidden="1"/>
    <cellStyle name="Гиперссылка 7" xfId="14191" hidden="1"/>
    <cellStyle name="Гиперссылка 7" xfId="14136" hidden="1"/>
    <cellStyle name="Гиперссылка 7" xfId="13727" hidden="1"/>
    <cellStyle name="Гиперссылка 7" xfId="13657" hidden="1"/>
    <cellStyle name="Гиперссылка 7" xfId="13590" hidden="1"/>
    <cellStyle name="Гиперссылка 7" xfId="13517" hidden="1"/>
    <cellStyle name="Гиперссылка 7" xfId="13450" hidden="1"/>
    <cellStyle name="Гиперссылка 7" xfId="13379" hidden="1"/>
    <cellStyle name="Гиперссылка 7" xfId="13306" hidden="1"/>
    <cellStyle name="Гиперссылка 7" xfId="13167" hidden="1"/>
    <cellStyle name="Гиперссылка 7" xfId="13113" hidden="1"/>
    <cellStyle name="Гиперссылка 7" xfId="13063" hidden="1"/>
    <cellStyle name="Гиперссылка 7" xfId="12520" hidden="1"/>
    <cellStyle name="Гиперссылка 7" xfId="12470" hidden="1"/>
    <cellStyle name="Гиперссылка 7" xfId="12348" hidden="1"/>
    <cellStyle name="Гиперссылка 7" xfId="12284" hidden="1"/>
    <cellStyle name="Гиперссылка 7" xfId="11951" hidden="1"/>
    <cellStyle name="Гиперссылка 7" xfId="11802" hidden="1"/>
    <cellStyle name="Гиперссылка 7" xfId="11600" hidden="1"/>
    <cellStyle name="Гиперссылка 7" xfId="11466" hidden="1"/>
    <cellStyle name="Гиперссылка 7" xfId="11364" hidden="1"/>
    <cellStyle name="Гиперссылка 7" xfId="11252" hidden="1"/>
    <cellStyle name="Гиперссылка 7" xfId="11071" hidden="1"/>
    <cellStyle name="Гиперссылка 7" xfId="10606" hidden="1"/>
    <cellStyle name="Гиперссылка 7" xfId="10438" hidden="1"/>
    <cellStyle name="Гиперссылка 7" xfId="10178" hidden="1"/>
    <cellStyle name="Гиперссылка 7" xfId="9783" hidden="1"/>
    <cellStyle name="Гиперссылка 7" xfId="9517" hidden="1"/>
    <cellStyle name="Гиперссылка 7" xfId="9044" hidden="1"/>
    <cellStyle name="Гиперссылка 7" xfId="8628" hidden="1"/>
    <cellStyle name="Гиперссылка 7" xfId="6970" hidden="1"/>
    <cellStyle name="Гиперссылка 7" xfId="15130" hidden="1"/>
    <cellStyle name="Гиперссылка 7" xfId="15051" hidden="1"/>
    <cellStyle name="Гиперссылка 7" xfId="15087" hidden="1"/>
    <cellStyle name="Гиперссылка 7" xfId="12168" hidden="1"/>
    <cellStyle name="Гиперссылка 7" xfId="15460" hidden="1"/>
    <cellStyle name="Гиперссылка 7" xfId="15477" hidden="1"/>
    <cellStyle name="Гиперссылка 7" xfId="14012" hidden="1"/>
    <cellStyle name="Гиперссылка 7" xfId="15760" hidden="1"/>
    <cellStyle name="Гиперссылка 7" xfId="13858" hidden="1"/>
    <cellStyle name="Гиперссылка 7" xfId="15704" hidden="1"/>
    <cellStyle name="Гиперссылка 7" xfId="15778" hidden="1"/>
    <cellStyle name="Гиперссылка 7" xfId="15488" hidden="1"/>
    <cellStyle name="Гиперссылка 7" xfId="15265" hidden="1"/>
    <cellStyle name="Гиперссылка 7" xfId="15523" hidden="1"/>
    <cellStyle name="Гиперссылка 7" xfId="15533" hidden="1"/>
    <cellStyle name="Гиперссылка 7" xfId="13926" hidden="1"/>
    <cellStyle name="Гиперссылка 7" xfId="15744" hidden="1"/>
    <cellStyle name="Гиперссылка 7" xfId="13956" hidden="1"/>
    <cellStyle name="Гиперссылка 7" xfId="13884" hidden="1"/>
    <cellStyle name="Гиперссылка 7" xfId="13890" hidden="1"/>
    <cellStyle name="Гиперссылка 7" xfId="12581" hidden="1"/>
    <cellStyle name="Гиперссылка 7" xfId="14995" hidden="1"/>
    <cellStyle name="Гиперссылка 7" xfId="15005" hidden="1"/>
    <cellStyle name="Гиперссылка 7" xfId="15539" hidden="1"/>
    <cellStyle name="Гиперссылка 7" xfId="15546" hidden="1"/>
    <cellStyle name="Гиперссылка 7" xfId="15668" hidden="1"/>
    <cellStyle name="Гиперссылка 7" xfId="15670" hidden="1"/>
    <cellStyle name="Гиперссылка 7" xfId="15568" hidden="1"/>
    <cellStyle name="Гиперссылка 7" xfId="15634" hidden="1"/>
    <cellStyle name="Гиперссылка 7" xfId="15574" hidden="1"/>
    <cellStyle name="Гиперссылка 7" xfId="16710" hidden="1"/>
    <cellStyle name="Гиперссылка 7" xfId="16728" hidden="1"/>
    <cellStyle name="Гиперссылка 7" xfId="16746" hidden="1"/>
    <cellStyle name="Гиперссылка 7" xfId="16764" hidden="1"/>
    <cellStyle name="Гиперссылка 7" xfId="16800" hidden="1"/>
    <cellStyle name="Гиперссылка 7" xfId="16818" hidden="1"/>
    <cellStyle name="Гиперссылка 7" xfId="16836" hidden="1"/>
    <cellStyle name="Гиперссылка 7" xfId="16854" hidden="1"/>
    <cellStyle name="Гиперссылка 7" xfId="16870" hidden="1"/>
    <cellStyle name="Гиперссылка 7" xfId="3405" hidden="1"/>
    <cellStyle name="Гиперссылка 7" xfId="15849" hidden="1"/>
    <cellStyle name="Гиперссылка 7" xfId="16906" hidden="1"/>
    <cellStyle name="Гиперссылка 7" xfId="16923" hidden="1"/>
    <cellStyle name="Гиперссылка 7" xfId="16940" hidden="1"/>
    <cellStyle name="Гиперссылка 7" xfId="16957" hidden="1"/>
    <cellStyle name="Гиперссылка 7" xfId="16974" hidden="1"/>
    <cellStyle name="Гиперссылка 7" xfId="16991" hidden="1"/>
    <cellStyle name="Гиперссылка 7" xfId="17008" hidden="1"/>
    <cellStyle name="Гиперссылка 7" xfId="17042" hidden="1"/>
    <cellStyle name="Гиперссылка 7" xfId="17059" hidden="1"/>
    <cellStyle name="Гиперссылка 7" xfId="17076" hidden="1"/>
    <cellStyle name="Гиперссылка 7" xfId="17093" hidden="1"/>
    <cellStyle name="Гиперссылка 7" xfId="17110" hidden="1"/>
    <cellStyle name="Гиперссылка 7" xfId="17127" hidden="1"/>
    <cellStyle name="Гиперссылка 7" xfId="17144" hidden="1"/>
    <cellStyle name="Гиперссылка 7" xfId="17178" hidden="1"/>
    <cellStyle name="Гиперссылка 7" xfId="17195" hidden="1"/>
    <cellStyle name="Гиперссылка 7" xfId="17210" hidden="1"/>
    <cellStyle name="Гиперссылка 7" xfId="12810" hidden="1"/>
    <cellStyle name="Гиперссылка 7" xfId="12680" hidden="1"/>
    <cellStyle name="Гиперссылка 7" xfId="14991" hidden="1"/>
    <cellStyle name="Гиперссылка 7" xfId="14976" hidden="1"/>
    <cellStyle name="Гиперссылка 7" xfId="17249" hidden="1"/>
    <cellStyle name="Гиперссылка 7" xfId="17267" hidden="1"/>
    <cellStyle name="Гиперссылка 7" xfId="17285" hidden="1"/>
    <cellStyle name="Гиперссылка 7" xfId="17303" hidden="1"/>
    <cellStyle name="Гиперссылка 7" xfId="17321" hidden="1"/>
    <cellStyle name="Гиперссылка 7" xfId="17339" hidden="1"/>
    <cellStyle name="Гиперссылка 7" xfId="17357" hidden="1"/>
    <cellStyle name="Гиперссылка 7" xfId="17393" hidden="1"/>
    <cellStyle name="Гиперссылка 7" xfId="17411" hidden="1"/>
    <cellStyle name="Гиперссылка 7" xfId="17429" hidden="1"/>
    <cellStyle name="Гиперссылка 7" xfId="17447" hidden="1"/>
    <cellStyle name="Гиперссылка 7" xfId="17465" hidden="1"/>
    <cellStyle name="Гиперссылка 7" xfId="17483" hidden="1"/>
    <cellStyle name="Гиперссылка 7" xfId="17501" hidden="1"/>
    <cellStyle name="Гиперссылка 7" xfId="17535" hidden="1"/>
    <cellStyle name="Гиперссылка 7" xfId="17131" hidden="1"/>
    <cellStyle name="Гиперссылка 7" xfId="17116" hidden="1"/>
    <cellStyle name="Гиперссылка 7" xfId="17092" hidden="1"/>
    <cellStyle name="Гиперссылка 7" xfId="17065" hidden="1"/>
    <cellStyle name="Гиперссылка 7" xfId="17041" hidden="1"/>
    <cellStyle name="Гиперссылка 7" xfId="17014" hidden="1"/>
    <cellStyle name="Гиперссылка 7" xfId="16963" hidden="1"/>
    <cellStyle name="Гиперссылка 7" xfId="16939" hidden="1"/>
    <cellStyle name="Гиперссылка 7" xfId="16912" hidden="1"/>
    <cellStyle name="Гиперссылка 7" xfId="16887" hidden="1"/>
    <cellStyle name="Гиперссылка 7" xfId="16860" hidden="1"/>
    <cellStyle name="Гиперссылка 7" xfId="16833" hidden="1"/>
    <cellStyle name="Гиперссылка 7" xfId="16806" hidden="1"/>
    <cellStyle name="Гиперссылка 7" xfId="16752" hidden="1"/>
    <cellStyle name="Гиперссылка 7" xfId="16725" hidden="1"/>
    <cellStyle name="Гиперссылка 7" xfId="16698" hidden="1"/>
    <cellStyle name="Гиперссылка 7" xfId="16245" hidden="1"/>
    <cellStyle name="Гиперссылка 7" xfId="16205" hidden="1"/>
    <cellStyle name="Гиперссылка 7" xfId="16170" hidden="1"/>
    <cellStyle name="Гиперссылка 7" xfId="16134" hidden="1"/>
    <cellStyle name="Гиперссылка 7" xfId="15458" hidden="1"/>
    <cellStyle name="Гиперссылка 7" xfId="15415" hidden="1"/>
    <cellStyle name="Гиперссылка 7" xfId="15364" hidden="1"/>
    <cellStyle name="Гиперссылка 7" xfId="15316" hidden="1"/>
    <cellStyle name="Гиперссылка 7" xfId="15258" hidden="1"/>
    <cellStyle name="Гиперссылка 7" xfId="15147" hidden="1"/>
    <cellStyle name="Гиперссылка 7" xfId="15090" hidden="1"/>
    <cellStyle name="Гиперссылка 7" xfId="14984" hidden="1"/>
    <cellStyle name="Гиперссылка 7" xfId="14897" hidden="1"/>
    <cellStyle name="Гиперссылка 7" xfId="14600" hidden="1"/>
    <cellStyle name="Гиперссылка 7" xfId="14536" hidden="1"/>
    <cellStyle name="Гиперссылка 7" xfId="14461" hidden="1"/>
    <cellStyle name="Гиперссылка 7" xfId="14395" hidden="1"/>
    <cellStyle name="Гиперссылка 7" xfId="14356" hidden="1"/>
    <cellStyle name="Гиперссылка 7" xfId="14203" hidden="1"/>
    <cellStyle name="Гиперссылка 7" xfId="14138" hidden="1"/>
    <cellStyle name="Гиперссылка 7" xfId="14047" hidden="1"/>
    <cellStyle name="Гиперссылка 7" xfId="14004" hidden="1"/>
    <cellStyle name="Гиперссылка 7" xfId="13964" hidden="1"/>
    <cellStyle name="Гиперссылка 7" xfId="13347" hidden="1"/>
    <cellStyle name="Гиперссылка 7" xfId="13288" hidden="1"/>
    <cellStyle name="Гиперссылка 7" xfId="13096" hidden="1"/>
    <cellStyle name="Гиперссылка 7" xfId="13006" hidden="1"/>
    <cellStyle name="Гиперссылка 7" xfId="12806" hidden="1"/>
    <cellStyle name="Гиперссылка 7" xfId="12682" hidden="1"/>
    <cellStyle name="Гиперссылка 7" xfId="12484" hidden="1"/>
    <cellStyle name="Гиперссылка 7" xfId="12330" hidden="1"/>
    <cellStyle name="Гиперссылка 7" xfId="12218" hidden="1"/>
    <cellStyle name="Гиперссылка 7" xfId="11929" hidden="1"/>
    <cellStyle name="Гиперссылка 7" xfId="11657" hidden="1"/>
    <cellStyle name="Гиперссылка 7" xfId="11446" hidden="1"/>
    <cellStyle name="Гиперссылка 7" xfId="11281" hidden="1"/>
    <cellStyle name="Гиперссылка 7" xfId="11042" hidden="1"/>
    <cellStyle name="Гиперссылка 7" xfId="10648" hidden="1"/>
    <cellStyle name="Гиперссылка 7" xfId="10387" hidden="1"/>
    <cellStyle name="Гиперссылка 7" xfId="9466" hidden="1"/>
    <cellStyle name="Гиперссылка 7" xfId="8729" hidden="1"/>
    <cellStyle name="Гиперссылка 7" xfId="7811" hidden="1"/>
    <cellStyle name="Гиперссылка 7" xfId="16001" hidden="1"/>
    <cellStyle name="Гиперссылка 7" xfId="15923" hidden="1"/>
    <cellStyle name="Гиперссылка 7" xfId="15962" hidden="1"/>
    <cellStyle name="Гиперссылка 7" xfId="12973" hidden="1"/>
    <cellStyle name="Гиперссылка 7" xfId="16313" hidden="1"/>
    <cellStyle name="Гиперссылка 7" xfId="16620" hidden="1"/>
    <cellStyle name="Гиперссылка 7" xfId="14836" hidden="1"/>
    <cellStyle name="Гиперссылка 7" xfId="16596" hidden="1"/>
    <cellStyle name="Гиперссылка 7" xfId="14685" hidden="1"/>
    <cellStyle name="Гиперссылка 7" xfId="16540" hidden="1"/>
    <cellStyle name="Гиперссылка 7" xfId="16614" hidden="1"/>
    <cellStyle name="Гиперссылка 7" xfId="14235" hidden="1"/>
    <cellStyle name="Гиперссылка 7" xfId="15968" hidden="1"/>
    <cellStyle name="Гиперссылка 7" xfId="16684" hidden="1"/>
    <cellStyle name="Гиперссылка 7" xfId="16696" hidden="1"/>
    <cellStyle name="Гиперссылка 7" xfId="16365" hidden="1"/>
    <cellStyle name="Гиперссылка 7" xfId="14852" hidden="1"/>
    <cellStyle name="Гиперссылка 7" xfId="14764" hidden="1"/>
    <cellStyle name="Гиперссылка 7" xfId="16544" hidden="1"/>
    <cellStyle name="Гиперссылка 7" xfId="13409" hidden="1"/>
    <cellStyle name="Гиперссылка 7" xfId="13419" hidden="1"/>
    <cellStyle name="Гиперссылка 7" xfId="15863" hidden="1"/>
    <cellStyle name="Гиперссылка 7" xfId="15879" hidden="1"/>
    <cellStyle name="Гиперссылка 7" xfId="14744" hidden="1"/>
    <cellStyle name="Гиперссылка 7" xfId="16651" hidden="1"/>
    <cellStyle name="Гиперссылка 7" xfId="16490" hidden="1"/>
    <cellStyle name="Гиперссылка 7" xfId="16500" hidden="1"/>
    <cellStyle name="Гиперссылка 7" xfId="16435" hidden="1"/>
    <cellStyle name="Гиперссылка 7" xfId="16667" hidden="1"/>
    <cellStyle name="Гиперссылка 7" xfId="16465" hidden="1"/>
    <cellStyle name="Гиперссылка 7" xfId="16416" hidden="1"/>
    <cellStyle name="Гиперссылка 7" xfId="17564" hidden="1"/>
    <cellStyle name="Гиперссылка 7" xfId="17600" hidden="1"/>
    <cellStyle name="Гиперссылка 7" xfId="17618" hidden="1"/>
    <cellStyle name="Гиперссылка 7" xfId="17636" hidden="1"/>
    <cellStyle name="Гиперссылка 7" xfId="17654" hidden="1"/>
    <cellStyle name="Гиперссылка 7" xfId="17672" hidden="1"/>
    <cellStyle name="Гиперссылка 7" xfId="17690" hidden="1"/>
    <cellStyle name="Гиперссылка 7" xfId="17706" hidden="1"/>
    <cellStyle name="Гиперссылка 7" xfId="16566" hidden="1"/>
    <cellStyle name="Гиперссылка 7" xfId="15759" hidden="1"/>
    <cellStyle name="Гиперссылка 7" xfId="17742" hidden="1"/>
    <cellStyle name="Гиперссылка 7" xfId="17759" hidden="1"/>
    <cellStyle name="Гиперссылка 7" xfId="17776" hidden="1"/>
    <cellStyle name="Гиперссылка 7" xfId="17793" hidden="1"/>
    <cellStyle name="Гиперссылка 7" xfId="17810" hidden="1"/>
    <cellStyle name="Гиперссылка 7" xfId="17844" hidden="1"/>
    <cellStyle name="Гиперссылка 7" xfId="17861" hidden="1"/>
    <cellStyle name="Гиперссылка 7" xfId="17878" hidden="1"/>
    <cellStyle name="Гиперссылка 7" xfId="17895" hidden="1"/>
    <cellStyle name="Гиперссылка 7" xfId="17912" hidden="1"/>
    <cellStyle name="Гиперссылка 7" xfId="17929" hidden="1"/>
    <cellStyle name="Гиперссылка 7" xfId="17946" hidden="1"/>
    <cellStyle name="Гиперссылка 7" xfId="17980" hidden="1"/>
    <cellStyle name="Гиперссылка 7" xfId="17997" hidden="1"/>
    <cellStyle name="Гиперссылка 7" xfId="18014" hidden="1"/>
    <cellStyle name="Гиперссылка 7" xfId="18031" hidden="1"/>
    <cellStyle name="Гиперссылка 7" xfId="18046" hidden="1"/>
    <cellStyle name="Гиперссылка 7" xfId="13698" hidden="1"/>
    <cellStyle name="Гиперссылка 7" xfId="13507" hidden="1"/>
    <cellStyle name="Гиперссылка 7" xfId="15846" hidden="1"/>
    <cellStyle name="Гиперссылка 7" xfId="18067" hidden="1"/>
    <cellStyle name="Гиперссылка 7" xfId="18085" hidden="1"/>
    <cellStyle name="Гиперссылка 7" xfId="18103" hidden="1"/>
    <cellStyle name="Гиперссылка 7" xfId="18121" hidden="1"/>
    <cellStyle name="Гиперссылка 7" xfId="18139" hidden="1"/>
    <cellStyle name="Гиперссылка 7" xfId="18157" hidden="1"/>
    <cellStyle name="Гиперссылка 7" xfId="18193" hidden="1"/>
    <cellStyle name="Гиперссылка 7" xfId="18211" hidden="1"/>
    <cellStyle name="Гиперссылка 7" xfId="18229" hidden="1"/>
    <cellStyle name="Гиперссылка 7" xfId="18247" hidden="1"/>
    <cellStyle name="Гиперссылка 7" xfId="18265" hidden="1"/>
    <cellStyle name="Гиперссылка 7" xfId="18283" hidden="1"/>
    <cellStyle name="Гиперссылка 7" xfId="18301" hidden="1"/>
    <cellStyle name="Гиперссылка 7" xfId="18337" hidden="1"/>
    <cellStyle name="Гиперссылка 7" xfId="18355" hidden="1"/>
    <cellStyle name="Гиперссылка 7" xfId="18371" hidden="1"/>
    <cellStyle name="Гиперссылка 7" xfId="17967" hidden="1"/>
    <cellStyle name="Гиперссылка 7" xfId="17952" hidden="1"/>
    <cellStyle name="Гиперссылка 7" xfId="17928" hidden="1"/>
    <cellStyle name="Гиперссылка 7" xfId="17901" hidden="1"/>
    <cellStyle name="Гиперссылка 7" xfId="17850" hidden="1"/>
    <cellStyle name="Гиперссылка 7" xfId="17826" hidden="1"/>
    <cellStyle name="Гиперссылка 7" xfId="17799" hidden="1"/>
    <cellStyle name="Гиперссылка 7" xfId="17775" hidden="1"/>
    <cellStyle name="Гиперссылка 7" xfId="17748" hidden="1"/>
    <cellStyle name="Гиперссылка 7" xfId="17723" hidden="1"/>
    <cellStyle name="Гиперссылка 7" xfId="17696" hidden="1"/>
    <cellStyle name="Гиперссылка 7" xfId="17642" hidden="1"/>
    <cellStyle name="Гиперссылка 7" xfId="17615" hidden="1"/>
    <cellStyle name="Гиперссылка 7" xfId="17588" hidden="1"/>
    <cellStyle name="Гиперссылка 7" xfId="17561" hidden="1"/>
    <cellStyle name="Гиперссылка 7" xfId="17107" hidden="1"/>
    <cellStyle name="Гиперссылка 7" xfId="17066" hidden="1"/>
    <cellStyle name="Гиперссылка 7" xfId="17030" hidden="1"/>
    <cellStyle name="Гиперссылка 7" xfId="16958" hidden="1"/>
    <cellStyle name="Гиперссылка 7" xfId="16326" hidden="1"/>
    <cellStyle name="Гиперссылка 7" xfId="16302" hidden="1"/>
    <cellStyle name="Гиперссылка 7" xfId="16257" hidden="1"/>
    <cellStyle name="Гиперссылка 7" xfId="16202" hidden="1"/>
    <cellStyle name="Гиперссылка 7" xfId="16152" hidden="1"/>
    <cellStyle name="Гиперссылка 7" xfId="16100" hidden="1"/>
    <cellStyle name="Гиперссылка 7" xfId="15939" hidden="1"/>
    <cellStyle name="Гиперссылка 7" xfId="15885" hidden="1"/>
    <cellStyle name="Гиперссылка 7" xfId="15830" hidden="1"/>
    <cellStyle name="Гиперссылка 7" xfId="15491" hidden="1"/>
    <cellStyle name="Гиперссылка 7" xfId="15421" hidden="1"/>
    <cellStyle name="Гиперссылка 7" xfId="15351" hidden="1"/>
    <cellStyle name="Гиперссылка 7" xfId="15284" hidden="1"/>
    <cellStyle name="Гиперссылка 7" xfId="15144" hidden="1"/>
    <cellStyle name="Гиперссылка 7" xfId="15073" hidden="1"/>
    <cellStyle name="Гиперссылка 7" xfId="15000" hidden="1"/>
    <cellStyle name="Гиперссылка 7" xfId="14919" hidden="1"/>
    <cellStyle name="Гиперссылка 7" xfId="14861" hidden="1"/>
    <cellStyle name="Гиперссылка 7" xfId="14807" hidden="1"/>
    <cellStyle name="Гиперссылка 7" xfId="14757" hidden="1"/>
    <cellStyle name="Гиперссылка 7" xfId="14164" hidden="1"/>
    <cellStyle name="Гиперссылка 7" xfId="14042" hidden="1"/>
    <cellStyle name="Гиперссылка 7" xfId="13978" hidden="1"/>
    <cellStyle name="Гиперссылка 7" xfId="13777" hidden="1"/>
    <cellStyle name="Гиперссылка 7" xfId="13645" hidden="1"/>
    <cellStyle name="Гиперссылка 7" xfId="13496" hidden="1"/>
    <cellStyle name="Гиперссылка 7" xfId="13294" hidden="1"/>
    <cellStyle name="Гиперссылка 7" xfId="13058" hidden="1"/>
    <cellStyle name="Гиперссылка 7" xfId="12946" hidden="1"/>
    <cellStyle name="Гиперссылка 7" xfId="12765" hidden="1"/>
    <cellStyle name="Гиперссылка 7" xfId="12545" hidden="1"/>
    <cellStyle name="Гиперссылка 7" xfId="12300" hidden="1"/>
    <cellStyle name="Гиперссылка 7" xfId="12132" hidden="1"/>
    <cellStyle name="Гиперссылка 7" xfId="11872" hidden="1"/>
    <cellStyle name="Гиперссылка 7" xfId="11211" hidden="1"/>
    <cellStyle name="Гиперссылка 7" xfId="10738" hidden="1"/>
    <cellStyle name="Гиперссылка 7" xfId="10322" hidden="1"/>
    <cellStyle name="Гиперссылка 7" xfId="9580" hidden="1"/>
    <cellStyle name="Гиперссылка 7" xfId="8664" hidden="1"/>
    <cellStyle name="Гиперссылка 7" xfId="16824" hidden="1"/>
    <cellStyle name="Гиперссылка 7" xfId="16745" hidden="1"/>
    <cellStyle name="Гиперссылка 7" xfId="13862" hidden="1"/>
    <cellStyle name="Гиперссылка 7" xfId="17154" hidden="1"/>
    <cellStyle name="Гиперссылка 7" xfId="17171" hidden="1"/>
    <cellStyle name="Гиперссылка 7" xfId="17478" hidden="1"/>
    <cellStyle name="Гиперссылка 7" xfId="15706" hidden="1"/>
    <cellStyle name="Гиперссылка 7" xfId="17454" hidden="1"/>
    <cellStyle name="Гиперссылка 7" xfId="15552" hidden="1"/>
    <cellStyle name="Гиперссылка 7" xfId="17472" hidden="1"/>
    <cellStyle name="Гиперссылка 7" xfId="17182" hidden="1"/>
    <cellStyle name="Гиперссылка 7" xfId="16959" hidden="1"/>
    <cellStyle name="Гиперссылка 7" xfId="17196" hidden="1"/>
    <cellStyle name="Гиперссылка 7" xfId="17217" hidden="1"/>
    <cellStyle name="Гиперссылка 7" xfId="17227" hidden="1"/>
    <cellStyle name="Гиперссылка 7" xfId="15620" hidden="1"/>
    <cellStyle name="Гиперссылка 7" xfId="15650" hidden="1"/>
    <cellStyle name="Гиперссылка 7" xfId="15578" hidden="1"/>
    <cellStyle name="Гиперссылка 7" xfId="15584" hidden="1"/>
    <cellStyle name="Гиперссылка 7" xfId="14273" hidden="1"/>
    <cellStyle name="Гиперссылка 7" xfId="14275" hidden="1"/>
    <cellStyle name="Гиперссылка 7" xfId="16689" hidden="1"/>
    <cellStyle name="Гиперссылка 7" xfId="16699" hidden="1"/>
    <cellStyle name="Гиперссылка 7" xfId="17240" hidden="1"/>
    <cellStyle name="Гиперссылка 7" xfId="17362" hidden="1"/>
    <cellStyle name="Гиперссылка 7" xfId="17364" hidden="1"/>
    <cellStyle name="Гиперссылка 7" xfId="17273" hidden="1"/>
    <cellStyle name="Гиперссылка 7" xfId="17262" hidden="1"/>
    <cellStyle name="Гиперссылка 7" xfId="17328" hidden="1"/>
    <cellStyle name="Гиперссылка 7" xfId="17268" hidden="1"/>
    <cellStyle name="Гиперссылка 7" xfId="18422" hidden="1"/>
    <cellStyle name="Гиперссылка 7" xfId="18440" hidden="1"/>
    <cellStyle name="Гиперссылка 7" xfId="18458" hidden="1"/>
    <cellStyle name="Гиперссылка 7" xfId="18476" hidden="1"/>
    <cellStyle name="Гиперссылка 7" xfId="18494" hidden="1"/>
    <cellStyle name="Гиперссылка 7" xfId="18512" hidden="1"/>
    <cellStyle name="Гиперссылка 7" xfId="18530" hidden="1"/>
    <cellStyle name="Гиперссылка 7" xfId="18564" hidden="1"/>
    <cellStyle name="Гиперссылка 7" xfId="4818" hidden="1"/>
    <cellStyle name="Гиперссылка 7" xfId="17543" hidden="1"/>
    <cellStyle name="Гиперссылка 7" xfId="16588" hidden="1"/>
    <cellStyle name="Гиперссылка 7" xfId="18600" hidden="1"/>
    <cellStyle name="Гиперссылка 7" xfId="18617" hidden="1"/>
    <cellStyle name="Гиперссылка 7" xfId="18634" hidden="1"/>
    <cellStyle name="Гиперссылка 7" xfId="18668" hidden="1"/>
    <cellStyle name="Гиперссылка 7" xfId="18685" hidden="1"/>
    <cellStyle name="Гиперссылка 7" xfId="18702" hidden="1"/>
    <cellStyle name="Гиперссылка 7" xfId="18719" hidden="1"/>
    <cellStyle name="Гиперссылка 7" xfId="18736" hidden="1"/>
    <cellStyle name="Гиперссылка 7" xfId="18753" hidden="1"/>
    <cellStyle name="Гиперссылка 7" xfId="18770" hidden="1"/>
    <cellStyle name="Гиперссылка 7" xfId="18804" hidden="1"/>
    <cellStyle name="Гиперссылка 7" xfId="18821" hidden="1"/>
    <cellStyle name="Гиперссылка 7" xfId="18838" hidden="1"/>
    <cellStyle name="Гиперссылка 7" xfId="18855" hidden="1"/>
    <cellStyle name="Гиперссылка 7" xfId="18872" hidden="1"/>
    <cellStyle name="Гиперссылка 7" xfId="18889" hidden="1"/>
    <cellStyle name="Гиперссылка 7" xfId="18904" hidden="1"/>
    <cellStyle name="Гиперссылка 7" xfId="14374" hidden="1"/>
    <cellStyle name="Гиперссылка 7" xfId="16685" hidden="1"/>
    <cellStyle name="Гиперссылка 7" xfId="16670" hidden="1"/>
    <cellStyle name="Гиперссылка 7" xfId="18925" hidden="1"/>
    <cellStyle name="Гиперссылка 7" xfId="18943" hidden="1"/>
    <cellStyle name="Гиперссылка 7" xfId="18961" hidden="1"/>
    <cellStyle name="Гиперссылка 7" xfId="18979" hidden="1"/>
    <cellStyle name="Гиперссылка 7" xfId="19015" hidden="1"/>
    <cellStyle name="Гиперссылка 7" xfId="19033" hidden="1"/>
    <cellStyle name="Гиперссылка 7" xfId="19051" hidden="1"/>
    <cellStyle name="Гиперссылка 7" xfId="19069" hidden="1"/>
    <cellStyle name="Гиперссылка 7" xfId="19087" hidden="1"/>
    <cellStyle name="Гиперссылка 7" xfId="19105" hidden="1"/>
    <cellStyle name="Гиперссылка 7" xfId="19123" hidden="1"/>
    <cellStyle name="Гиперссылка 7" xfId="19159" hidden="1"/>
    <cellStyle name="Гиперссылка 7" xfId="19177" hidden="1"/>
    <cellStyle name="Гиперссылка 7" xfId="19195" hidden="1"/>
    <cellStyle name="Гиперссылка 7" xfId="19213" hidden="1"/>
    <cellStyle name="Гиперссылка 7" xfId="19229" hidden="1"/>
    <cellStyle name="Гиперссылка 7" xfId="18825" hidden="1"/>
    <cellStyle name="Гиперссылка 7" xfId="18810" hidden="1"/>
    <cellStyle name="Гиперссылка 7" xfId="18759" hidden="1"/>
    <cellStyle name="Гиперссылка 7" xfId="18735" hidden="1"/>
    <cellStyle name="Гиперссылка 7" xfId="18708" hidden="1"/>
    <cellStyle name="Гиперссылка 7" xfId="18684" hidden="1"/>
    <cellStyle name="Гиперссылка 7" xfId="18657" hidden="1"/>
    <cellStyle name="Гиперссылка 7" xfId="18633" hidden="1"/>
    <cellStyle name="Гиперссылка 7" xfId="18606" hidden="1"/>
    <cellStyle name="Гиперссылка 7" xfId="18554" hidden="1"/>
    <cellStyle name="Гиперссылка 7" xfId="18527" hidden="1"/>
    <cellStyle name="Гиперссылка 7" xfId="18500" hidden="1"/>
    <cellStyle name="Гиперссылка 7" xfId="18473" hidden="1"/>
    <cellStyle name="Гиперссылка 7" xfId="18446" hidden="1"/>
    <cellStyle name="Гиперссылка 7" xfId="18419" hidden="1"/>
    <cellStyle name="Гиперссылка 7" xfId="18392" hidden="1"/>
    <cellStyle name="Гиперссылка 7" xfId="17899" hidden="1"/>
    <cellStyle name="Гиперссылка 7" xfId="17864" hidden="1"/>
    <cellStyle name="Гиперссылка 7" xfId="17828" hidden="1"/>
    <cellStyle name="Гиперссылка 7" xfId="17173" hidden="1"/>
    <cellStyle name="Гиперссылка 7" xfId="17152" hidden="1"/>
    <cellStyle name="Гиперссылка 7" xfId="17109" hidden="1"/>
    <cellStyle name="Гиперссылка 7" xfId="17058" hidden="1"/>
    <cellStyle name="Гиперссылка 7" xfId="16952" hidden="1"/>
    <cellStyle name="Гиперссылка 7" xfId="16841" hidden="1"/>
    <cellStyle name="Гиперссылка 7" xfId="16784" hidden="1"/>
    <cellStyle name="Гиперссылка 7" xfId="16723" hidden="1"/>
    <cellStyle name="Гиперссылка 7" xfId="16678" hidden="1"/>
    <cellStyle name="Гиперссылка 7" xfId="16591" hidden="1"/>
    <cellStyle name="Гиперссылка 7" xfId="16294" hidden="1"/>
    <cellStyle name="Гиперссылка 7" xfId="16155" hidden="1"/>
    <cellStyle name="Гиперссылка 7" xfId="16089" hidden="1"/>
    <cellStyle name="Гиперссылка 7" xfId="16050" hidden="1"/>
    <cellStyle name="Гиперссылка 7" xfId="15973" hidden="1"/>
    <cellStyle name="Гиперссылка 7" xfId="15897" hidden="1"/>
    <cellStyle name="Гиперссылка 7" xfId="15832" hidden="1"/>
    <cellStyle name="Гиперссылка 7" xfId="15741" hidden="1"/>
    <cellStyle name="Гиперссылка 7" xfId="15658" hidden="1"/>
    <cellStyle name="Гиперссылка 7" xfId="15041" hidden="1"/>
    <cellStyle name="Гиперссылка 7" xfId="14982" hidden="1"/>
    <cellStyle name="Гиперссылка 7" xfId="14868" hidden="1"/>
    <cellStyle name="Гиперссылка 7" xfId="14790" hidden="1"/>
    <cellStyle name="Гиперссылка 7" xfId="14700" hidden="1"/>
    <cellStyle name="Гиперссылка 7" xfId="14500" hidden="1"/>
    <cellStyle name="Гиперссылка 7" xfId="14178" hidden="1"/>
    <cellStyle name="Гиперссылка 7" xfId="14024" hidden="1"/>
    <cellStyle name="Гиперссылка 7" xfId="13912" hidden="1"/>
    <cellStyle name="Гиперссылка 7" xfId="13795" hidden="1"/>
    <cellStyle name="Гиперссылка 7" xfId="13623" hidden="1"/>
    <cellStyle name="Гиперссылка 7" xfId="13351" hidden="1"/>
    <cellStyle name="Гиперссылка 7" xfId="13140" hidden="1"/>
    <cellStyle name="Гиперссылка 7" xfId="12736" hidden="1"/>
    <cellStyle name="Гиперссылка 7" xfId="12342" hidden="1"/>
    <cellStyle name="Гиперссылка 7" xfId="12081" hidden="1"/>
    <cellStyle name="Гиперссылка 7" xfId="11568" hidden="1"/>
    <cellStyle name="Гиперссылка 7" xfId="11160" hidden="1"/>
    <cellStyle name="Гиперссылка 7" xfId="10423" hidden="1"/>
    <cellStyle name="Гиперссылка 7" xfId="9505" hidden="1"/>
    <cellStyle name="Гиперссылка 7" xfId="17617" hidden="1"/>
    <cellStyle name="Гиперссылка 7" xfId="17656" hidden="1"/>
    <cellStyle name="Гиперссылка 7" xfId="14667" hidden="1"/>
    <cellStyle name="Гиперссылка 7" xfId="17990" hidden="1"/>
    <cellStyle name="Гиперссылка 7" xfId="18007" hidden="1"/>
    <cellStyle name="Гиперссылка 7" xfId="18314" hidden="1"/>
    <cellStyle name="Гиперссылка 7" xfId="16530" hidden="1"/>
    <cellStyle name="Гиперссылка 7" xfId="16379" hidden="1"/>
    <cellStyle name="Гиперссылка 7" xfId="18234" hidden="1"/>
    <cellStyle name="Гиперссылка 7" xfId="18308" hidden="1"/>
    <cellStyle name="Гиперссылка 7" xfId="18018" hidden="1"/>
    <cellStyle name="Гиперссылка 7" xfId="15929" hidden="1"/>
    <cellStyle name="Гиперссылка 7" xfId="17662" hidden="1"/>
    <cellStyle name="Гиперссылка 7" xfId="18378" hidden="1"/>
    <cellStyle name="Гиперссылка 7" xfId="18059" hidden="1"/>
    <cellStyle name="Гиперссылка 7" xfId="16546" hidden="1"/>
    <cellStyle name="Гиперссылка 7" xfId="16458" hidden="1"/>
    <cellStyle name="Гиперссылка 7" xfId="16886" hidden="1"/>
    <cellStyle name="Гиперссылка 7" xfId="18238" hidden="1"/>
    <cellStyle name="Гиперссылка 7" xfId="15103" hidden="1"/>
    <cellStyle name="Гиперссылка 7" xfId="15113" hidden="1"/>
    <cellStyle name="Гиперссылка 7" xfId="17573" hidden="1"/>
    <cellStyle name="Гиперссылка 7" xfId="16438" hidden="1"/>
    <cellStyle name="Гиперссылка 7" xfId="18345" hidden="1"/>
    <cellStyle name="Гиперссылка 7" xfId="16859" hidden="1"/>
    <cellStyle name="Гиперссылка 7" xfId="18184" hidden="1"/>
    <cellStyle name="Гиперссылка 7" xfId="18194" hidden="1"/>
    <cellStyle name="Гиперссылка 7" xfId="18129" hidden="1"/>
    <cellStyle name="Гиперссылка 7" xfId="18159" hidden="1"/>
    <cellStyle name="Гиперссылка 7" xfId="18110" hidden="1"/>
    <cellStyle name="Гиперссылка 7" xfId="19258" hidden="1"/>
    <cellStyle name="Гиперссылка 7" xfId="19276" hidden="1"/>
    <cellStyle name="Гиперссылка 7" xfId="19294" hidden="1"/>
    <cellStyle name="Гиперссылка 7" xfId="19312" hidden="1"/>
    <cellStyle name="Гиперссылка 7" xfId="19330" hidden="1"/>
    <cellStyle name="Гиперссылка 7" xfId="19366" hidden="1"/>
    <cellStyle name="Гиперссылка 7" xfId="19384" hidden="1"/>
    <cellStyle name="Гиперссылка 7" xfId="19400" hidden="1"/>
    <cellStyle name="Гиперссылка 7" xfId="5701" hidden="1"/>
    <cellStyle name="Гиперссылка 7" xfId="18260" hidden="1"/>
    <cellStyle name="Гиперссылка 7" xfId="17453" hidden="1"/>
    <cellStyle name="Гиперссылка 7" xfId="19436" hidden="1"/>
    <cellStyle name="Гиперссылка 7" xfId="19470" hidden="1"/>
    <cellStyle name="Гиперссылка 7" xfId="19487" hidden="1"/>
    <cellStyle name="Гиперссылка 7" xfId="19504" hidden="1"/>
    <cellStyle name="Гиперссылка 7" xfId="19521" hidden="1"/>
    <cellStyle name="Гиперссылка 7" xfId="19538" hidden="1"/>
    <cellStyle name="Гиперссылка 7" xfId="19555" hidden="1"/>
    <cellStyle name="Гиперссылка 7" xfId="19572" hidden="1"/>
    <cellStyle name="Гиперссылка 7" xfId="19606" hidden="1"/>
    <cellStyle name="Гиперссылка 7" xfId="19623" hidden="1"/>
    <cellStyle name="Гиперссылка 7" xfId="19640" hidden="1"/>
    <cellStyle name="Гиперссылка 7" xfId="19657" hidden="1"/>
    <cellStyle name="Гиперссылка 7" xfId="19674" hidden="1"/>
    <cellStyle name="Гиперссылка 7" xfId="19691" hidden="1"/>
    <cellStyle name="Гиперссылка 7" xfId="19708" hidden="1"/>
    <cellStyle name="Гиперссылка 7" xfId="19740" hidden="1"/>
    <cellStyle name="Гиперссылка 7" xfId="15392" hidden="1"/>
    <cellStyle name="Гиперссылка 7" xfId="15201" hidden="1"/>
    <cellStyle name="Гиперссылка 7" xfId="17554" hidden="1"/>
    <cellStyle name="Гиперссылка 7" xfId="17540" hidden="1"/>
    <cellStyle name="Гиперссылка 7" xfId="19761" hidden="1"/>
    <cellStyle name="Гиперссылка 7" xfId="19779" hidden="1"/>
    <cellStyle name="Гиперссылка 7" xfId="19815" hidden="1"/>
    <cellStyle name="Гиперссылка 7" xfId="19833" hidden="1"/>
    <cellStyle name="Гиперссылка 7" xfId="19851" hidden="1"/>
    <cellStyle name="Гиперссылка 7" xfId="19869" hidden="1"/>
    <cellStyle name="Гиперссылка 7" xfId="19887" hidden="1"/>
    <cellStyle name="Гиперссылка 7" xfId="19905" hidden="1"/>
    <cellStyle name="Гиперссылка 7" xfId="19923" hidden="1"/>
    <cellStyle name="Гиперссылка 7" xfId="19959" hidden="1"/>
    <cellStyle name="Гиперссылка 7" xfId="19977" hidden="1"/>
    <cellStyle name="Гиперссылка 7" xfId="19995" hidden="1"/>
    <cellStyle name="Гиперссылка 7" xfId="20013" hidden="1"/>
    <cellStyle name="Гиперссылка 7" xfId="20031" hidden="1"/>
    <cellStyle name="Гиперссылка 7" xfId="20049" hidden="1"/>
    <cellStyle name="Гиперссылка 7" xfId="20065" hidden="1"/>
    <cellStyle name="Гиперссылка 7" xfId="19646" hidden="1"/>
    <cellStyle name="Гиперссылка 7" xfId="19622" hidden="1"/>
    <cellStyle name="Гиперссылка 7" xfId="19595" hidden="1"/>
    <cellStyle name="Гиперссылка 7" xfId="19571" hidden="1"/>
    <cellStyle name="Гиперссылка 7" xfId="19544" hidden="1"/>
    <cellStyle name="Гиперссылка 7" xfId="19520" hidden="1"/>
    <cellStyle name="Гиперссылка 7" xfId="19493" hidden="1"/>
    <cellStyle name="Гиперссылка 7" xfId="19442" hidden="1"/>
    <cellStyle name="Гиперссылка 7" xfId="19417" hidden="1"/>
    <cellStyle name="Гиперссылка 7" xfId="19390" hidden="1"/>
    <cellStyle name="Гиперссылка 7" xfId="19363" hidden="1"/>
    <cellStyle name="Гиперссылка 7" xfId="19336" hidden="1"/>
    <cellStyle name="Гиперссылка 7" xfId="19309" hidden="1"/>
    <cellStyle name="Гиперссылка 7" xfId="19282" hidden="1"/>
    <cellStyle name="Гиперссылка 7" xfId="18801" hidden="1"/>
    <cellStyle name="Гиперссылка 7" xfId="18760" hidden="1"/>
    <cellStyle name="Гиперссылка 7" xfId="18724" hidden="1"/>
    <cellStyle name="Гиперссылка 7" xfId="18686" hidden="1"/>
    <cellStyle name="Гиперссылка 7" xfId="18652" hidden="1"/>
    <cellStyle name="Гиперссылка 7" xfId="18020" hidden="1"/>
    <cellStyle name="Гиперссылка 7" xfId="17996" hidden="1"/>
    <cellStyle name="Гиперссылка 7" xfId="17896" hidden="1"/>
    <cellStyle name="Гиперссылка 7" xfId="17846" hidden="1"/>
    <cellStyle name="Гиперссылка 7" xfId="17794" hidden="1"/>
    <cellStyle name="Гиперссылка 7" xfId="17685" hidden="1"/>
    <cellStyle name="Гиперссылка 7" xfId="17633" hidden="1"/>
    <cellStyle name="Гиперссылка 7" xfId="17579" hidden="1"/>
    <cellStyle name="Гиперссылка 7" xfId="17524" hidden="1"/>
    <cellStyle name="Гиперссылка 7" xfId="17115" hidden="1"/>
    <cellStyle name="Гиперссылка 7" xfId="17045" hidden="1"/>
    <cellStyle name="Гиперссылка 7" xfId="16978" hidden="1"/>
    <cellStyle name="Гиперссылка 7" xfId="16905" hidden="1"/>
    <cellStyle name="Гиперссылка 7" xfId="16838" hidden="1"/>
    <cellStyle name="Гиперссылка 7" xfId="16767" hidden="1"/>
    <cellStyle name="Гиперссылка 7" xfId="16694" hidden="1"/>
    <cellStyle name="Гиперссылка 7" xfId="16555" hidden="1"/>
    <cellStyle name="Гиперссылка 7" xfId="16501" hidden="1"/>
    <cellStyle name="Гиперссылка 7" xfId="16451" hidden="1"/>
    <cellStyle name="Гиперссылка 7" xfId="15908" hidden="1"/>
    <cellStyle name="Гиперссылка 7" xfId="15858" hidden="1"/>
    <cellStyle name="Гиперссылка 7" xfId="15736" hidden="1"/>
    <cellStyle name="Гиперссылка 7" xfId="15672" hidden="1"/>
    <cellStyle name="Гиперссылка 7" xfId="15339" hidden="1"/>
    <cellStyle name="Гиперссылка 7" xfId="15190" hidden="1"/>
    <cellStyle name="Гиперссылка 7" xfId="14988" hidden="1"/>
    <cellStyle name="Гиперссылка 7" xfId="14854" hidden="1"/>
    <cellStyle name="Гиперссылка 7" xfId="14752" hidden="1"/>
    <cellStyle name="Гиперссылка 7" xfId="14640" hidden="1"/>
    <cellStyle name="Гиперссылка 7" xfId="14459" hidden="1"/>
    <cellStyle name="Гиперссылка 7" xfId="13994" hidden="1"/>
    <cellStyle name="Гиперссылка 7" xfId="13826" hidden="1"/>
    <cellStyle name="Гиперссылка 7" xfId="13566" hidden="1"/>
    <cellStyle name="Гиперссылка 7" xfId="13171" hidden="1"/>
    <cellStyle name="Гиперссылка 7" xfId="12905" hidden="1"/>
    <cellStyle name="Гиперссылка 7" xfId="12432" hidden="1"/>
    <cellStyle name="Гиперссылка 7" xfId="12016" hidden="1"/>
    <cellStyle name="Гиперссылка 7" xfId="10358" hidden="1"/>
    <cellStyle name="Гиперссылка 7" xfId="18518" hidden="1"/>
    <cellStyle name="Гиперссылка 7" xfId="18439" hidden="1"/>
    <cellStyle name="Гиперссылка 7" xfId="18475" hidden="1"/>
    <cellStyle name="Гиперссылка 7" xfId="15556" hidden="1"/>
    <cellStyle name="Гиперссылка 7" xfId="18848" hidden="1"/>
    <cellStyle name="Гиперссылка 7" xfId="18865" hidden="1"/>
    <cellStyle name="Гиперссылка 7" xfId="17400" hidden="1"/>
    <cellStyle name="Гиперссылка 7" xfId="19148" hidden="1"/>
    <cellStyle name="Гиперссылка 7" xfId="17246" hidden="1"/>
    <cellStyle name="Гиперссылка 7" xfId="19092" hidden="1"/>
    <cellStyle name="Гиперссылка 7" xfId="19166" hidden="1"/>
    <cellStyle name="Гиперссылка 7" xfId="18876" hidden="1"/>
    <cellStyle name="Гиперссылка 7" xfId="18653" hidden="1"/>
    <cellStyle name="Гиперссылка 7" xfId="18911" hidden="1"/>
    <cellStyle name="Гиперссылка 7" xfId="18921" hidden="1"/>
    <cellStyle name="Гиперссылка 7" xfId="17314" hidden="1"/>
    <cellStyle name="Гиперссылка 7" xfId="19132" hidden="1"/>
    <cellStyle name="Гиперссылка 7" xfId="17344" hidden="1"/>
    <cellStyle name="Гиперссылка 7" xfId="17272" hidden="1"/>
    <cellStyle name="Гиперссылка 7" xfId="17278" hidden="1"/>
    <cellStyle name="Гиперссылка 7" xfId="15969" hidden="1"/>
    <cellStyle name="Гиперссылка 7" xfId="18383" hidden="1"/>
    <cellStyle name="Гиперссылка 7" xfId="18393" hidden="1"/>
    <cellStyle name="Гиперссылка 7" xfId="18927" hidden="1"/>
    <cellStyle name="Гиперссылка 7" xfId="18934" hidden="1"/>
    <cellStyle name="Гиперссылка 7" xfId="19056" hidden="1"/>
    <cellStyle name="Гиперссылка 7" xfId="19058" hidden="1"/>
    <cellStyle name="Гиперссылка 7" xfId="18956" hidden="1"/>
    <cellStyle name="Гиперссылка 7" xfId="19022" hidden="1"/>
    <cellStyle name="Гиперссылка 7" xfId="18962" hidden="1"/>
    <cellStyle name="Гиперссылка 7" xfId="20098" hidden="1"/>
    <cellStyle name="Гиперссылка 7" xfId="20116" hidden="1"/>
    <cellStyle name="Гиперссылка 7" xfId="20134" hidden="1"/>
    <cellStyle name="Гиперссылка 7" xfId="20152" hidden="1"/>
    <cellStyle name="Гиперссылка 7" xfId="20188" hidden="1"/>
    <cellStyle name="Гиперссылка 7" xfId="20206" hidden="1"/>
    <cellStyle name="Гиперссылка 7" xfId="20224" hidden="1"/>
    <cellStyle name="Гиперссылка 7" xfId="20242" hidden="1"/>
    <cellStyle name="Гиперссылка 7" xfId="20258" hidden="1"/>
    <cellStyle name="Гиперссылка 7" xfId="6515" hidden="1"/>
    <cellStyle name="Гиперссылка 7" xfId="19237" hidden="1"/>
    <cellStyle name="Гиперссылка 7" xfId="20294" hidden="1"/>
    <cellStyle name="Гиперссылка 7" xfId="20311" hidden="1"/>
    <cellStyle name="Гиперссылка 7" xfId="20328" hidden="1"/>
    <cellStyle name="Гиперссылка 7" xfId="20345" hidden="1"/>
    <cellStyle name="Гиперссылка 7" xfId="20362" hidden="1"/>
    <cellStyle name="Гиперссылка 7" xfId="20379" hidden="1"/>
    <cellStyle name="Гиперссылка 7" xfId="20396" hidden="1"/>
    <cellStyle name="Гиперссылка 7" xfId="20430" hidden="1"/>
    <cellStyle name="Гиперссылка 7" xfId="20447" hidden="1"/>
    <cellStyle name="Гиперссылка 7" xfId="20464" hidden="1"/>
    <cellStyle name="Гиперссылка 7" xfId="20481" hidden="1"/>
    <cellStyle name="Гиперссылка 7" xfId="20498" hidden="1"/>
    <cellStyle name="Гиперссылка 7" xfId="20515" hidden="1"/>
    <cellStyle name="Гиперссылка 7" xfId="20532" hidden="1"/>
    <cellStyle name="Гиперссылка 7" xfId="20566" hidden="1"/>
    <cellStyle name="Гиперссылка 7" xfId="20583" hidden="1"/>
    <cellStyle name="Гиперссылка 7" xfId="20598" hidden="1"/>
    <cellStyle name="Гиперссылка 7" xfId="16198" hidden="1"/>
    <cellStyle name="Гиперссылка 7" xfId="16068" hidden="1"/>
    <cellStyle name="Гиперссылка 7" xfId="18379" hidden="1"/>
    <cellStyle name="Гиперссылка 7" xfId="18364" hidden="1"/>
    <cellStyle name="Гиперссылка 7" xfId="20637" hidden="1"/>
    <cellStyle name="Гиперссылка 7" xfId="20655" hidden="1"/>
    <cellStyle name="Гиперссылка 7" xfId="20673" hidden="1"/>
    <cellStyle name="Гиперссылка 7" xfId="20691" hidden="1"/>
    <cellStyle name="Гиперссылка 7" xfId="20709" hidden="1"/>
    <cellStyle name="Гиперссылка 7" xfId="20727" hidden="1"/>
    <cellStyle name="Гиперссылка 7" xfId="20745" hidden="1"/>
    <cellStyle name="Гиперссылка 7" xfId="20781" hidden="1"/>
    <cellStyle name="Гиперссылка 7" xfId="20799" hidden="1"/>
    <cellStyle name="Гиперссылка 7" xfId="20817" hidden="1"/>
    <cellStyle name="Гиперссылка 7" xfId="20835" hidden="1"/>
    <cellStyle name="Гиперссылка 7" xfId="20853" hidden="1"/>
    <cellStyle name="Гиперссылка 7" xfId="20871" hidden="1"/>
    <cellStyle name="Гиперссылка 7" xfId="20889" hidden="1"/>
    <cellStyle name="Гиперссылка 7" xfId="20923" hidden="1"/>
    <cellStyle name="Гиперссылка 7" xfId="20519" hidden="1"/>
    <cellStyle name="Гиперссылка 7" xfId="20504" hidden="1"/>
    <cellStyle name="Гиперссылка 7" xfId="20480" hidden="1"/>
    <cellStyle name="Гиперссылка 7" xfId="20453" hidden="1"/>
    <cellStyle name="Гиперссылка 7" xfId="20429" hidden="1"/>
    <cellStyle name="Гиперссылка 7" xfId="20402" hidden="1"/>
    <cellStyle name="Гиперссылка 7" xfId="20351" hidden="1"/>
    <cellStyle name="Гиперссылка 7" xfId="20327" hidden="1"/>
    <cellStyle name="Гиперссылка 7" xfId="20300" hidden="1"/>
    <cellStyle name="Гиперссылка 7" xfId="20275" hidden="1"/>
    <cellStyle name="Гиперссылка 7" xfId="20248" hidden="1"/>
    <cellStyle name="Гиперссылка 7" xfId="20221" hidden="1"/>
    <cellStyle name="Гиперссылка 7" xfId="20194" hidden="1"/>
    <cellStyle name="Гиперссылка 7" xfId="20140" hidden="1"/>
    <cellStyle name="Гиперссылка 7" xfId="20113" hidden="1"/>
    <cellStyle name="Гиперссылка 7" xfId="20086" hidden="1"/>
    <cellStyle name="Гиперссылка 7" xfId="19633" hidden="1"/>
    <cellStyle name="Гиперссылка 7" xfId="19593" hidden="1"/>
    <cellStyle name="Гиперссылка 7" xfId="19558" hidden="1"/>
    <cellStyle name="Гиперссылка 7" xfId="19522" hidden="1"/>
    <cellStyle name="Гиперссылка 7" xfId="18846" hidden="1"/>
    <cellStyle name="Гиперссылка 7" xfId="18803" hidden="1"/>
    <cellStyle name="Гиперссылка 7" xfId="18752" hidden="1"/>
    <cellStyle name="Гиперссылка 7" xfId="18704" hidden="1"/>
    <cellStyle name="Гиперссылка 7" xfId="18646" hidden="1"/>
    <cellStyle name="Гиперссылка 7" xfId="18535" hidden="1"/>
    <cellStyle name="Гиперссылка 7" xfId="18478" hidden="1"/>
    <cellStyle name="Гиперссылка 7" xfId="18372" hidden="1"/>
    <cellStyle name="Гиперссылка 7" xfId="18285" hidden="1"/>
    <cellStyle name="Гиперссылка 7" xfId="17988" hidden="1"/>
    <cellStyle name="Гиперссылка 7" xfId="17924" hidden="1"/>
    <cellStyle name="Гиперссылка 7" xfId="17849" hidden="1"/>
    <cellStyle name="Гиперссылка 7" xfId="17783" hidden="1"/>
    <cellStyle name="Гиперссылка 7" xfId="17744" hidden="1"/>
    <cellStyle name="Гиперссылка 7" xfId="17591" hidden="1"/>
    <cellStyle name="Гиперссылка 7" xfId="17526" hidden="1"/>
    <cellStyle name="Гиперссылка 7" xfId="17435" hidden="1"/>
    <cellStyle name="Гиперссылка 7" xfId="17392" hidden="1"/>
    <cellStyle name="Гиперссылка 7" xfId="17352" hidden="1"/>
    <cellStyle name="Гиперссылка 7" xfId="16735" hidden="1"/>
    <cellStyle name="Гиперссылка 7" xfId="16676" hidden="1"/>
    <cellStyle name="Гиперссылка 7" xfId="16484" hidden="1"/>
    <cellStyle name="Гиперссылка 7" xfId="16394" hidden="1"/>
    <cellStyle name="Гиперссылка 7" xfId="16194" hidden="1"/>
    <cellStyle name="Гиперссылка 7" xfId="16070" hidden="1"/>
    <cellStyle name="Гиперссылка 7" xfId="15872" hidden="1"/>
    <cellStyle name="Гиперссылка 7" xfId="15718" hidden="1"/>
    <cellStyle name="Гиперссылка 7" xfId="15606" hidden="1"/>
    <cellStyle name="Гиперссылка 7" xfId="15317" hidden="1"/>
    <cellStyle name="Гиперссылка 7" xfId="15045" hidden="1"/>
    <cellStyle name="Гиперссылка 7" xfId="14834" hidden="1"/>
    <cellStyle name="Гиперссылка 7" xfId="14669" hidden="1"/>
    <cellStyle name="Гиперссылка 7" xfId="14430" hidden="1"/>
    <cellStyle name="Гиперссылка 7" xfId="14036" hidden="1"/>
    <cellStyle name="Гиперссылка 7" xfId="13775" hidden="1"/>
    <cellStyle name="Гиперссылка 7" xfId="12854" hidden="1"/>
    <cellStyle name="Гиперссылка 7" xfId="12117" hidden="1"/>
    <cellStyle name="Гиперссылка 7" xfId="11199" hidden="1"/>
    <cellStyle name="Гиперссылка 7" xfId="19389" hidden="1"/>
    <cellStyle name="Гиперссылка 7" xfId="19311" hidden="1"/>
    <cellStyle name="Гиперссылка 7" xfId="19350" hidden="1"/>
    <cellStyle name="Гиперссылка 7" xfId="16361" hidden="1"/>
    <cellStyle name="Гиперссылка 7" xfId="19701" hidden="1"/>
    <cellStyle name="Гиперссылка 7" xfId="20008" hidden="1"/>
    <cellStyle name="Гиперссылка 7" xfId="18224" hidden="1"/>
    <cellStyle name="Гиперссылка 7" xfId="19984" hidden="1"/>
    <cellStyle name="Гиперссылка 7" xfId="18073" hidden="1"/>
    <cellStyle name="Гиперссылка 7" xfId="19928" hidden="1"/>
    <cellStyle name="Гиперссылка 7" xfId="20002" hidden="1"/>
    <cellStyle name="Гиперссылка 7" xfId="17623" hidden="1"/>
    <cellStyle name="Гиперссылка 7" xfId="19356" hidden="1"/>
    <cellStyle name="Гиперссылка 7" xfId="20072" hidden="1"/>
    <cellStyle name="Гиперссылка 7" xfId="20084" hidden="1"/>
    <cellStyle name="Гиперссылка 7" xfId="19753" hidden="1"/>
    <cellStyle name="Гиперссылка 7" xfId="18240" hidden="1"/>
    <cellStyle name="Гиперссылка 7" xfId="18152" hidden="1"/>
    <cellStyle name="Гиперссылка 7" xfId="19932" hidden="1"/>
    <cellStyle name="Гиперссылка 7" xfId="16797" hidden="1"/>
    <cellStyle name="Гиперссылка 7" xfId="16807" hidden="1"/>
    <cellStyle name="Гиперссылка 7" xfId="19251" hidden="1"/>
    <cellStyle name="Гиперссылка 7" xfId="19267" hidden="1"/>
    <cellStyle name="Гиперссылка 7" xfId="18132" hidden="1"/>
    <cellStyle name="Гиперссылка 7" xfId="20039" hidden="1"/>
    <cellStyle name="Гиперссылка 7" xfId="19878" hidden="1"/>
    <cellStyle name="Гиперссылка 7" xfId="19888" hidden="1"/>
    <cellStyle name="Гиперссылка 7" xfId="19823" hidden="1"/>
    <cellStyle name="Гиперссылка 7" xfId="20055" hidden="1"/>
    <cellStyle name="Гиперссылка 7" xfId="19853" hidden="1"/>
    <cellStyle name="Гиперссылка 7" xfId="19804" hidden="1"/>
    <cellStyle name="Гиперссылка 7" xfId="20952" hidden="1"/>
    <cellStyle name="Гиперссылка 7" xfId="20988" hidden="1"/>
    <cellStyle name="Гиперссылка 7" xfId="21006" hidden="1"/>
    <cellStyle name="Гиперссылка 7" xfId="21024" hidden="1"/>
    <cellStyle name="Гиперссылка 7" xfId="21042" hidden="1"/>
    <cellStyle name="Гиперссылка 7" xfId="21060" hidden="1"/>
    <cellStyle name="Гиперссылка 7" xfId="21078" hidden="1"/>
    <cellStyle name="Гиперссылка 7" xfId="21094" hidden="1"/>
    <cellStyle name="Гиперссылка 7" xfId="19954" hidden="1"/>
    <cellStyle name="Гиперссылка 7" xfId="19147" hidden="1"/>
    <cellStyle name="Гиперссылка 7" xfId="21130" hidden="1"/>
    <cellStyle name="Гиперссылка 7" xfId="21147" hidden="1"/>
    <cellStyle name="Гиперссылка 7" xfId="21164" hidden="1"/>
    <cellStyle name="Гиперссылка 7" xfId="21181" hidden="1"/>
    <cellStyle name="Гиперссылка 7" xfId="21198" hidden="1"/>
    <cellStyle name="Гиперссылка 7" xfId="21232" hidden="1"/>
    <cellStyle name="Гиперссылка 7" xfId="21249" hidden="1"/>
    <cellStyle name="Гиперссылка 7" xfId="21266" hidden="1"/>
    <cellStyle name="Гиперссылка 7" xfId="21283" hidden="1"/>
    <cellStyle name="Гиперссылка 7" xfId="21300" hidden="1"/>
    <cellStyle name="Гиперссылка 7" xfId="21317" hidden="1"/>
    <cellStyle name="Гиперссылка 7" xfId="21334" hidden="1"/>
    <cellStyle name="Гиперссылка 7" xfId="21368" hidden="1"/>
    <cellStyle name="Гиперссылка 7" xfId="21385" hidden="1"/>
    <cellStyle name="Гиперссылка 7" xfId="21402" hidden="1"/>
    <cellStyle name="Гиперссылка 7" xfId="21419" hidden="1"/>
    <cellStyle name="Гиперссылка 7" xfId="21434" hidden="1"/>
    <cellStyle name="Гиперссылка 7" xfId="17086" hidden="1"/>
    <cellStyle name="Гиперссылка 7" xfId="16895" hidden="1"/>
    <cellStyle name="Гиперссылка 7" xfId="19234" hidden="1"/>
    <cellStyle name="Гиперссылка 7" xfId="21455" hidden="1"/>
    <cellStyle name="Гиперссылка 7" xfId="21473" hidden="1"/>
    <cellStyle name="Гиперссылка 7" xfId="21491" hidden="1"/>
    <cellStyle name="Гиперссылка 7" xfId="21509" hidden="1"/>
    <cellStyle name="Гиперссылка 7" xfId="21527" hidden="1"/>
    <cellStyle name="Гиперссылка 7" xfId="21545" hidden="1"/>
    <cellStyle name="Гиперссылка 7" xfId="21581" hidden="1"/>
    <cellStyle name="Гиперссылка 7" xfId="21599" hidden="1"/>
    <cellStyle name="Гиперссылка 7" xfId="21617" hidden="1"/>
    <cellStyle name="Гиперссылка 7" xfId="21635" hidden="1"/>
    <cellStyle name="Гиперссылка 7" xfId="21653" hidden="1"/>
    <cellStyle name="Гиперссылка 7" xfId="21671" hidden="1"/>
    <cellStyle name="Гиперссылка 7" xfId="21689" hidden="1"/>
    <cellStyle name="Гиперссылка 7" xfId="21725" hidden="1"/>
    <cellStyle name="Гиперссылка 7" xfId="21743" hidden="1"/>
    <cellStyle name="Гиперссылка 7" xfId="21759" hidden="1"/>
    <cellStyle name="Гиперссылка 7" xfId="21355" hidden="1"/>
    <cellStyle name="Гиперссылка 7" xfId="21340" hidden="1"/>
    <cellStyle name="Гиперссылка 7" xfId="21316" hidden="1"/>
    <cellStyle name="Гиперссылка 7" xfId="21289" hidden="1"/>
    <cellStyle name="Гиперссылка 7" xfId="21238" hidden="1"/>
    <cellStyle name="Гиперссылка 7" xfId="21214" hidden="1"/>
    <cellStyle name="Гиперссылка 7" xfId="21187" hidden="1"/>
    <cellStyle name="Гиперссылка 7" xfId="21163" hidden="1"/>
    <cellStyle name="Гиперссылка 7" xfId="21136" hidden="1"/>
    <cellStyle name="Гиперссылка 7" xfId="21111" hidden="1"/>
    <cellStyle name="Гиперссылка 7" xfId="21084" hidden="1"/>
    <cellStyle name="Гиперссылка 7" xfId="21030" hidden="1"/>
    <cellStyle name="Гиперссылка 7" xfId="21003" hidden="1"/>
    <cellStyle name="Гиперссылка 7" xfId="20976" hidden="1"/>
    <cellStyle name="Гиперссылка 7" xfId="20949" hidden="1"/>
    <cellStyle name="Гиперссылка 7" xfId="20495" hidden="1"/>
    <cellStyle name="Гиперссылка 7" xfId="20454" hidden="1"/>
    <cellStyle name="Гиперссылка 7" xfId="20418" hidden="1"/>
    <cellStyle name="Гиперссылка 7" xfId="20346" hidden="1"/>
    <cellStyle name="Гиперссылка 7" xfId="19714" hidden="1"/>
    <cellStyle name="Гиперссылка 7" xfId="19690" hidden="1"/>
    <cellStyle name="Гиперссылка 7" xfId="19645" hidden="1"/>
    <cellStyle name="Гиперссылка 7" xfId="19590" hidden="1"/>
    <cellStyle name="Гиперссылка 7" xfId="19540" hidden="1"/>
    <cellStyle name="Гиперссылка 7" xfId="19488" hidden="1"/>
    <cellStyle name="Гиперссылка 7" xfId="19327" hidden="1"/>
    <cellStyle name="Гиперссылка 7" xfId="19273" hidden="1"/>
    <cellStyle name="Гиперссылка 7" xfId="19218" hidden="1"/>
    <cellStyle name="Гиперссылка 7" xfId="18879" hidden="1"/>
    <cellStyle name="Гиперссылка 7" xfId="18809" hidden="1"/>
    <cellStyle name="Гиперссылка 7" xfId="18739" hidden="1"/>
    <cellStyle name="Гиперссылка 7" xfId="18672" hidden="1"/>
    <cellStyle name="Гиперссылка 7" xfId="18532" hidden="1"/>
    <cellStyle name="Гиперссылка 7" xfId="18461" hidden="1"/>
    <cellStyle name="Гиперссылка 7" xfId="18388" hidden="1"/>
    <cellStyle name="Гиперссылка 7" xfId="18307" hidden="1"/>
    <cellStyle name="Гиперссылка 7" xfId="18249" hidden="1"/>
    <cellStyle name="Гиперссылка 7" xfId="18195" hidden="1"/>
    <cellStyle name="Гиперссылка 7" xfId="18145" hidden="1"/>
    <cellStyle name="Гиперссылка 7" xfId="17552" hidden="1"/>
    <cellStyle name="Гиперссылка 7" xfId="17430" hidden="1"/>
    <cellStyle name="Гиперссылка 7" xfId="17366" hidden="1"/>
    <cellStyle name="Гиперссылка 7" xfId="17165" hidden="1"/>
    <cellStyle name="Гиперссылка 7" xfId="17033" hidden="1"/>
    <cellStyle name="Гиперссылка 7" xfId="16884" hidden="1"/>
    <cellStyle name="Гиперссылка 7" xfId="16682" hidden="1"/>
    <cellStyle name="Гиперссылка 7" xfId="16446" hidden="1"/>
    <cellStyle name="Гиперссылка 7" xfId="16334" hidden="1"/>
    <cellStyle name="Гиперссылка 7" xfId="16153" hidden="1"/>
    <cellStyle name="Гиперссылка 7" xfId="15933" hidden="1"/>
    <cellStyle name="Гиперссылка 7" xfId="15688" hidden="1"/>
    <cellStyle name="Гиперссылка 7" xfId="15520" hidden="1"/>
    <cellStyle name="Гиперссылка 7" xfId="15260" hidden="1"/>
    <cellStyle name="Гиперссылка 7" xfId="14599" hidden="1"/>
    <cellStyle name="Гиперссылка 7" xfId="14126" hidden="1"/>
    <cellStyle name="Гиперссылка 7" xfId="13710" hidden="1"/>
    <cellStyle name="Гиперссылка 7" xfId="12968" hidden="1"/>
    <cellStyle name="Гиперссылка 7" xfId="12052" hidden="1"/>
    <cellStyle name="Гиперссылка 7" xfId="20212" hidden="1"/>
    <cellStyle name="Гиперссылка 7" xfId="20133" hidden="1"/>
    <cellStyle name="Гиперссылка 7" xfId="17250" hidden="1"/>
    <cellStyle name="Гиперссылка 7" xfId="20542" hidden="1"/>
    <cellStyle name="Гиперссылка 7" xfId="20559" hidden="1"/>
    <cellStyle name="Гиперссылка 7" xfId="20866" hidden="1"/>
    <cellStyle name="Гиперссылка 7" xfId="19094" hidden="1"/>
    <cellStyle name="Гиперссылка 7" xfId="20842" hidden="1"/>
    <cellStyle name="Гиперссылка 7" xfId="18940" hidden="1"/>
    <cellStyle name="Гиперссылка 7" xfId="20860" hidden="1"/>
    <cellStyle name="Гиперссылка 7" xfId="20570" hidden="1"/>
    <cellStyle name="Гиперссылка 7" xfId="20347" hidden="1"/>
    <cellStyle name="Гиперссылка 7" xfId="20584" hidden="1"/>
    <cellStyle name="Гиперссылка 7" xfId="20605" hidden="1"/>
    <cellStyle name="Гиперссылка 7" xfId="20615" hidden="1"/>
    <cellStyle name="Гиперссылка 7" xfId="19008" hidden="1"/>
    <cellStyle name="Гиперссылка 7" xfId="19038" hidden="1"/>
    <cellStyle name="Гиперссылка 7" xfId="18966" hidden="1"/>
    <cellStyle name="Гиперссылка 7" xfId="18972" hidden="1"/>
    <cellStyle name="Гиперссылка 7" xfId="17661" hidden="1"/>
    <cellStyle name="Гиперссылка 7" xfId="17663" hidden="1"/>
    <cellStyle name="Гиперссылка 7" xfId="20077" hidden="1"/>
    <cellStyle name="Гиперссылка 7" xfId="20087" hidden="1"/>
    <cellStyle name="Гиперссылка 7" xfId="20628" hidden="1"/>
    <cellStyle name="Гиперссылка 7" xfId="20750" hidden="1"/>
    <cellStyle name="Гиперссылка 7" xfId="20752" hidden="1"/>
    <cellStyle name="Гиперссылка 7" xfId="20661" hidden="1"/>
    <cellStyle name="Гиперссылка 7" xfId="20650" hidden="1"/>
    <cellStyle name="Гиперссылка 7" xfId="20716" hidden="1"/>
    <cellStyle name="Гиперссылка 7" xfId="20656" hidden="1"/>
    <cellStyle name="Гиперссылка 7" xfId="21810" hidden="1"/>
    <cellStyle name="Гиперссылка 7" xfId="21828" hidden="1"/>
    <cellStyle name="Гиперссылка 7" xfId="21846" hidden="1"/>
    <cellStyle name="Гиперссылка 7" xfId="21864" hidden="1"/>
    <cellStyle name="Гиперссылка 7" xfId="21882" hidden="1"/>
    <cellStyle name="Гиперссылка 7" xfId="21900" hidden="1"/>
    <cellStyle name="Гиперссылка 7" xfId="21918" hidden="1"/>
    <cellStyle name="Гиперссылка 7" xfId="21952" hidden="1"/>
    <cellStyle name="Гиперссылка 7" xfId="8209" hidden="1"/>
    <cellStyle name="Гиперссылка 7" xfId="20931" hidden="1"/>
    <cellStyle name="Гиперссылка 7" xfId="19976" hidden="1"/>
    <cellStyle name="Гиперссылка 7" xfId="21988" hidden="1"/>
    <cellStyle name="Гиперссылка 7" xfId="22005" hidden="1"/>
    <cellStyle name="Гиперссылка 7" xfId="22022" hidden="1"/>
    <cellStyle name="Гиперссылка 7" xfId="22056" hidden="1"/>
    <cellStyle name="Гиперссылка 7" xfId="22073" hidden="1"/>
    <cellStyle name="Гиперссылка 7" xfId="22090" hidden="1"/>
    <cellStyle name="Гиперссылка 7" xfId="22107" hidden="1"/>
    <cellStyle name="Гиперссылка 7" xfId="22124" hidden="1"/>
    <cellStyle name="Гиперссылка 7" xfId="22141" hidden="1"/>
    <cellStyle name="Гиперссылка 7" xfId="22158" hidden="1"/>
    <cellStyle name="Гиперссылка 7" xfId="22192" hidden="1"/>
    <cellStyle name="Гиперссылка 7" xfId="22209" hidden="1"/>
    <cellStyle name="Гиперссылка 7" xfId="22226" hidden="1"/>
    <cellStyle name="Гиперссылка 7" xfId="22243" hidden="1"/>
    <cellStyle name="Гиперссылка 7" xfId="22260" hidden="1"/>
    <cellStyle name="Гиперссылка 7" xfId="22277" hidden="1"/>
    <cellStyle name="Гиперссылка 7" xfId="22292" hidden="1"/>
    <cellStyle name="Гиперссылка 7" xfId="17762" hidden="1"/>
    <cellStyle name="Гиперссылка 7" xfId="20073" hidden="1"/>
    <cellStyle name="Гиперссылка 7" xfId="20058" hidden="1"/>
    <cellStyle name="Гиперссылка 7" xfId="22313" hidden="1"/>
    <cellStyle name="Гиперссылка 7" xfId="22331" hidden="1"/>
    <cellStyle name="Гиперссылка 7" xfId="22349" hidden="1"/>
    <cellStyle name="Гиперссылка 7" xfId="22367" hidden="1"/>
    <cellStyle name="Гиперссылка 7" xfId="22403" hidden="1"/>
    <cellStyle name="Гиперссылка 7" xfId="22420" hidden="1"/>
    <cellStyle name="Гиперссылка 7" xfId="22438" hidden="1"/>
    <cellStyle name="Гиперссылка 7" xfId="22456" hidden="1"/>
    <cellStyle name="Гиперссылка 7" xfId="22474" hidden="1"/>
    <cellStyle name="Гиперссылка 7" xfId="22492" hidden="1"/>
    <cellStyle name="Гиперссылка 7" xfId="22510" hidden="1"/>
    <cellStyle name="Гиперссылка 7" xfId="22546" hidden="1"/>
    <cellStyle name="Гиперссылка 7" xfId="22564" hidden="1"/>
    <cellStyle name="Гиперссылка 7" xfId="22582" hidden="1"/>
    <cellStyle name="Гиперссылка 7" xfId="22600" hidden="1"/>
    <cellStyle name="Гиперссылка 7" xfId="22616" hidden="1"/>
    <cellStyle name="Гиперссылка 7" xfId="22213" hidden="1"/>
    <cellStyle name="Гиперссылка 7" xfId="22198" hidden="1"/>
    <cellStyle name="Гиперссылка 7" xfId="22147" hidden="1"/>
    <cellStyle name="Гиперссылка 7" xfId="22123" hidden="1"/>
    <cellStyle name="Гиперссылка 7" xfId="22096" hidden="1"/>
    <cellStyle name="Гиперссылка 7" xfId="22072" hidden="1"/>
    <cellStyle name="Гиперссылка 7" xfId="22045" hidden="1"/>
    <cellStyle name="Гиперссылка 7" xfId="22021" hidden="1"/>
    <cellStyle name="Гиперссылка 7" xfId="21994" hidden="1"/>
    <cellStyle name="Гиперссылка 7" xfId="21942" hidden="1"/>
    <cellStyle name="Гиперссылка 7" xfId="21915" hidden="1"/>
    <cellStyle name="Гиперссылка 7" xfId="21888" hidden="1"/>
    <cellStyle name="Гиперссылка 7" xfId="21861" hidden="1"/>
    <cellStyle name="Гиперссылка 7" xfId="21834" hidden="1"/>
    <cellStyle name="Гиперссылка 7" xfId="21807" hidden="1"/>
    <cellStyle name="Гиперссылка 7" xfId="21780" hidden="1"/>
    <cellStyle name="Гиперссылка 7" xfId="21287" hidden="1"/>
    <cellStyle name="Гиперссылка 7" xfId="21252" hidden="1"/>
    <cellStyle name="Гиперссылка 7" xfId="21216" hidden="1"/>
    <cellStyle name="Гиперссылка 7" xfId="20561" hidden="1"/>
    <cellStyle name="Гиперссылка 7" xfId="20540" hidden="1"/>
    <cellStyle name="Гиперссылка 7" xfId="20497" hidden="1"/>
    <cellStyle name="Гиперссылка 7" xfId="20446" hidden="1"/>
    <cellStyle name="Гиперссылка 7" xfId="20340" hidden="1"/>
    <cellStyle name="Гиперссылка 7" xfId="20229" hidden="1"/>
    <cellStyle name="Гиперссылка 7" xfId="20172" hidden="1"/>
    <cellStyle name="Гиперссылка 7" xfId="20111" hidden="1"/>
    <cellStyle name="Гиперссылка 7" xfId="20066" hidden="1"/>
    <cellStyle name="Гиперссылка 7" xfId="19979" hidden="1"/>
    <cellStyle name="Гиперссылка 7" xfId="19682" hidden="1"/>
    <cellStyle name="Гиперссылка 7" xfId="19543" hidden="1"/>
    <cellStyle name="Гиперссылка 7" xfId="19477" hidden="1"/>
    <cellStyle name="Гиперссылка 7" xfId="19438" hidden="1"/>
    <cellStyle name="Гиперссылка 7" xfId="19361" hidden="1"/>
    <cellStyle name="Гиперссылка 7" xfId="19285" hidden="1"/>
    <cellStyle name="Гиперссылка 7" xfId="19220" hidden="1"/>
    <cellStyle name="Гиперссылка 7" xfId="19129" hidden="1"/>
    <cellStyle name="Гиперссылка 7" xfId="19046" hidden="1"/>
    <cellStyle name="Гиперссылка 7" xfId="18429" hidden="1"/>
    <cellStyle name="Гиперссылка 7" xfId="18370" hidden="1"/>
    <cellStyle name="Гиперссылка 7" xfId="18256" hidden="1"/>
    <cellStyle name="Гиперссылка 7" xfId="18178" hidden="1"/>
    <cellStyle name="Гиперссылка 7" xfId="18088" hidden="1"/>
    <cellStyle name="Гиперссылка 7" xfId="17888" hidden="1"/>
    <cellStyle name="Гиперссылка 7" xfId="17566" hidden="1"/>
    <cellStyle name="Гиперссылка 7" xfId="17412" hidden="1"/>
    <cellStyle name="Гиперссылка 7" xfId="17300" hidden="1"/>
    <cellStyle name="Гиперссылка 7" xfId="17183" hidden="1"/>
    <cellStyle name="Гиперссылка 7" xfId="17011" hidden="1"/>
    <cellStyle name="Гиперссылка 7" xfId="16739" hidden="1"/>
    <cellStyle name="Гиперссылка 7" xfId="16528" hidden="1"/>
    <cellStyle name="Гиперссылка 7" xfId="16124" hidden="1"/>
    <cellStyle name="Гиперссылка 7" xfId="15730" hidden="1"/>
    <cellStyle name="Гиперссылка 7" xfId="15469" hidden="1"/>
    <cellStyle name="Гиперссылка 7" xfId="14956" hidden="1"/>
    <cellStyle name="Гиперссылка 7" xfId="14548" hidden="1"/>
    <cellStyle name="Гиперссылка 7" xfId="13811" hidden="1"/>
    <cellStyle name="Гиперссылка 7" xfId="12893" hidden="1"/>
    <cellStyle name="Гиперссылка 7" xfId="21005" hidden="1"/>
    <cellStyle name="Гиперссылка 7" xfId="21044" hidden="1"/>
    <cellStyle name="Гиперссылка 7" xfId="18055" hidden="1"/>
    <cellStyle name="Гиперссылка 7" xfId="21378" hidden="1"/>
    <cellStyle name="Гиперссылка 7" xfId="21395" hidden="1"/>
    <cellStyle name="Гиперссылка 7" xfId="21702" hidden="1"/>
    <cellStyle name="Гиперссылка 7" xfId="19918" hidden="1"/>
    <cellStyle name="Гиперссылка 7" xfId="19767" hidden="1"/>
    <cellStyle name="Гиперссылка 7" xfId="21622" hidden="1"/>
    <cellStyle name="Гиперссылка 7" xfId="21696" hidden="1"/>
    <cellStyle name="Гиперссылка 7" xfId="21406" hidden="1"/>
    <cellStyle name="Гиперссылка 7" xfId="19317" hidden="1"/>
    <cellStyle name="Гиперссылка 7" xfId="21050" hidden="1"/>
    <cellStyle name="Гиперссылка 7" xfId="21766" hidden="1"/>
    <cellStyle name="Гиперссылка 7" xfId="21447" hidden="1"/>
    <cellStyle name="Гиперссылка 7" xfId="19934" hidden="1"/>
    <cellStyle name="Гиперссылка 7" xfId="19846" hidden="1"/>
    <cellStyle name="Гиперссылка 7" xfId="20274" hidden="1"/>
    <cellStyle name="Гиперссылка 7" xfId="21626" hidden="1"/>
    <cellStyle name="Гиперссылка 7" xfId="18491" hidden="1"/>
    <cellStyle name="Гиперссылка 7" xfId="18501" hidden="1"/>
    <cellStyle name="Гиперссылка 7" xfId="20961" hidden="1"/>
    <cellStyle name="Гиперссылка 7" xfId="19826" hidden="1"/>
    <cellStyle name="Гиперссылка 7" xfId="21733" hidden="1"/>
    <cellStyle name="Гиперссылка 7" xfId="20247" hidden="1"/>
    <cellStyle name="Гиперссылка 7" xfId="21572" hidden="1"/>
    <cellStyle name="Гиперссылка 7" xfId="21582" hidden="1"/>
    <cellStyle name="Гиперссылка 7" xfId="21517" hidden="1"/>
    <cellStyle name="Гиперссылка 7" xfId="21547" hidden="1"/>
    <cellStyle name="Гиперссылка 7" xfId="21498" hidden="1"/>
    <cellStyle name="Гиперссылка 7" xfId="22645" hidden="1"/>
    <cellStyle name="Гиперссылка 7" xfId="22663" hidden="1"/>
    <cellStyle name="Гиперссылка 7" xfId="22681" hidden="1"/>
    <cellStyle name="Гиперссылка 7" xfId="22699" hidden="1"/>
    <cellStyle name="Гиперссылка 7" xfId="22717" hidden="1"/>
    <cellStyle name="Гиперссылка 7" xfId="22753" hidden="1"/>
    <cellStyle name="Гиперссылка 7" xfId="22771" hidden="1"/>
    <cellStyle name="Гиперссылка 7" xfId="22787" hidden="1"/>
    <cellStyle name="Гиперссылка 7" xfId="9089" hidden="1"/>
    <cellStyle name="Гиперссылка 7" xfId="21648" hidden="1"/>
    <cellStyle name="Гиперссылка 7" xfId="20841" hidden="1"/>
    <cellStyle name="Гиперссылка 7" xfId="22823" hidden="1"/>
    <cellStyle name="Гиперссылка 7" xfId="22857" hidden="1"/>
    <cellStyle name="Гиперссылка 7" xfId="22874" hidden="1"/>
    <cellStyle name="Гиперссылка 7" xfId="22891" hidden="1"/>
    <cellStyle name="Гиперссылка 7" xfId="22907" hidden="1"/>
    <cellStyle name="Гиперссылка 7" xfId="22924" hidden="1"/>
    <cellStyle name="Гиперссылка 7" xfId="22941" hidden="1"/>
    <cellStyle name="Гиперссылка 7" xfId="22958" hidden="1"/>
    <cellStyle name="Гиперссылка 7" xfId="22992" hidden="1"/>
    <cellStyle name="Гиперссылка 7" xfId="23009" hidden="1"/>
    <cellStyle name="Гиперссылка 7" xfId="23026" hidden="1"/>
    <cellStyle name="Гиперссылка 7" xfId="23043" hidden="1"/>
    <cellStyle name="Гиперссылка 7" xfId="23060" hidden="1"/>
    <cellStyle name="Гиперссылка 7" xfId="23077" hidden="1"/>
    <cellStyle name="Гиперссылка 7" xfId="23094" hidden="1"/>
    <cellStyle name="Гиперссылка 7" xfId="23126" hidden="1"/>
    <cellStyle name="Гиперссылка 7" xfId="18780" hidden="1"/>
    <cellStyle name="Гиперссылка 7" xfId="18589" hidden="1"/>
    <cellStyle name="Гиперссылка 7" xfId="20942" hidden="1"/>
    <cellStyle name="Гиперссылка 7" xfId="20928" hidden="1"/>
    <cellStyle name="Гиперссылка 7" xfId="23147" hidden="1"/>
    <cellStyle name="Гиперссылка 7" xfId="23165" hidden="1"/>
    <cellStyle name="Гиперссылка 7" xfId="23201" hidden="1"/>
    <cellStyle name="Гиперссылка 7" xfId="23219" hidden="1"/>
    <cellStyle name="Гиперссылка 7" xfId="23237" hidden="1"/>
    <cellStyle name="Гиперссылка 7" xfId="23254" hidden="1"/>
    <cellStyle name="Гиперссылка 7" xfId="23272" hidden="1"/>
    <cellStyle name="Гиперссылка 7" xfId="23290" hidden="1"/>
    <cellStyle name="Гиперссылка 7" xfId="23308" hidden="1"/>
    <cellStyle name="Гиперссылка 7" xfId="23344" hidden="1"/>
    <cellStyle name="Гиперссылка 7" xfId="23362" hidden="1"/>
    <cellStyle name="Гиперссылка 7" xfId="23380" hidden="1"/>
    <cellStyle name="Гиперссылка 7" xfId="23398" hidden="1"/>
    <cellStyle name="Гиперссылка 7" xfId="23416" hidden="1"/>
    <cellStyle name="Гиперссылка 7" xfId="23434" hidden="1"/>
    <cellStyle name="Гиперссылка 7" xfId="23450" hidden="1"/>
    <cellStyle name="Гиперссылка 7" xfId="23032" hidden="1"/>
    <cellStyle name="Гиперссылка 7" xfId="23008" hidden="1"/>
    <cellStyle name="Гиперссылка 7" xfId="22981" hidden="1"/>
    <cellStyle name="Гиперссылка 7" xfId="22957" hidden="1"/>
    <cellStyle name="Гиперссылка 7" xfId="22930" hidden="1"/>
    <cellStyle name="Гиперссылка 7" xfId="22906" hidden="1"/>
    <cellStyle name="Гиперссылка 7" xfId="22880" hidden="1"/>
    <cellStyle name="Гиперссылка 7" xfId="22829" hidden="1"/>
    <cellStyle name="Гиперссылка 7" xfId="22804" hidden="1"/>
    <cellStyle name="Гиперссылка 7" xfId="22777" hidden="1"/>
    <cellStyle name="Гиперссылка 7" xfId="22750" hidden="1"/>
    <cellStyle name="Гиперссылка 7" xfId="22723" hidden="1"/>
    <cellStyle name="Гиперссылка 7" xfId="22696" hidden="1"/>
    <cellStyle name="Гиперссылка 7" xfId="22669" hidden="1"/>
    <cellStyle name="Гиперссылка 7" xfId="22189" hidden="1"/>
    <cellStyle name="Гиперссылка 7" xfId="22148" hidden="1"/>
    <cellStyle name="Гиперссылка 7" xfId="22112" hidden="1"/>
    <cellStyle name="Гиперссылка 7" xfId="22074" hidden="1"/>
    <cellStyle name="Гиперссылка 7" xfId="22040" hidden="1"/>
    <cellStyle name="Гиперссылка 7" xfId="21408" hidden="1"/>
    <cellStyle name="Гиперссылка 7" xfId="21384" hidden="1"/>
    <cellStyle name="Гиперссылка 7" xfId="21284" hidden="1"/>
    <cellStyle name="Гиперссылка 7" xfId="21234" hidden="1"/>
    <cellStyle name="Гиперссылка 7" xfId="21182" hidden="1"/>
    <cellStyle name="Гиперссылка 7" xfId="21073" hidden="1"/>
    <cellStyle name="Гиперссылка 7" xfId="21021" hidden="1"/>
    <cellStyle name="Гиперссылка 7" xfId="20967" hidden="1"/>
    <cellStyle name="Гиперссылка 7" xfId="20912" hidden="1"/>
    <cellStyle name="Гиперссылка 7" xfId="20503" hidden="1"/>
    <cellStyle name="Гиперссылка 7" xfId="20433" hidden="1"/>
    <cellStyle name="Гиперссылка 7" xfId="20366" hidden="1"/>
    <cellStyle name="Гиперссылка 7" xfId="20293" hidden="1"/>
    <cellStyle name="Гиперссылка 7" xfId="20226" hidden="1"/>
    <cellStyle name="Гиперссылка 7" xfId="20155" hidden="1"/>
    <cellStyle name="Гиперссылка 7" xfId="20082" hidden="1"/>
    <cellStyle name="Гиперссылка 7" xfId="19943" hidden="1"/>
    <cellStyle name="Гиперссылка 7" xfId="19889" hidden="1"/>
    <cellStyle name="Гиперссылка 7" xfId="19839" hidden="1"/>
    <cellStyle name="Гиперссылка 7" xfId="19296" hidden="1"/>
    <cellStyle name="Гиперссылка 7" xfId="19246" hidden="1"/>
    <cellStyle name="Гиперссылка 7" xfId="19124" hidden="1"/>
    <cellStyle name="Гиперссылка 7" xfId="19060" hidden="1"/>
    <cellStyle name="Гиперссылка 7" xfId="18727" hidden="1"/>
    <cellStyle name="Гиперссылка 7" xfId="18578" hidden="1"/>
    <cellStyle name="Гиперссылка 7" xfId="18376" hidden="1"/>
    <cellStyle name="Гиперссылка 7" xfId="18242" hidden="1"/>
    <cellStyle name="Гиперссылка 7" xfId="18140" hidden="1"/>
    <cellStyle name="Гиперссылка 7" xfId="18028" hidden="1"/>
    <cellStyle name="Гиперссылка 7" xfId="17847" hidden="1"/>
    <cellStyle name="Гиперссылка 7" xfId="17382" hidden="1"/>
    <cellStyle name="Гиперссылка 7" xfId="17214" hidden="1"/>
    <cellStyle name="Гиперссылка 7" xfId="16954" hidden="1"/>
    <cellStyle name="Гиперссылка 7" xfId="16559" hidden="1"/>
    <cellStyle name="Гиперссылка 7" xfId="16293" hidden="1"/>
    <cellStyle name="Гиперссылка 7" xfId="15820" hidden="1"/>
    <cellStyle name="Гиперссылка 7" xfId="15404" hidden="1"/>
    <cellStyle name="Гиперссылка 7" xfId="13746" hidden="1"/>
    <cellStyle name="Гиперссылка 7" xfId="21906" hidden="1"/>
    <cellStyle name="Гиперссылка 7" xfId="21827" hidden="1"/>
    <cellStyle name="Гиперссылка 7" xfId="21863" hidden="1"/>
    <cellStyle name="Гиперссылка 7" xfId="18944" hidden="1"/>
    <cellStyle name="Гиперссылка 7" xfId="22236" hidden="1"/>
    <cellStyle name="Гиперссылка 7" xfId="22253" hidden="1"/>
    <cellStyle name="Гиперссылка 7" xfId="20788" hidden="1"/>
    <cellStyle name="Гиперссылка 7" xfId="22535" hidden="1"/>
    <cellStyle name="Гиперссылка 7" xfId="20634" hidden="1"/>
    <cellStyle name="Гиперссылка 7" xfId="22479" hidden="1"/>
    <cellStyle name="Гиперссылка 7" xfId="22553" hidden="1"/>
    <cellStyle name="Гиперссылка 7" xfId="22264" hidden="1"/>
    <cellStyle name="Гиперссылка 7" xfId="22041" hidden="1"/>
    <cellStyle name="Гиперссылка 7" xfId="22299" hidden="1"/>
    <cellStyle name="Гиперссылка 7" xfId="22309" hidden="1"/>
    <cellStyle name="Гиперссылка 7" xfId="20702" hidden="1"/>
    <cellStyle name="Гиперссылка 7" xfId="22519" hidden="1"/>
    <cellStyle name="Гиперссылка 7" xfId="20732" hidden="1"/>
    <cellStyle name="Гиперссылка 7" xfId="20660" hidden="1"/>
    <cellStyle name="Гиперссылка 7" xfId="20666" hidden="1"/>
    <cellStyle name="Гиперссылка 7" xfId="19357" hidden="1"/>
    <cellStyle name="Гиперссылка 7" xfId="21771" hidden="1"/>
    <cellStyle name="Гиперссылка 7" xfId="21781" hidden="1"/>
    <cellStyle name="Гиперссылка 7" xfId="22315" hidden="1"/>
    <cellStyle name="Гиперссылка 7" xfId="22322" hidden="1"/>
    <cellStyle name="Гиперссылка 7" xfId="22443" hidden="1"/>
    <cellStyle name="Гиперссылка 7" xfId="22445" hidden="1"/>
    <cellStyle name="Гиперссылка 7" xfId="22344" hidden="1"/>
    <cellStyle name="Гиперссылка 7" xfId="22410" hidden="1"/>
    <cellStyle name="Гиперссылка 7" xfId="22350" hidden="1"/>
    <cellStyle name="Гиперссылка 7" xfId="23483" hidden="1"/>
    <cellStyle name="Гиперссылка 7" xfId="23501" hidden="1"/>
    <cellStyle name="Гиперссылка 7" xfId="23519" hidden="1"/>
    <cellStyle name="Гиперссылка 7" xfId="23537" hidden="1"/>
    <cellStyle name="Гиперссылка 7" xfId="23573" hidden="1"/>
    <cellStyle name="Гиперссылка 7" xfId="23591" hidden="1"/>
    <cellStyle name="Гиперссылка 7" xfId="23609" hidden="1"/>
    <cellStyle name="Гиперссылка 7" xfId="23627" hidden="1"/>
    <cellStyle name="Гиперссылка 7" xfId="23643" hidden="1"/>
    <cellStyle name="Гиперссылка 7" xfId="9903" hidden="1"/>
    <cellStyle name="Гиперссылка 7" xfId="22624" hidden="1"/>
    <cellStyle name="Гиперссылка 7" xfId="23679" hidden="1"/>
    <cellStyle name="Гиперссылка 7" xfId="23696" hidden="1"/>
    <cellStyle name="Гиперссылка 7" xfId="23713" hidden="1"/>
    <cellStyle name="Гиперссылка 7" xfId="23730" hidden="1"/>
    <cellStyle name="Гиперссылка 7" xfId="23747" hidden="1"/>
    <cellStyle name="Гиперссылка 7" xfId="23763" hidden="1"/>
    <cellStyle name="Гиперссылка 7" xfId="23780" hidden="1"/>
    <cellStyle name="Гиперссылка 7" xfId="23814" hidden="1"/>
    <cellStyle name="Гиперссылка 7" xfId="23831" hidden="1"/>
    <cellStyle name="Гиперссылка 7" xfId="23848" hidden="1"/>
    <cellStyle name="Гиперссылка 7" xfId="23865" hidden="1"/>
    <cellStyle name="Гиперссылка 7" xfId="23882" hidden="1"/>
    <cellStyle name="Гиперссылка 7" xfId="23899" hidden="1"/>
    <cellStyle name="Гиперссылка 7" xfId="23916" hidden="1"/>
    <cellStyle name="Гиперссылка 7" xfId="23950" hidden="1"/>
    <cellStyle name="Гиперссылка 7" xfId="23967" hidden="1"/>
    <cellStyle name="Гиперссылка 7" xfId="23982" hidden="1"/>
    <cellStyle name="Гиперссылка 7" xfId="19586" hidden="1"/>
    <cellStyle name="Гиперссылка 7" xfId="19456" hidden="1"/>
    <cellStyle name="Гиперссылка 7" xfId="21767" hidden="1"/>
    <cellStyle name="Гиперссылка 7" xfId="21752" hidden="1"/>
    <cellStyle name="Гиперссылка 7" xfId="24021" hidden="1"/>
    <cellStyle name="Гиперссылка 7" xfId="24039" hidden="1"/>
    <cellStyle name="Гиперссылка 7" xfId="24057" hidden="1"/>
    <cellStyle name="Гиперссылка 7" xfId="24075" hidden="1"/>
    <cellStyle name="Гиперссылка 7" xfId="24093" hidden="1"/>
    <cellStyle name="Гиперссылка 7" xfId="24110" hidden="1"/>
    <cellStyle name="Гиперссылка 7" xfId="24128" hidden="1"/>
    <cellStyle name="Гиперссылка 7" xfId="24164" hidden="1"/>
    <cellStyle name="Гиперссылка 7" xfId="24182" hidden="1"/>
    <cellStyle name="Гиперссылка 7" xfId="24200" hidden="1"/>
    <cellStyle name="Гиперссылка 7" xfId="24218" hidden="1"/>
    <cellStyle name="Гиперссылка 7" xfId="24236" hidden="1"/>
    <cellStyle name="Гиперссылка 7" xfId="24254" hidden="1"/>
    <cellStyle name="Гиперссылка 7" xfId="24272" hidden="1"/>
    <cellStyle name="Гиперссылка 7" xfId="24306" hidden="1"/>
    <cellStyle name="Гиперссылка 7" xfId="23903" hidden="1"/>
    <cellStyle name="Гиперссылка 7" xfId="23888" hidden="1"/>
    <cellStyle name="Гиперссылка 7" xfId="23864" hidden="1"/>
    <cellStyle name="Гиперссылка 7" xfId="23837" hidden="1"/>
    <cellStyle name="Гиперссылка 7" xfId="23813" hidden="1"/>
    <cellStyle name="Гиперссылка 7" xfId="23786" hidden="1"/>
    <cellStyle name="Гиперссылка 7" xfId="23736" hidden="1"/>
    <cellStyle name="Гиперссылка 7" xfId="23712" hidden="1"/>
    <cellStyle name="Гиперссылка 7" xfId="23685" hidden="1"/>
    <cellStyle name="Гиперссылка 7" xfId="23660" hidden="1"/>
    <cellStyle name="Гиперссылка 7" xfId="23633" hidden="1"/>
    <cellStyle name="Гиперссылка 7" xfId="23606" hidden="1"/>
    <cellStyle name="Гиперссылка 7" xfId="23579" hidden="1"/>
    <cellStyle name="Гиперссылка 7" xfId="23525" hidden="1"/>
    <cellStyle name="Гиперссылка 7" xfId="23498" hidden="1"/>
    <cellStyle name="Гиперссылка 7" xfId="23471" hidden="1"/>
    <cellStyle name="Гиперссылка 7" xfId="23019" hidden="1"/>
    <cellStyle name="Гиперссылка 7" xfId="22979" hidden="1"/>
    <cellStyle name="Гиперссылка 7" xfId="22944" hidden="1"/>
    <cellStyle name="Гиперссылка 7" xfId="22908" hidden="1"/>
    <cellStyle name="Гиперссылка 7" xfId="22234" hidden="1"/>
    <cellStyle name="Гиперссылка 7" xfId="22191" hidden="1"/>
    <cellStyle name="Гиперссылка 7" xfId="22140" hidden="1"/>
    <cellStyle name="Гиперссылка 7" xfId="22092" hidden="1"/>
    <cellStyle name="Гиперссылка 7" xfId="22034" hidden="1"/>
    <cellStyle name="Гиперссылка 7" xfId="21923" hidden="1"/>
    <cellStyle name="Гиперссылка 7" xfId="21866" hidden="1"/>
    <cellStyle name="Гиперссылка 7" xfId="21760" hidden="1"/>
    <cellStyle name="Гиперссылка 7" xfId="21673" hidden="1"/>
    <cellStyle name="Гиперссылка 7" xfId="21376" hidden="1"/>
    <cellStyle name="Гиперссылка 7" xfId="21312" hidden="1"/>
    <cellStyle name="Гиперссылка 7" xfId="21237" hidden="1"/>
    <cellStyle name="Гиперссылка 7" xfId="21171" hidden="1"/>
    <cellStyle name="Гиперссылка 7" xfId="21132" hidden="1"/>
    <cellStyle name="Гиперссылка 7" xfId="20979" hidden="1"/>
    <cellStyle name="Гиперссылка 7" xfId="20914" hidden="1"/>
    <cellStyle name="Гиперссылка 7" xfId="20823" hidden="1"/>
    <cellStyle name="Гиперссылка 7" xfId="20780" hidden="1"/>
    <cellStyle name="Гиперссылка 7" xfId="20740" hidden="1"/>
    <cellStyle name="Гиперссылка 7" xfId="20123" hidden="1"/>
    <cellStyle name="Гиперссылка 7" xfId="20064" hidden="1"/>
    <cellStyle name="Гиперссылка 7" xfId="19872" hidden="1"/>
    <cellStyle name="Гиперссылка 7" xfId="19782" hidden="1"/>
    <cellStyle name="Гиперссылка 7" xfId="19582" hidden="1"/>
    <cellStyle name="Гиперссылка 7" xfId="19458" hidden="1"/>
    <cellStyle name="Гиперссылка 7" xfId="19260" hidden="1"/>
    <cellStyle name="Гиперссылка 7" xfId="19106" hidden="1"/>
    <cellStyle name="Гиперссылка 7" xfId="18994" hidden="1"/>
    <cellStyle name="Гиперссылка 7" xfId="18705" hidden="1"/>
    <cellStyle name="Гиперссылка 7" xfId="18433" hidden="1"/>
    <cellStyle name="Гиперссылка 7" xfId="18222" hidden="1"/>
    <cellStyle name="Гиперссылка 7" xfId="18057" hidden="1"/>
    <cellStyle name="Гиперссылка 7" xfId="17818" hidden="1"/>
    <cellStyle name="Гиперссылка 7" xfId="17424" hidden="1"/>
    <cellStyle name="Гиперссылка 7" xfId="17163" hidden="1"/>
    <cellStyle name="Гиперссылка 7" xfId="16242" hidden="1"/>
    <cellStyle name="Гиперссылка 7" xfId="15505" hidden="1"/>
    <cellStyle name="Гиперссылка 7" xfId="14587" hidden="1"/>
    <cellStyle name="Гиперссылка 7" xfId="22776" hidden="1"/>
    <cellStyle name="Гиперссылка 7" xfId="22698" hidden="1"/>
    <cellStyle name="Гиперссылка 7" xfId="22737" hidden="1"/>
    <cellStyle name="Гиперссылка 7" xfId="19749" hidden="1"/>
    <cellStyle name="Гиперссылка 7" xfId="23087" hidden="1"/>
    <cellStyle name="Гиперссылка 7" xfId="23393" hidden="1"/>
    <cellStyle name="Гиперссылка 7" xfId="21612" hidden="1"/>
    <cellStyle name="Гиперссылка 7" xfId="23369" hidden="1"/>
    <cellStyle name="Гиперссылка 7" xfId="21461" hidden="1"/>
    <cellStyle name="Гиперссылка 7" xfId="23313" hidden="1"/>
    <cellStyle name="Гиперссылка 7" xfId="23387" hidden="1"/>
    <cellStyle name="Гиперссылка 7" xfId="21011" hidden="1"/>
    <cellStyle name="Гиперссылка 7" xfId="22743" hidden="1"/>
    <cellStyle name="Гиперссылка 7" xfId="23457" hidden="1"/>
    <cellStyle name="Гиперссылка 7" xfId="23469" hidden="1"/>
    <cellStyle name="Гиперссылка 7" xfId="23139" hidden="1"/>
    <cellStyle name="Гиперссылка 7" xfId="21628" hidden="1"/>
    <cellStyle name="Гиперссылка 7" xfId="21540" hidden="1"/>
    <cellStyle name="Гиперссылка 7" xfId="23317" hidden="1"/>
    <cellStyle name="Гиперссылка 7" xfId="20185" hidden="1"/>
    <cellStyle name="Гиперссылка 7" xfId="20195" hidden="1"/>
    <cellStyle name="Гиперссылка 7" xfId="22638" hidden="1"/>
    <cellStyle name="Гиперссылка 7" xfId="22654" hidden="1"/>
    <cellStyle name="Гиперссылка 7" xfId="21520" hidden="1"/>
    <cellStyle name="Гиперссылка 7" xfId="23424" hidden="1"/>
    <cellStyle name="Гиперссылка 7" xfId="23263" hidden="1"/>
    <cellStyle name="Гиперссылка 7" xfId="23273" hidden="1"/>
    <cellStyle name="Гиперссылка 7" xfId="23209" hidden="1"/>
    <cellStyle name="Гиперссылка 7" xfId="23440" hidden="1"/>
    <cellStyle name="Гиперссылка 7" xfId="23239" hidden="1"/>
    <cellStyle name="Гиперссылка 7" xfId="23190" hidden="1"/>
    <cellStyle name="Гиперссылка 7" xfId="24334" hidden="1"/>
    <cellStyle name="Гиперссылка 7" xfId="24370" hidden="1"/>
    <cellStyle name="Гиперссылка 7" xfId="24388" hidden="1"/>
    <cellStyle name="Гиперссылка 7" xfId="24406" hidden="1"/>
    <cellStyle name="Гиперссылка 7" xfId="24424" hidden="1"/>
    <cellStyle name="Гиперссылка 7" xfId="24442" hidden="1"/>
    <cellStyle name="Гиперссылка 7" xfId="24460" hidden="1"/>
    <cellStyle name="Гиперссылка 7" xfId="24476" hidden="1"/>
    <cellStyle name="Гиперссылка 7" xfId="23339" hidden="1"/>
    <cellStyle name="Гиперссылка 7" xfId="22534" hidden="1"/>
    <cellStyle name="Гиперссылка 7" xfId="24512" hidden="1"/>
    <cellStyle name="Гиперссылка 7" xfId="24529" hidden="1"/>
    <cellStyle name="Гиперссылка 7" xfId="24546" hidden="1"/>
    <cellStyle name="Гиперссылка 7" xfId="24563" hidden="1"/>
    <cellStyle name="Гиперссылка 7" xfId="24580" hidden="1"/>
    <cellStyle name="Гиперссылка 7" xfId="24613" hidden="1"/>
    <cellStyle name="Гиперссылка 7" xfId="24630" hidden="1"/>
    <cellStyle name="Гиперссылка 7" xfId="24647" hidden="1"/>
    <cellStyle name="Гиперссылка 7" xfId="24664" hidden="1"/>
    <cellStyle name="Гиперссылка 7" xfId="24681" hidden="1"/>
    <cellStyle name="Гиперссылка 7" xfId="24698" hidden="1"/>
    <cellStyle name="Гиперссылка 7" xfId="24715" hidden="1"/>
    <cellStyle name="Гиперссылка 7" xfId="24749" hidden="1"/>
    <cellStyle name="Гиперссылка 7" xfId="24765" hidden="1"/>
    <cellStyle name="Гиперссылка 7" xfId="24782" hidden="1"/>
    <cellStyle name="Гиперссылка 7" xfId="24799" hidden="1"/>
    <cellStyle name="Гиперссылка 7" xfId="24814" hidden="1"/>
    <cellStyle name="Гиперссылка 7" xfId="20474" hidden="1"/>
    <cellStyle name="Гиперссылка 7" xfId="20283" hidden="1"/>
    <cellStyle name="Гиперссылка 7" xfId="22621" hidden="1"/>
    <cellStyle name="Гиперссылка 7" xfId="24835" hidden="1"/>
    <cellStyle name="Гиперссылка 7" xfId="24853" hidden="1"/>
    <cellStyle name="Гиперссылка 7" xfId="24871" hidden="1"/>
    <cellStyle name="Гиперссылка 7" xfId="24889" hidden="1"/>
    <cellStyle name="Гиперссылка 7" xfId="24907" hidden="1"/>
    <cellStyle name="Гиперссылка 7" xfId="24925" hidden="1"/>
    <cellStyle name="Гиперссылка 7" xfId="24960" hidden="1"/>
    <cellStyle name="Гиперссылка 7" xfId="24978" hidden="1"/>
    <cellStyle name="Гиперссылка 7" xfId="24996" hidden="1"/>
    <cellStyle name="Гиперссылка 7" xfId="25014" hidden="1"/>
    <cellStyle name="Гиперссылка 7" xfId="25032" hidden="1"/>
    <cellStyle name="Гиперссылка 7" xfId="25050" hidden="1"/>
    <cellStyle name="Гиперссылка 7" xfId="25068" hidden="1"/>
    <cellStyle name="Гиперссылка 7" xfId="25104" hidden="1"/>
    <cellStyle name="Гиперссылка 7" xfId="25122" hidden="1"/>
    <cellStyle name="Гиперссылка 7" xfId="25138" hidden="1"/>
    <cellStyle name="Гиперссылка 7" xfId="24736" hidden="1"/>
    <cellStyle name="Гиперссылка 7" xfId="24721" hidden="1"/>
    <cellStyle name="Гиперссылка 7" xfId="24697" hidden="1"/>
    <cellStyle name="Гиперссылка 7" xfId="24670" hidden="1"/>
    <cellStyle name="Гиперссылка 7" xfId="24619" hidden="1"/>
    <cellStyle name="Гиперссылка 7" xfId="24595" hidden="1"/>
    <cellStyle name="Гиперссылка 7" xfId="24569" hidden="1"/>
    <cellStyle name="Гиперссылка 7" xfId="24545" hidden="1"/>
    <cellStyle name="Гиперссылка 7" xfId="24518" hidden="1"/>
    <cellStyle name="Гиперссылка 7" xfId="24493" hidden="1"/>
    <cellStyle name="Гиперссылка 7" xfId="24466" hidden="1"/>
    <cellStyle name="Гиперссылка 7" xfId="24412" hidden="1"/>
    <cellStyle name="Гиперссылка 7" xfId="24385" hidden="1"/>
    <cellStyle name="Гиперссылка 7" xfId="24358" hidden="1"/>
    <cellStyle name="Гиперссылка 7" xfId="24331" hidden="1"/>
    <cellStyle name="Гиперссылка 7" xfId="23879" hidden="1"/>
    <cellStyle name="Гиперссылка 7" xfId="23838" hidden="1"/>
    <cellStyle name="Гиперссылка 7" xfId="23802" hidden="1"/>
    <cellStyle name="Гиперссылка 7" xfId="23731" hidden="1"/>
    <cellStyle name="Гиперссылка 7" xfId="23100" hidden="1"/>
    <cellStyle name="Гиперссылка 7" xfId="23076" hidden="1"/>
    <cellStyle name="Гиперссылка 7" xfId="23031" hidden="1"/>
    <cellStyle name="Гиперссылка 7" xfId="22976" hidden="1"/>
    <cellStyle name="Гиперссылка 7" xfId="22926" hidden="1"/>
    <cellStyle name="Гиперссылка 7" xfId="22875" hidden="1"/>
    <cellStyle name="Гиперссылка 7" xfId="22714" hidden="1"/>
    <cellStyle name="Гиперссылка 7" xfId="22660" hidden="1"/>
    <cellStyle name="Гиперссылка 7" xfId="22605" hidden="1"/>
    <cellStyle name="Гиперссылка 7" xfId="22267" hidden="1"/>
    <cellStyle name="Гиперссылка 7" xfId="22197" hidden="1"/>
    <cellStyle name="Гиперссылка 7" xfId="22127" hidden="1"/>
    <cellStyle name="Гиперссылка 7" xfId="22060" hidden="1"/>
    <cellStyle name="Гиперссылка 7" xfId="21920" hidden="1"/>
    <cellStyle name="Гиперссылка 7" xfId="21849" hidden="1"/>
    <cellStyle name="Гиперссылка 7" xfId="21776" hidden="1"/>
    <cellStyle name="Гиперссылка 7" xfId="21695" hidden="1"/>
    <cellStyle name="Гиперссылка 7" xfId="21637" hidden="1"/>
    <cellStyle name="Гиперссылка 7" xfId="21583" hidden="1"/>
    <cellStyle name="Гиперссылка 7" xfId="21533" hidden="1"/>
    <cellStyle name="Гиперссылка 7" xfId="20940" hidden="1"/>
    <cellStyle name="Гиперссылка 7" xfId="20818" hidden="1"/>
    <cellStyle name="Гиперссылка 7" xfId="20754" hidden="1"/>
    <cellStyle name="Гиперссылка 7" xfId="20553" hidden="1"/>
    <cellStyle name="Гиперссылка 7" xfId="20421" hidden="1"/>
    <cellStyle name="Гиперссылка 7" xfId="20272" hidden="1"/>
    <cellStyle name="Гиперссылка 7" xfId="20070" hidden="1"/>
    <cellStyle name="Гиперссылка 7" xfId="19834" hidden="1"/>
    <cellStyle name="Гиперссылка 7" xfId="19722" hidden="1"/>
    <cellStyle name="Гиперссылка 7" xfId="19541" hidden="1"/>
    <cellStyle name="Гиперссылка 7" xfId="19321" hidden="1"/>
    <cellStyle name="Гиперссылка 7" xfId="19076" hidden="1"/>
    <cellStyle name="Гиперссылка 7" xfId="18908" hidden="1"/>
    <cellStyle name="Гиперссылка 7" xfId="18648" hidden="1"/>
    <cellStyle name="Гиперссылка 7" xfId="17987" hidden="1"/>
    <cellStyle name="Гиперссылка 7" xfId="17514" hidden="1"/>
    <cellStyle name="Гиперссылка 7" xfId="17098" hidden="1"/>
    <cellStyle name="Гиперссылка 7" xfId="16356" hidden="1"/>
    <cellStyle name="Гиперссылка 7" xfId="15440" hidden="1"/>
    <cellStyle name="Гиперссылка 7" xfId="23597" hidden="1"/>
    <cellStyle name="Гиперссылка 7" xfId="23518" hidden="1"/>
    <cellStyle name="Гиперссылка 7" xfId="20638" hidden="1"/>
    <cellStyle name="Гиперссылка 7" xfId="23926" hidden="1"/>
    <cellStyle name="Гиперссылка 7" xfId="23943" hidden="1"/>
    <cellStyle name="Гиперссылка 7" xfId="24249" hidden="1"/>
    <cellStyle name="Гиперссылка 7" xfId="22481" hidden="1"/>
    <cellStyle name="Гиперссылка 7" xfId="24225" hidden="1"/>
    <cellStyle name="Гиперссылка 7" xfId="22328" hidden="1"/>
    <cellStyle name="Гиперссылка 7" xfId="24243" hidden="1"/>
    <cellStyle name="Гиперссылка 7" xfId="23954" hidden="1"/>
    <cellStyle name="Гиперссылка 7" xfId="23732" hidden="1"/>
    <cellStyle name="Гиперссылка 7" xfId="23968" hidden="1"/>
    <cellStyle name="Гиперссылка 7" xfId="23989" hidden="1"/>
    <cellStyle name="Гиперссылка 7" xfId="23999" hidden="1"/>
    <cellStyle name="Гиперссылка 7" xfId="22396" hidden="1"/>
    <cellStyle name="Гиперссылка 7" xfId="22425" hidden="1"/>
    <cellStyle name="Гиперссылка 7" xfId="22354" hidden="1"/>
    <cellStyle name="Гиперссылка 7" xfId="22360" hidden="1"/>
    <cellStyle name="Гиперссылка 7" xfId="21049" hidden="1"/>
    <cellStyle name="Гиперссылка 7" xfId="21051" hidden="1"/>
    <cellStyle name="Гиперссылка 7" xfId="23462" hidden="1"/>
    <cellStyle name="Гиперссылка 7" xfId="23472" hidden="1"/>
    <cellStyle name="Гиперссылка 7" xfId="24012" hidden="1"/>
    <cellStyle name="Гиперссылка 7" xfId="24133" hidden="1"/>
    <cellStyle name="Гиперссылка 7" xfId="24135" hidden="1"/>
    <cellStyle name="Гиперссылка 7" xfId="24045" hidden="1"/>
    <cellStyle name="Гиперссылка 7" xfId="24034" hidden="1"/>
    <cellStyle name="Гиперссылка 7" xfId="24100" hidden="1"/>
    <cellStyle name="Гиперссылка 7" xfId="24040" hidden="1"/>
    <cellStyle name="Гиперссылка 7" xfId="25188" hidden="1"/>
    <cellStyle name="Гиперссылка 7" xfId="25206" hidden="1"/>
    <cellStyle name="Гиперссылка 7" xfId="25224" hidden="1"/>
    <cellStyle name="Гиперссылка 7" xfId="25242" hidden="1"/>
    <cellStyle name="Гиперссылка 7" xfId="25260" hidden="1"/>
    <cellStyle name="Гиперссылка 7" xfId="25278" hidden="1"/>
    <cellStyle name="Гиперссылка 7" xfId="25296" hidden="1"/>
    <cellStyle name="Гиперссылка 7" xfId="25330" hidden="1"/>
    <cellStyle name="Гиперссылка 7" xfId="11597" hidden="1"/>
    <cellStyle name="Гиперссылка 7" xfId="24314" hidden="1"/>
    <cellStyle name="Гиперссылка 7" xfId="23361" hidden="1"/>
    <cellStyle name="Гиперссылка 7" xfId="25366" hidden="1"/>
    <cellStyle name="Гиперссылка 7" xfId="25383" hidden="1"/>
    <cellStyle name="Гиперссылка 7" xfId="25400" hidden="1"/>
    <cellStyle name="Гиперссылка 7" xfId="25434" hidden="1"/>
    <cellStyle name="Гиперссылка 7" xfId="25450" hidden="1"/>
    <cellStyle name="Гиперссылка 7" xfId="25467" hidden="1"/>
    <cellStyle name="Гиперссылка 7" xfId="25484" hidden="1"/>
    <cellStyle name="Гиперссылка 7" xfId="25501" hidden="1"/>
    <cellStyle name="Гиперссылка 7" xfId="25518" hidden="1"/>
    <cellStyle name="Гиперссылка 7" xfId="25535" hidden="1"/>
    <cellStyle name="Гиперссылка 7" xfId="25569" hidden="1"/>
    <cellStyle name="Гиперссылка 7" xfId="25586" hidden="1"/>
    <cellStyle name="Гиперссылка 7" xfId="25603" hidden="1"/>
    <cellStyle name="Гиперссылка 7" xfId="25619" hidden="1"/>
    <cellStyle name="Гиперссылка 7" xfId="25636" hidden="1"/>
    <cellStyle name="Гиперссылка 7" xfId="25653" hidden="1"/>
    <cellStyle name="Гиперссылка 7" xfId="25668" hidden="1"/>
    <cellStyle name="Гиперссылка 7" xfId="21150" hidden="1"/>
    <cellStyle name="Гиперссылка 7" xfId="23458" hidden="1"/>
    <cellStyle name="Гиперссылка 7" xfId="23443" hidden="1"/>
    <cellStyle name="Гиперссылка 7" xfId="25689" hidden="1"/>
    <cellStyle name="Гиперссылка 7" xfId="25707" hidden="1"/>
    <cellStyle name="Гиперссылка 7" xfId="25725" hidden="1"/>
    <cellStyle name="Гиперссылка 7" xfId="25743" hidden="1"/>
    <cellStyle name="Гиперссылка 7" xfId="25779" hidden="1"/>
    <cellStyle name="Гиперссылка 7" xfId="25796" hidden="1"/>
    <cellStyle name="Гиперссылка 7" xfId="25814" hidden="1"/>
    <cellStyle name="Гиперссылка 7" xfId="25832" hidden="1"/>
    <cellStyle name="Гиперссылка 7" xfId="25850" hidden="1"/>
    <cellStyle name="Гиперссылка 7" xfId="25868" hidden="1"/>
    <cellStyle name="Гиперссылка 7" xfId="25886" hidden="1"/>
    <cellStyle name="Гиперссылка 7" xfId="25922" hidden="1"/>
    <cellStyle name="Гиперссылка 7" xfId="25940" hidden="1"/>
    <cellStyle name="Гиперссылка 7" xfId="25958" hidden="1"/>
    <cellStyle name="Гиперссылка 7" xfId="25976" hidden="1"/>
    <cellStyle name="Гиперссылка 7" xfId="25992" hidden="1"/>
    <cellStyle name="Гиперссылка 7" xfId="25590" hidden="1"/>
    <cellStyle name="Гиперссылка 7" xfId="25575" hidden="1"/>
    <cellStyle name="Гиперссылка 7" xfId="25524" hidden="1"/>
    <cellStyle name="Гиперссылка 7" xfId="25500" hidden="1"/>
    <cellStyle name="Гиперссылка 7" xfId="25473" hidden="1"/>
    <cellStyle name="Гиперссылка 7" xfId="25449" hidden="1"/>
    <cellStyle name="Гиперссылка 7" xfId="25423" hidden="1"/>
    <cellStyle name="Гиперссылка 7" xfId="25399" hidden="1"/>
    <cellStyle name="Гиперссылка 7" xfId="25372" hidden="1"/>
    <cellStyle name="Гиперссылка 7" xfId="25320" hidden="1"/>
    <cellStyle name="Гиперссылка 7" xfId="25293" hidden="1"/>
    <cellStyle name="Гиперссылка 7" xfId="25266" hidden="1"/>
    <cellStyle name="Гиперссылка 7" xfId="25239" hidden="1"/>
    <cellStyle name="Гиперссылка 7" xfId="25212" hidden="1"/>
    <cellStyle name="Гиперссылка 7" xfId="25185" hidden="1"/>
    <cellStyle name="Гиперссылка 7" xfId="25158" hidden="1"/>
    <cellStyle name="Гиперссылка 7" xfId="24668" hidden="1"/>
    <cellStyle name="Гиперссылка 7" xfId="24633" hidden="1"/>
    <cellStyle name="Гиперссылка 7" xfId="24597" hidden="1"/>
    <cellStyle name="Гиперссылка 7" xfId="23945" hidden="1"/>
    <cellStyle name="Гиперссылка 7" xfId="23924" hidden="1"/>
    <cellStyle name="Гиперссылка 7" xfId="23881" hidden="1"/>
    <cellStyle name="Гиперссылка 7" xfId="23830" hidden="1"/>
    <cellStyle name="Гиперссылка 7" xfId="23725" hidden="1"/>
    <cellStyle name="Гиперссылка 7" xfId="23614" hidden="1"/>
    <cellStyle name="Гиперссылка 7" xfId="23557" hidden="1"/>
    <cellStyle name="Гиперссылка 7" xfId="23496" hidden="1"/>
    <cellStyle name="Гиперссылка 7" xfId="23451" hidden="1"/>
    <cellStyle name="Гиперссылка 7" xfId="23364" hidden="1"/>
    <cellStyle name="Гиперссылка 7" xfId="23068" hidden="1"/>
    <cellStyle name="Гиперссылка 7" xfId="22929" hidden="1"/>
    <cellStyle name="Гиперссылка 7" xfId="22864" hidden="1"/>
    <cellStyle name="Гиперссылка 7" xfId="22825" hidden="1"/>
    <cellStyle name="Гиперссылка 7" xfId="22748" hidden="1"/>
    <cellStyle name="Гиперссылка 7" xfId="22672" hidden="1"/>
    <cellStyle name="Гиперссылка 7" xfId="22607" hidden="1"/>
    <cellStyle name="Гиперссылка 7" xfId="22516" hidden="1"/>
    <cellStyle name="Гиперссылка 7" xfId="22433" hidden="1"/>
    <cellStyle name="Гиперссылка 7" xfId="21817" hidden="1"/>
    <cellStyle name="Гиперссылка 7" xfId="21758" hidden="1"/>
    <cellStyle name="Гиперссылка 7" xfId="21644" hidden="1"/>
    <cellStyle name="Гиперссылка 7" xfId="21566" hidden="1"/>
    <cellStyle name="Гиперссылка 7" xfId="21476" hidden="1"/>
    <cellStyle name="Гиперссылка 7" xfId="21276" hidden="1"/>
    <cellStyle name="Гиперссылка 7" xfId="20954" hidden="1"/>
    <cellStyle name="Гиперссылка 7" xfId="20800" hidden="1"/>
    <cellStyle name="Гиперссылка 7" xfId="20688" hidden="1"/>
    <cellStyle name="Гиперссылка 7" xfId="20571" hidden="1"/>
    <cellStyle name="Гиперссылка 7" xfId="20399" hidden="1"/>
    <cellStyle name="Гиперссылка 7" xfId="20127" hidden="1"/>
    <cellStyle name="Гиперссылка 7" xfId="19916" hidden="1"/>
    <cellStyle name="Гиперссылка 7" xfId="19512" hidden="1"/>
    <cellStyle name="Гиперссылка 7" xfId="19118" hidden="1"/>
    <cellStyle name="Гиперссылка 7" xfId="18857" hidden="1"/>
    <cellStyle name="Гиперссылка 7" xfId="18344" hidden="1"/>
    <cellStyle name="Гиперссылка 7" xfId="17936" hidden="1"/>
    <cellStyle name="Гиперссылка 7" xfId="17199" hidden="1"/>
    <cellStyle name="Гиперссылка 7" xfId="16281" hidden="1"/>
    <cellStyle name="Гиперссылка 7" xfId="24387" hidden="1"/>
    <cellStyle name="Гиперссылка 7" xfId="24426" hidden="1"/>
    <cellStyle name="Гиперссылка 7" xfId="21443" hidden="1"/>
    <cellStyle name="Гиперссылка 7" xfId="24758" hidden="1"/>
    <cellStyle name="Гиперссылка 7" xfId="24775" hidden="1"/>
    <cellStyle name="Гиперссылка 7" xfId="25081" hidden="1"/>
    <cellStyle name="Гиперссылка 7" xfId="23303" hidden="1"/>
    <cellStyle name="Гиперссылка 7" xfId="23153" hidden="1"/>
    <cellStyle name="Гиперссылка 7" xfId="25001" hidden="1"/>
    <cellStyle name="Гиперссылка 7" xfId="25075" hidden="1"/>
    <cellStyle name="Гиперссылка 7" xfId="24786" hidden="1"/>
    <cellStyle name="Гиперссылка 7" xfId="22704" hidden="1"/>
    <cellStyle name="Гиперссылка 7" xfId="24432" hidden="1"/>
    <cellStyle name="Гиперссылка 7" xfId="25144" hidden="1"/>
    <cellStyle name="Гиперссылка 7" xfId="24827" hidden="1"/>
    <cellStyle name="Гиперссылка 7" xfId="23319" hidden="1"/>
    <cellStyle name="Гиперссылка 7" xfId="23232" hidden="1"/>
    <cellStyle name="Гиперссылка 7" xfId="23659" hidden="1"/>
    <cellStyle name="Гиперссылка 7" xfId="25005" hidden="1"/>
    <cellStyle name="Гиперссылка 7" xfId="21879" hidden="1"/>
    <cellStyle name="Гиперссылка 7" xfId="21889" hidden="1"/>
    <cellStyle name="Гиперссылка 7" xfId="24343" hidden="1"/>
    <cellStyle name="Гиперссылка 7" xfId="23212" hidden="1"/>
    <cellStyle name="Гиперссылка 7" xfId="25112" hidden="1"/>
    <cellStyle name="Гиперссылка 7" xfId="23632" hidden="1"/>
    <cellStyle name="Гиперссылка 7" xfId="24951" hidden="1"/>
    <cellStyle name="Гиперссылка 7" xfId="24961" hidden="1"/>
    <cellStyle name="Гиперссылка 7" xfId="24897" hidden="1"/>
    <cellStyle name="Гиперссылка 7" xfId="24927" hidden="1"/>
    <cellStyle name="Гиперссылка 7" xfId="24878" hidden="1"/>
    <cellStyle name="Гиперссылка 7" xfId="26020" hidden="1"/>
    <cellStyle name="Гиперссылка 7" xfId="26038" hidden="1"/>
    <cellStyle name="Гиперссылка 7" xfId="26056" hidden="1"/>
    <cellStyle name="Гиперссылка 7" xfId="26074" hidden="1"/>
    <cellStyle name="Гиперссылка 7" xfId="26092" hidden="1"/>
    <cellStyle name="Гиперссылка 7" xfId="26128" hidden="1"/>
    <cellStyle name="Гиперссылка 7" xfId="26146" hidden="1"/>
    <cellStyle name="Гиперссылка 7" xfId="26162" hidden="1"/>
    <cellStyle name="Гиперссылка 7" xfId="12477" hidden="1"/>
    <cellStyle name="Гиперссылка 7" xfId="25027" hidden="1"/>
    <cellStyle name="Гиперссылка 7" xfId="24224" hidden="1"/>
    <cellStyle name="Гиперссылка 7" xfId="26198" hidden="1"/>
    <cellStyle name="Гиперссылка 7" xfId="26232" hidden="1"/>
    <cellStyle name="Гиперссылка 7" xfId="26249" hidden="1"/>
    <cellStyle name="Гиперссылка 7" xfId="26266" hidden="1"/>
    <cellStyle name="Гиперссылка 7" xfId="26282" hidden="1"/>
    <cellStyle name="Гиперссылка 7" xfId="26299" hidden="1"/>
    <cellStyle name="Гиперссылка 7" xfId="26316" hidden="1"/>
    <cellStyle name="Гиперссылка 7" xfId="26333" hidden="1"/>
    <cellStyle name="Гиперссылка 7" xfId="26367" hidden="1"/>
    <cellStyle name="Гиперссылка 7" xfId="26384" hidden="1"/>
    <cellStyle name="Гиперссылка 7" xfId="26401" hidden="1"/>
    <cellStyle name="Гиперссылка 7" xfId="26418" hidden="1"/>
    <cellStyle name="Гиперссылка 7" xfId="26435" hidden="1"/>
    <cellStyle name="Гиперссылка 7" xfId="26451" hidden="1"/>
    <cellStyle name="Гиперссылка 7" xfId="26468" hidden="1"/>
    <cellStyle name="Гиперссылка 7" xfId="26500" hidden="1"/>
    <cellStyle name="Гиперссылка 7" xfId="22168" hidden="1"/>
    <cellStyle name="Гиперссылка 7" xfId="21977" hidden="1"/>
    <cellStyle name="Гиперссылка 7" xfId="24325" hidden="1"/>
    <cellStyle name="Гиперссылка 7" xfId="24311" hidden="1"/>
    <cellStyle name="Гиперссылка 7" xfId="26521" hidden="1"/>
    <cellStyle name="Гиперссылка 7" xfId="26539" hidden="1"/>
    <cellStyle name="Гиперссылка 7" xfId="26575" hidden="1"/>
    <cellStyle name="Гиперссылка 7" xfId="26593" hidden="1"/>
    <cellStyle name="Гиперссылка 7" xfId="26611" hidden="1"/>
    <cellStyle name="Гиперссылка 7" xfId="26628" hidden="1"/>
    <cellStyle name="Гиперссылка 7" xfId="26646" hidden="1"/>
    <cellStyle name="Гиперссылка 7" xfId="26664" hidden="1"/>
    <cellStyle name="Гиперссылка 7" xfId="26682" hidden="1"/>
    <cellStyle name="Гиперссылка 7" xfId="26717" hidden="1"/>
    <cellStyle name="Гиперссылка 7" xfId="26735" hidden="1"/>
    <cellStyle name="Гиперссылка 7" xfId="26753" hidden="1"/>
    <cellStyle name="Гиперссылка 7" xfId="26771" hidden="1"/>
    <cellStyle name="Гиперссылка 7" xfId="26789" hidden="1"/>
    <cellStyle name="Гиперссылка 7" xfId="26807" hidden="1"/>
    <cellStyle name="Гиперссылка 7" xfId="26823" hidden="1"/>
    <cellStyle name="Гиперссылка 7" xfId="26407" hidden="1"/>
    <cellStyle name="Гиперссылка 7" xfId="26383" hidden="1"/>
    <cellStyle name="Гиперссылка 7" xfId="26356" hidden="1"/>
    <cellStyle name="Гиперссылка 7" xfId="26332" hidden="1"/>
    <cellStyle name="Гиперссылка 7" xfId="26305" hidden="1"/>
    <cellStyle name="Гиперссылка 7" xfId="26281" hidden="1"/>
    <cellStyle name="Гиперссылка 7" xfId="26255" hidden="1"/>
    <cellStyle name="Гиперссылка 7" xfId="26204" hidden="1"/>
    <cellStyle name="Гиперссылка 7" xfId="26179" hidden="1"/>
    <cellStyle name="Гиперссылка 7" xfId="26152" hidden="1"/>
    <cellStyle name="Гиперссылка 7" xfId="26125" hidden="1"/>
    <cellStyle name="Гиперссылка 7" xfId="26098" hidden="1"/>
    <cellStyle name="Гиперссылка 7" xfId="26071" hidden="1"/>
    <cellStyle name="Гиперссылка 7" xfId="26044" hidden="1"/>
    <cellStyle name="Гиперссылка 7" xfId="25566" hidden="1"/>
    <cellStyle name="Гиперссылка 7" xfId="25525" hidden="1"/>
    <cellStyle name="Гиперссылка 7" xfId="25489" hidden="1"/>
    <cellStyle name="Гиперссылка 7" xfId="25451" hidden="1"/>
    <cellStyle name="Гиперссылка 7" xfId="25418" hidden="1"/>
    <cellStyle name="Гиперссылка 7" xfId="24788" hidden="1"/>
    <cellStyle name="Гиперссылка 7" xfId="24764" hidden="1"/>
    <cellStyle name="Гиперссылка 7" xfId="24665" hidden="1"/>
    <cellStyle name="Гиперссылка 7" xfId="24615" hidden="1"/>
    <cellStyle name="Гиперссылка 7" xfId="24564" hidden="1"/>
    <cellStyle name="Гиперссылка 7" xfId="24455" hidden="1"/>
    <cellStyle name="Гиперссылка 7" xfId="24403" hidden="1"/>
    <cellStyle name="Гиперссылка 7" xfId="24349" hidden="1"/>
    <cellStyle name="Гиперссылка 7" xfId="24295" hidden="1"/>
    <cellStyle name="Гиперссылка 7" xfId="23887" hidden="1"/>
    <cellStyle name="Гиперссылка 7" xfId="23817" hidden="1"/>
    <cellStyle name="Гиперссылка 7" xfId="23751" hidden="1"/>
    <cellStyle name="Гиперссылка 7" xfId="23678" hidden="1"/>
    <cellStyle name="Гиперссылка 7" xfId="23611" hidden="1"/>
    <cellStyle name="Гиперссылка 7" xfId="23540" hidden="1"/>
    <cellStyle name="Гиперссылка 7" xfId="23467" hidden="1"/>
    <cellStyle name="Гиперссылка 7" xfId="23328" hidden="1"/>
    <cellStyle name="Гиперссылка 7" xfId="23274" hidden="1"/>
    <cellStyle name="Гиперссылка 7" xfId="23225" hidden="1"/>
    <cellStyle name="Гиперссылка 7" xfId="22683" hidden="1"/>
    <cellStyle name="Гиперссылка 7" xfId="22633" hidden="1"/>
    <cellStyle name="Гиперссылка 7" xfId="22511" hidden="1"/>
    <cellStyle name="Гиперссылка 7" xfId="22447" hidden="1"/>
    <cellStyle name="Гиперссылка 7" xfId="22115" hidden="1"/>
    <cellStyle name="Гиперссылка 7" xfId="21966" hidden="1"/>
    <cellStyle name="Гиперссылка 7" xfId="21764" hidden="1"/>
    <cellStyle name="Гиперссылка 7" xfId="21630" hidden="1"/>
    <cellStyle name="Гиперссылка 7" xfId="21528" hidden="1"/>
    <cellStyle name="Гиперссылка 7" xfId="21416" hidden="1"/>
    <cellStyle name="Гиперссылка 7" xfId="21235" hidden="1"/>
    <cellStyle name="Гиперссылка 7" xfId="20770" hidden="1"/>
    <cellStyle name="Гиперссылка 7" xfId="20602" hidden="1"/>
    <cellStyle name="Гиперссылка 7" xfId="20342" hidden="1"/>
    <cellStyle name="Гиперссылка 7" xfId="19947" hidden="1"/>
    <cellStyle name="Гиперссылка 7" xfId="19681" hidden="1"/>
    <cellStyle name="Гиперссылка 7" xfId="19208" hidden="1"/>
    <cellStyle name="Гиперссылка 7" xfId="18792" hidden="1"/>
    <cellStyle name="Гиперссылка 7" xfId="17134" hidden="1"/>
    <cellStyle name="Гиперссылка 7" xfId="25284" hidden="1"/>
    <cellStyle name="Гиперссылка 7" xfId="25205" hidden="1"/>
    <cellStyle name="Гиперссылка 7" xfId="25241" hidden="1"/>
    <cellStyle name="Гиперссылка 7" xfId="22332" hidden="1"/>
    <cellStyle name="Гиперссылка 7" xfId="25612" hidden="1"/>
    <cellStyle name="Гиперссылка 7" xfId="25629" hidden="1"/>
    <cellStyle name="Гиперссылка 7" xfId="24171" hidden="1"/>
    <cellStyle name="Гиперссылка 7" xfId="25911" hidden="1"/>
    <cellStyle name="Гиперссылка 7" xfId="24018" hidden="1"/>
    <cellStyle name="Гиперссылка 7" xfId="25855" hidden="1"/>
    <cellStyle name="Гиперссылка 7" xfId="25929" hidden="1"/>
    <cellStyle name="Гиперссылка 7" xfId="25640" hidden="1"/>
    <cellStyle name="Гиперссылка 7" xfId="25419" hidden="1"/>
    <cellStyle name="Гиперссылка 7" xfId="25675" hidden="1"/>
    <cellStyle name="Гиперссылка 7" xfId="25685" hidden="1"/>
    <cellStyle name="Гиперссылка 7" xfId="24086" hidden="1"/>
    <cellStyle name="Гиперссылка 7" xfId="25895" hidden="1"/>
    <cellStyle name="Гиперссылка 7" xfId="24115" hidden="1"/>
    <cellStyle name="Гиперссылка 7" xfId="24044" hidden="1"/>
    <cellStyle name="Гиперссылка 7" xfId="24050" hidden="1"/>
    <cellStyle name="Гиперссылка 7" xfId="22744" hidden="1"/>
    <cellStyle name="Гиперссылка 7" xfId="25149" hidden="1"/>
    <cellStyle name="Гиперссылка 7" xfId="25159" hidden="1"/>
    <cellStyle name="Гиперссылка 7" xfId="25691" hidden="1"/>
    <cellStyle name="Гиперссылка 7" xfId="25698" hidden="1"/>
    <cellStyle name="Гиперссылка 7" xfId="25819" hidden="1"/>
    <cellStyle name="Гиперссылка 7" xfId="25821" hidden="1"/>
    <cellStyle name="Гиперссылка 7" xfId="25720" hidden="1"/>
    <cellStyle name="Гиперссылка 7" xfId="25786" hidden="1"/>
    <cellStyle name="Гиперссылка 7" xfId="25726" hidden="1"/>
    <cellStyle name="Гиперссылка 7" xfId="26855" hidden="1"/>
    <cellStyle name="Гиперссылка 7" xfId="26873" hidden="1"/>
    <cellStyle name="Гиперссылка 7" xfId="26891" hidden="1"/>
    <cellStyle name="Гиперссылка 7" xfId="26909" hidden="1"/>
    <cellStyle name="Гиперссылка 7" xfId="26945" hidden="1"/>
    <cellStyle name="Гиперссылка 7" xfId="26963" hidden="1"/>
    <cellStyle name="Гиперссылка 7" xfId="26981" hidden="1"/>
    <cellStyle name="Гиперссылка 7" xfId="26999" hidden="1"/>
    <cellStyle name="Гиперссылка 7" xfId="27015" hidden="1"/>
    <cellStyle name="Гиперссылка 7" xfId="13291" hidden="1"/>
    <cellStyle name="Гиперссылка 7" xfId="26000" hidden="1"/>
    <cellStyle name="Гиперссылка 7" xfId="27050" hidden="1"/>
    <cellStyle name="Гиперссылка 7" xfId="27067" hidden="1"/>
    <cellStyle name="Гиперссылка 7" xfId="27084" hidden="1"/>
    <cellStyle name="Гиперссылка 7" xfId="27101" hidden="1"/>
    <cellStyle name="Гиперссылка 7" xfId="27118" hidden="1"/>
    <cellStyle name="Гиперссылка 7" xfId="27134" hidden="1"/>
    <cellStyle name="Гиперссылка 7" xfId="27151" hidden="1"/>
    <cellStyle name="Гиперссылка 7" xfId="27184" hidden="1"/>
    <cellStyle name="Гиперссылка 7" xfId="27201" hidden="1"/>
    <cellStyle name="Гиперссылка 7" xfId="27218" hidden="1"/>
    <cellStyle name="Гиперссылка 7" xfId="27235" hidden="1"/>
    <cellStyle name="Гиперссылка 7" xfId="27252" hidden="1"/>
    <cellStyle name="Гиперссылка 7" xfId="27269" hidden="1"/>
    <cellStyle name="Гиперссылка 7" xfId="27286" hidden="1"/>
    <cellStyle name="Гиперссылка 7" xfId="27319" hidden="1"/>
    <cellStyle name="Гиперссылка 7" xfId="27336" hidden="1"/>
    <cellStyle name="Гиперссылка 7" xfId="27351" hidden="1"/>
    <cellStyle name="Гиперссылка 7" xfId="22972" hidden="1"/>
    <cellStyle name="Гиперссылка 7" xfId="22843" hidden="1"/>
    <cellStyle name="Гиперссылка 7" xfId="25145" hidden="1"/>
    <cellStyle name="Гиперссылка 7" xfId="25131" hidden="1"/>
    <cellStyle name="Гиперссылка 7" xfId="27390" hidden="1"/>
    <cellStyle name="Гиперссылка 7" xfId="27408" hidden="1"/>
    <cellStyle name="Гиперссылка 7" xfId="27426" hidden="1"/>
    <cellStyle name="Гиперссылка 7" xfId="27444" hidden="1"/>
    <cellStyle name="Гиперссылка 7" xfId="27462" hidden="1"/>
    <cellStyle name="Гиперссылка 7" xfId="27479" hidden="1"/>
    <cellStyle name="Гиперссылка 7" xfId="27497" hidden="1"/>
    <cellStyle name="Гиперссылка 7" xfId="27533" hidden="1"/>
    <cellStyle name="Гиперссылка 7" xfId="27550" hidden="1"/>
    <cellStyle name="Гиперссылка 7" xfId="27568" hidden="1"/>
    <cellStyle name="Гиперссылка 7" xfId="27586" hidden="1"/>
    <cellStyle name="Гиперссылка 7" xfId="27604" hidden="1"/>
    <cellStyle name="Гиперссылка 7" xfId="27622" hidden="1"/>
    <cellStyle name="Гиперссылка 7" xfId="27640" hidden="1"/>
    <cellStyle name="Гиперссылка 7" xfId="27674" hidden="1"/>
    <cellStyle name="Гиперссылка 7" xfId="27273" hidden="1"/>
    <cellStyle name="Гиперссылка 7" xfId="27258" hidden="1"/>
    <cellStyle name="Гиперссылка 7" xfId="27234" hidden="1"/>
    <cellStyle name="Гиперссылка 7" xfId="27207" hidden="1"/>
    <cellStyle name="Гиперссылка 7" xfId="27183" hidden="1"/>
    <cellStyle name="Гиперссылка 7" xfId="27157" hidden="1"/>
    <cellStyle name="Гиперссылка 7" xfId="27107" hidden="1"/>
    <cellStyle name="Гиперссылка 7" xfId="27083" hidden="1"/>
    <cellStyle name="Гиперссылка 7" xfId="27056" hidden="1"/>
    <cellStyle name="Гиперссылка 7" xfId="27031" hidden="1"/>
    <cellStyle name="Гиперссылка 7" xfId="27005" hidden="1"/>
    <cellStyle name="Гиперссылка 7" xfId="26978" hidden="1"/>
    <cellStyle name="Гиперссылка 7" xfId="26951" hidden="1"/>
    <cellStyle name="Гиперссылка 7" xfId="26897" hidden="1"/>
    <cellStyle name="Гиперссылка 7" xfId="26870" hidden="1"/>
    <cellStyle name="Гиперссылка 7" xfId="26843" hidden="1"/>
    <cellStyle name="Гиперссылка 7" xfId="26394" hidden="1"/>
    <cellStyle name="Гиперссылка 7" xfId="26354" hidden="1"/>
    <cellStyle name="Гиперссылка 7" xfId="26319" hidden="1"/>
    <cellStyle name="Гиперссылка 7" xfId="26283" hidden="1"/>
    <cellStyle name="Гиперссылка 7" xfId="25610" hidden="1"/>
    <cellStyle name="Гиперссылка 7" xfId="25568" hidden="1"/>
    <cellStyle name="Гиперссылка 7" xfId="25517" hidden="1"/>
    <cellStyle name="Гиперссылка 7" xfId="25469" hidden="1"/>
    <cellStyle name="Гиперссылка 7" xfId="25412" hidden="1"/>
    <cellStyle name="Гиперссылка 7" xfId="25301" hidden="1"/>
    <cellStyle name="Гиперссылка 7" xfId="25244" hidden="1"/>
    <cellStyle name="Гиперссылка 7" xfId="25139" hidden="1"/>
    <cellStyle name="Гиперссылка 7" xfId="25052" hidden="1"/>
    <cellStyle name="Гиперссылка 7" xfId="24756" hidden="1"/>
    <cellStyle name="Гиперссылка 7" xfId="24693" hidden="1"/>
    <cellStyle name="Гиперссылка 7" xfId="24618" hidden="1"/>
    <cellStyle name="Гиперссылка 7" xfId="24553" hidden="1"/>
    <cellStyle name="Гиперссылка 7" xfId="24514" hidden="1"/>
    <cellStyle name="Гиперссылка 7" xfId="24361" hidden="1"/>
    <cellStyle name="Гиперссылка 7" xfId="24297" hidden="1"/>
    <cellStyle name="Гиперссылка 7" xfId="24206" hidden="1"/>
    <cellStyle name="Гиперссылка 7" xfId="24163" hidden="1"/>
    <cellStyle name="Гиперссылка 7" xfId="24123" hidden="1"/>
    <cellStyle name="Гиперссылка 7" xfId="23508" hidden="1"/>
    <cellStyle name="Гиперссылка 7" xfId="23449" hidden="1"/>
    <cellStyle name="Гиперссылка 7" xfId="23257" hidden="1"/>
    <cellStyle name="Гиперссылка 7" xfId="23168" hidden="1"/>
    <cellStyle name="Гиперссылка 7" xfId="22968" hidden="1"/>
    <cellStyle name="Гиперссылка 7" xfId="22845" hidden="1"/>
    <cellStyle name="Гиперссылка 7" xfId="22647" hidden="1"/>
    <cellStyle name="Гиперссылка 7" xfId="22493" hidden="1"/>
    <cellStyle name="Гиперссылка 7" xfId="22382" hidden="1"/>
    <cellStyle name="Гиперссылка 7" xfId="22093" hidden="1"/>
    <cellStyle name="Гиперссылка 7" xfId="21821" hidden="1"/>
    <cellStyle name="Гиперссылка 7" xfId="21610" hidden="1"/>
    <cellStyle name="Гиперссылка 7" xfId="21445" hidden="1"/>
    <cellStyle name="Гиперссылка 7" xfId="21206" hidden="1"/>
    <cellStyle name="Гиперссылка 7" xfId="20812" hidden="1"/>
    <cellStyle name="Гиперссылка 7" xfId="20551" hidden="1"/>
    <cellStyle name="Гиперссылка 7" xfId="19630" hidden="1"/>
    <cellStyle name="Гиперссылка 7" xfId="18893" hidden="1"/>
    <cellStyle name="Гиперссылка 7" xfId="17975" hidden="1"/>
    <cellStyle name="Гиперссылка 7" xfId="26151" hidden="1"/>
    <cellStyle name="Гиперссылка 7" xfId="26073" hidden="1"/>
    <cellStyle name="Гиперссылка 7" xfId="26112" hidden="1"/>
    <cellStyle name="Гиперссылка 7" xfId="23135" hidden="1"/>
    <cellStyle name="Гиперссылка 7" xfId="26461" hidden="1"/>
    <cellStyle name="Гиперссылка 7" xfId="26766" hidden="1"/>
    <cellStyle name="Гиперссылка 7" xfId="24991" hidden="1"/>
    <cellStyle name="Гиперссылка 7" xfId="26742" hidden="1"/>
    <cellStyle name="Гиперссылка 7" xfId="24841" hidden="1"/>
    <cellStyle name="Гиперссылка 7" xfId="26687" hidden="1"/>
    <cellStyle name="Гиперссылка 7" xfId="26760" hidden="1"/>
    <cellStyle name="Гиперссылка 7" xfId="24393" hidden="1"/>
    <cellStyle name="Гиперссылка 7" xfId="26118" hidden="1"/>
    <cellStyle name="Гиперссылка 7" xfId="26829" hidden="1"/>
    <cellStyle name="Гиперссылка 7" xfId="26841" hidden="1"/>
    <cellStyle name="Гиперссылка 7" xfId="26513" hidden="1"/>
    <cellStyle name="Гиперссылка 7" xfId="25007" hidden="1"/>
    <cellStyle name="Гиперссылка 7" xfId="24920" hidden="1"/>
    <cellStyle name="Гиперссылка 7" xfId="26690" hidden="1"/>
    <cellStyle name="Гиперссылка 7" xfId="23570" hidden="1"/>
    <cellStyle name="Гиперссылка 7" xfId="23580" hidden="1"/>
    <cellStyle name="Гиперссылка 7" xfId="26014" hidden="1"/>
    <cellStyle name="Гиперссылка 7" xfId="26029" hidden="1"/>
    <cellStyle name="Гиперссылка 7" xfId="24900" hidden="1"/>
    <cellStyle name="Гиперссылка 7" xfId="26797" hidden="1"/>
    <cellStyle name="Гиперссылка 7" xfId="26637" hidden="1"/>
    <cellStyle name="Гиперссылка 7" xfId="26647" hidden="1"/>
    <cellStyle name="Гиперссылка 7" xfId="26583" hidden="1"/>
    <cellStyle name="Гиперссылка 7" xfId="26813" hidden="1"/>
    <cellStyle name="Гиперссылка 7" xfId="26613" hidden="1"/>
    <cellStyle name="Гиперссылка 7" xfId="26564" hidden="1"/>
    <cellStyle name="Гиперссылка 7" xfId="27702" hidden="1"/>
    <cellStyle name="Гиперссылка 7" xfId="27738" hidden="1"/>
    <cellStyle name="Гиперссылка 7" xfId="27756" hidden="1"/>
    <cellStyle name="Гиперссылка 7" xfId="27774" hidden="1"/>
    <cellStyle name="Гиперссылка 7" xfId="27792" hidden="1"/>
    <cellStyle name="Гиперссылка 7" xfId="27810" hidden="1"/>
    <cellStyle name="Гиперссылка 7" xfId="27827" hidden="1"/>
    <cellStyle name="Гиперссылка 7" xfId="27843" hidden="1"/>
    <cellStyle name="Гиперссылка 7" xfId="26712" hidden="1"/>
    <cellStyle name="Гиперссылка 7" xfId="25910" hidden="1"/>
    <cellStyle name="Гиперссылка 7" xfId="27879" hidden="1"/>
    <cellStyle name="Гиперссылка 7" xfId="27896" hidden="1"/>
    <cellStyle name="Гиперссылка 7" xfId="27912" hidden="1"/>
    <cellStyle name="Гиперссылка 7" xfId="27929" hidden="1"/>
    <cellStyle name="Гиперссылка 7" xfId="27946" hidden="1"/>
    <cellStyle name="Гиперссылка 7" xfId="27979" hidden="1"/>
    <cellStyle name="Гиперссылка 7" xfId="27996" hidden="1"/>
    <cellStyle name="Гиперссылка 7" xfId="28013" hidden="1"/>
    <cellStyle name="Гиперссылка 7" xfId="28029" hidden="1"/>
    <cellStyle name="Гиперссылка 7" xfId="28046" hidden="1"/>
    <cellStyle name="Гиперссылка 7" xfId="28063" hidden="1"/>
    <cellStyle name="Гиперссылка 7" xfId="28080" hidden="1"/>
    <cellStyle name="Гиперссылка 7" xfId="28113" hidden="1"/>
    <cellStyle name="Гиперссылка 7" xfId="28129" hidden="1"/>
    <cellStyle name="Гиперссылка 7" xfId="28146" hidden="1"/>
    <cellStyle name="Гиперссылка 7" xfId="28163" hidden="1"/>
    <cellStyle name="Гиперссылка 7" xfId="28178" hidden="1"/>
    <cellStyle name="Гиперссылка 7" xfId="23858" hidden="1"/>
    <cellStyle name="Гиперссылка 7" xfId="23668" hidden="1"/>
    <cellStyle name="Гиперссылка 7" xfId="25997" hidden="1"/>
    <cellStyle name="Гиперссылка 7" xfId="28199" hidden="1"/>
    <cellStyle name="Гиперссылка 7" xfId="28217" hidden="1"/>
    <cellStyle name="Гиперссылка 7" xfId="28235" hidden="1"/>
    <cellStyle name="Гиперссылка 7" xfId="28252" hidden="1"/>
    <cellStyle name="Гиперссылка 7" xfId="28270" hidden="1"/>
    <cellStyle name="Гиперссылка 7" xfId="28288" hidden="1"/>
    <cellStyle name="Гиперссылка 7" xfId="28322" hidden="1"/>
    <cellStyle name="Гиперссылка 7" xfId="28340" hidden="1"/>
    <cellStyle name="Гиперссылка 7" xfId="28358" hidden="1"/>
    <cellStyle name="Гиперссылка 7" xfId="28375" hidden="1"/>
    <cellStyle name="Гиперссылка 7" xfId="28393" hidden="1"/>
    <cellStyle name="Гиперссылка 7" xfId="28411" hidden="1"/>
    <cellStyle name="Гиперссылка 7" xfId="28429" hidden="1"/>
    <cellStyle name="Гиперссылка 7" xfId="28464" hidden="1"/>
    <cellStyle name="Гиперссылка 7" xfId="28482" hidden="1"/>
    <cellStyle name="Гиперссылка 7" xfId="28498" hidden="1"/>
    <cellStyle name="Гиперссылка 7" xfId="28101" hidden="1"/>
    <cellStyle name="Гиперссылка 7" xfId="28086" hidden="1"/>
    <cellStyle name="Гиперссылка 7" xfId="28062" hidden="1"/>
    <cellStyle name="Гиперссылка 7" xfId="28035" hidden="1"/>
    <cellStyle name="Гиперссылка 7" xfId="27985" hidden="1"/>
    <cellStyle name="Гиперссылка 7" xfId="27961" hidden="1"/>
    <cellStyle name="Гиперссылка 7" xfId="27935" hidden="1"/>
    <cellStyle name="Гиперссылка 7" xfId="27911" hidden="1"/>
    <cellStyle name="Гиперссылка 7" xfId="27885" hidden="1"/>
    <cellStyle name="Гиперссылка 7" xfId="27860" hidden="1"/>
    <cellStyle name="Гиперссылка 7" xfId="27833" hidden="1"/>
    <cellStyle name="Гиперссылка 7" xfId="27780" hidden="1"/>
    <cellStyle name="Гиперссылка 7" xfId="27753" hidden="1"/>
    <cellStyle name="Гиперссылка 7" xfId="27726" hidden="1"/>
    <cellStyle name="Гиперссылка 7" xfId="27699" hidden="1"/>
    <cellStyle name="Гиперссылка 7" xfId="27249" hidden="1"/>
    <cellStyle name="Гиперссылка 7" xfId="27208" hidden="1"/>
    <cellStyle name="Гиперссылка 7" xfId="27173" hidden="1"/>
    <cellStyle name="Гиперссылка 7" xfId="27102" hidden="1"/>
    <cellStyle name="Гиперссылка 7" xfId="26474" hidden="1"/>
    <cellStyle name="Гиперссылка 7" xfId="26450" hidden="1"/>
    <cellStyle name="Гиперссылка 7" xfId="26406" hidden="1"/>
    <cellStyle name="Гиперссылка 7" xfId="26351" hidden="1"/>
    <cellStyle name="Гиперссылка 7" xfId="26301" hidden="1"/>
    <cellStyle name="Гиперссылка 7" xfId="26250" hidden="1"/>
    <cellStyle name="Гиперссылка 7" xfId="26089" hidden="1"/>
    <cellStyle name="Гиперссылка 7" xfId="26035" hidden="1"/>
    <cellStyle name="Гиперссылка 7" xfId="25981" hidden="1"/>
    <cellStyle name="Гиперссылка 7" xfId="25643" hidden="1"/>
    <cellStyle name="Гиперссылка 7" xfId="25574" hidden="1"/>
    <cellStyle name="Гиперссылка 7" xfId="25504" hidden="1"/>
    <cellStyle name="Гиперссылка 7" xfId="25438" hidden="1"/>
    <cellStyle name="Гиперссылка 7" xfId="25298" hidden="1"/>
    <cellStyle name="Гиперссылка 7" xfId="25227" hidden="1"/>
    <cellStyle name="Гиперссылка 7" xfId="25154" hidden="1"/>
    <cellStyle name="Гиперссылка 7" xfId="25074" hidden="1"/>
    <cellStyle name="Гиперссылка 7" xfId="25016" hidden="1"/>
    <cellStyle name="Гиперссылка 7" xfId="24962" hidden="1"/>
    <cellStyle name="Гиперссылка 7" xfId="24913" hidden="1"/>
    <cellStyle name="Гиперссылка 7" xfId="24323" hidden="1"/>
    <cellStyle name="Гиперссылка 7" xfId="24201" hidden="1"/>
    <cellStyle name="Гиперссылка 7" xfId="24137" hidden="1"/>
    <cellStyle name="Гиперссылка 7" xfId="23937" hidden="1"/>
    <cellStyle name="Гиперссылка 7" xfId="23805" hidden="1"/>
    <cellStyle name="Гиперссылка 7" xfId="23657" hidden="1"/>
    <cellStyle name="Гиперссылка 7" xfId="23455" hidden="1"/>
    <cellStyle name="Гиперссылка 7" xfId="23220" hidden="1"/>
    <cellStyle name="Гиперссылка 7" xfId="23108" hidden="1"/>
    <cellStyle name="Гиперссылка 7" xfId="22927" hidden="1"/>
    <cellStyle name="Гиперссылка 7" xfId="22708" hidden="1"/>
    <cellStyle name="Гиперссылка 7" xfId="22463" hidden="1"/>
    <cellStyle name="Гиперссылка 7" xfId="22296" hidden="1"/>
    <cellStyle name="Гиперссылка 7" xfId="22036" hidden="1"/>
    <cellStyle name="Гиперссылка 7" xfId="21375" hidden="1"/>
    <cellStyle name="Гиперссылка 7" xfId="20902" hidden="1"/>
    <cellStyle name="Гиперссылка 7" xfId="20486" hidden="1"/>
    <cellStyle name="Гиперссылка 7" xfId="19744" hidden="1"/>
    <cellStyle name="Гиперссылка 7" xfId="18828" hidden="1"/>
    <cellStyle name="Гиперссылка 7" xfId="26969" hidden="1"/>
    <cellStyle name="Гиперссылка 7" xfId="26890" hidden="1"/>
    <cellStyle name="Гиперссылка 7" xfId="24022" hidden="1"/>
    <cellStyle name="Гиперссылка 7" xfId="27295" hidden="1"/>
    <cellStyle name="Гиперссылка 7" xfId="27312" hidden="1"/>
    <cellStyle name="Гиперссылка 7" xfId="27617" hidden="1"/>
    <cellStyle name="Гиперссылка 7" xfId="25857" hidden="1"/>
    <cellStyle name="Гиперссылка 7" xfId="27593" hidden="1"/>
    <cellStyle name="Гиперссылка 7" xfId="25704" hidden="1"/>
    <cellStyle name="Гиперссылка 7" xfId="27611" hidden="1"/>
    <cellStyle name="Гиперссылка 7" xfId="27323" hidden="1"/>
    <cellStyle name="Гиперссылка 7" xfId="27103" hidden="1"/>
    <cellStyle name="Гиперссылка 7" xfId="27337" hidden="1"/>
    <cellStyle name="Гиперссылка 7" xfId="27358" hidden="1"/>
    <cellStyle name="Гиперссылка 7" xfId="27368" hidden="1"/>
    <cellStyle name="Гиперссылка 7" xfId="25772" hidden="1"/>
    <cellStyle name="Гиперссылка 7" xfId="25801" hidden="1"/>
    <cellStyle name="Гиперссылка 7" xfId="25730" hidden="1"/>
    <cellStyle name="Гиперссылка 7" xfId="25736" hidden="1"/>
    <cellStyle name="Гиперссылка 7" xfId="24431" hidden="1"/>
    <cellStyle name="Гиперссылка 7" xfId="24433" hidden="1"/>
    <cellStyle name="Гиперссылка 7" xfId="26834" hidden="1"/>
    <cellStyle name="Гиперссылка 7" xfId="26844" hidden="1"/>
    <cellStyle name="Гиперссылка 7" xfId="27381" hidden="1"/>
    <cellStyle name="Гиперссылка 7" xfId="27502" hidden="1"/>
    <cellStyle name="Гиперссылка 7" xfId="27504" hidden="1"/>
    <cellStyle name="Гиперссылка 7" xfId="27414" hidden="1"/>
    <cellStyle name="Гиперссылка 7" xfId="27403" hidden="1"/>
    <cellStyle name="Гиперссылка 7" xfId="27469" hidden="1"/>
    <cellStyle name="Гиперссылка 7" xfId="27409" hidden="1"/>
    <cellStyle name="Гиперссылка 7" xfId="28548" hidden="1"/>
    <cellStyle name="Гиперссылка 7" xfId="28566" hidden="1"/>
    <cellStyle name="Гиперссылка 7" xfId="28583" hidden="1"/>
    <cellStyle name="Гиперссылка 7" xfId="28601" hidden="1"/>
    <cellStyle name="Гиперссылка 7" xfId="28619" hidden="1"/>
    <cellStyle name="Гиперссылка 7" xfId="28636" hidden="1"/>
    <cellStyle name="Гиперссылка 7" xfId="28654" hidden="1"/>
    <cellStyle name="Гиперссылка 7" xfId="28688" hidden="1"/>
    <cellStyle name="Гиперссылка 7" xfId="14985" hidden="1"/>
    <cellStyle name="Гиперссылка 7" xfId="27682" hidden="1"/>
    <cellStyle name="Гиперссылка 7" xfId="26734" hidden="1"/>
    <cellStyle name="Гиперссылка 7" xfId="28723" hidden="1"/>
    <cellStyle name="Гиперссылка 7" xfId="28740" hidden="1"/>
    <cellStyle name="Гиперссылка 7" xfId="28757" hidden="1"/>
    <cellStyle name="Гиперссылка 7" xfId="28791" hidden="1"/>
    <cellStyle name="Гиперссылка 7" xfId="28807" hidden="1"/>
    <cellStyle name="Гиперссылка 7" xfId="28823" hidden="1"/>
    <cellStyle name="Гиперссылка 7" xfId="28840" hidden="1"/>
    <cellStyle name="Гиперссылка 7" xfId="28856" hidden="1"/>
    <cellStyle name="Гиперссылка 7" xfId="28873" hidden="1"/>
    <cellStyle name="Гиперссылка 7" xfId="28890" hidden="1"/>
    <cellStyle name="Гиперссылка 7" xfId="28924" hidden="1"/>
    <cellStyle name="Гиперссылка 7" xfId="28941" hidden="1"/>
    <cellStyle name="Гиперссылка 7" xfId="28957" hidden="1"/>
    <cellStyle name="Гиперссылка 7" xfId="28973" hidden="1"/>
    <cellStyle name="Гиперссылка 7" xfId="28990" hidden="1"/>
    <cellStyle name="Гиперссылка 7" xfId="29007" hidden="1"/>
    <cellStyle name="Гиперссылка 7" xfId="29021" hidden="1"/>
    <cellStyle name="Гиперссылка 7" xfId="24532" hidden="1"/>
    <cellStyle name="Гиперссылка 7" xfId="26830" hidden="1"/>
    <cellStyle name="Гиперссылка 7" xfId="26816" hidden="1"/>
    <cellStyle name="Гиперссылка 7" xfId="29042" hidden="1"/>
    <cellStyle name="Гиперссылка 7" xfId="29060" hidden="1"/>
    <cellStyle name="Гиперссылка 7" xfId="29077" hidden="1"/>
    <cellStyle name="Гиперссылка 7" xfId="29095" hidden="1"/>
    <cellStyle name="Гиперссылка 7" xfId="29131" hidden="1"/>
    <cellStyle name="Гиперссылка 7" xfId="29147" hidden="1"/>
    <cellStyle name="Гиперссылка 7" xfId="29163" hidden="1"/>
    <cellStyle name="Гиперссылка 7" xfId="29181" hidden="1"/>
    <cellStyle name="Гиперссылка 7" xfId="29198" hidden="1"/>
    <cellStyle name="Гиперссылка 7" xfId="29215" hidden="1"/>
    <cellStyle name="Гиперссылка 7" xfId="29233" hidden="1"/>
    <cellStyle name="Гиперссылка 7" xfId="29268" hidden="1"/>
    <cellStyle name="Гиперссылка 7" xfId="29286" hidden="1"/>
    <cellStyle name="Гиперссылка 7" xfId="29303" hidden="1"/>
    <cellStyle name="Гиперссылка 7" xfId="29321" hidden="1"/>
    <cellStyle name="Гиперссылка 7" xfId="29337" hidden="1"/>
    <cellStyle name="Гиперссылка 7" xfId="28945" hidden="1"/>
    <cellStyle name="Гиперссылка 7" xfId="28930" hidden="1"/>
    <cellStyle name="Гиперссылка 7" xfId="28879" hidden="1"/>
    <cellStyle name="Гиперссылка 7" xfId="28855" hidden="1"/>
    <cellStyle name="Гиперссылка 7" xfId="28829" hidden="1"/>
    <cellStyle name="Гиперссылка 7" xfId="28806" hidden="1"/>
    <cellStyle name="Гиперссылка 7" xfId="28780" hidden="1"/>
    <cellStyle name="Гиперссылка 7" xfId="28756" hidden="1"/>
    <cellStyle name="Гиперссылка 7" xfId="28729" hidden="1"/>
    <cellStyle name="Гиперссылка 7" xfId="28678" hidden="1"/>
    <cellStyle name="Гиперссылка 7" xfId="28651" hidden="1"/>
    <cellStyle name="Гиперссылка 7" xfId="28625" hidden="1"/>
    <cellStyle name="Гиперссылка 7" xfId="28598" hidden="1"/>
    <cellStyle name="Гиперссылка 7" xfId="28572" hidden="1"/>
    <cellStyle name="Гиперссылка 7" xfId="28545" hidden="1"/>
    <cellStyle name="Гиперссылка 7" xfId="28518" hidden="1"/>
    <cellStyle name="Гиперссылка 7" xfId="28033" hidden="1"/>
    <cellStyle name="Гиперссылка 7" xfId="27999" hidden="1"/>
    <cellStyle name="Гиперссылка 7" xfId="27963" hidden="1"/>
    <cellStyle name="Гиперссылка 7" xfId="27314" hidden="1"/>
    <cellStyle name="Гиперссылка 7" xfId="27293" hidden="1"/>
    <cellStyle name="Гиперссылка 7" xfId="27251" hidden="1"/>
    <cellStyle name="Гиперссылка 7" xfId="27200" hidden="1"/>
    <cellStyle name="Гиперссылка 7" xfId="27096" hidden="1"/>
    <cellStyle name="Гиперссылка 7" xfId="26986" hidden="1"/>
    <cellStyle name="Гиперссылка 7" xfId="26929" hidden="1"/>
    <cellStyle name="Гиперссылка 7" xfId="26868" hidden="1"/>
    <cellStyle name="Гиперссылка 7" xfId="26824" hidden="1"/>
    <cellStyle name="Гиперссылка 7" xfId="26737" hidden="1"/>
    <cellStyle name="Гиперссылка 7" xfId="26442" hidden="1"/>
    <cellStyle name="Гиперссылка 7" xfId="26304" hidden="1"/>
    <cellStyle name="Гиперссылка 7" xfId="26239" hidden="1"/>
    <cellStyle name="Гиперссылка 7" xfId="26200" hidden="1"/>
    <cellStyle name="Гиперссылка 7" xfId="26123" hidden="1"/>
    <cellStyle name="Гиперссылка 7" xfId="26047" hidden="1"/>
    <cellStyle name="Гиперссылка 7" xfId="25983" hidden="1"/>
    <cellStyle name="Гиперссылка 7" xfId="25892" hidden="1"/>
    <cellStyle name="Гиперссылка 7" xfId="25809" hidden="1"/>
    <cellStyle name="Гиперссылка 7" xfId="25195" hidden="1"/>
    <cellStyle name="Гиперссылка 7" xfId="25137" hidden="1"/>
    <cellStyle name="Гиперссылка 7" xfId="25023" hidden="1"/>
    <cellStyle name="Гиперссылка 7" xfId="24945" hidden="1"/>
    <cellStyle name="Гиперссылка 7" xfId="24856" hidden="1"/>
    <cellStyle name="Гиперссылка 7" xfId="24657" hidden="1"/>
    <cellStyle name="Гиперссылка 7" xfId="24336" hidden="1"/>
    <cellStyle name="Гиперссылка 7" xfId="24183" hidden="1"/>
    <cellStyle name="Гиперссылка 7" xfId="24072" hidden="1"/>
    <cellStyle name="Гиперссылка 7" xfId="23955" hidden="1"/>
    <cellStyle name="Гиперссылка 7" xfId="23783" hidden="1"/>
    <cellStyle name="Гиперссылка 7" xfId="23512" hidden="1"/>
    <cellStyle name="Гиперссылка 7" xfId="23301" hidden="1"/>
    <cellStyle name="Гиперссылка 7" xfId="22899" hidden="1"/>
    <cellStyle name="Гиперссылка 7" xfId="22505" hidden="1"/>
    <cellStyle name="Гиперссылка 7" xfId="22245" hidden="1"/>
    <cellStyle name="Гиперссылка 7" xfId="21732" hidden="1"/>
    <cellStyle name="Гиперссылка 7" xfId="21324" hidden="1"/>
    <cellStyle name="Гиперссылка 7" xfId="20587" hidden="1"/>
    <cellStyle name="Гиперссылка 7" xfId="19669" hidden="1"/>
    <cellStyle name="Гиперссылка 7" xfId="27755" hidden="1"/>
    <cellStyle name="Гиперссылка 7" xfId="27794" hidden="1"/>
    <cellStyle name="Гиперссылка 7" xfId="24823" hidden="1"/>
    <cellStyle name="Гиперссылка 7" xfId="28122" hidden="1"/>
    <cellStyle name="Гиперссылка 7" xfId="28139" hidden="1"/>
    <cellStyle name="Гиперссылка 7" xfId="28442" hidden="1"/>
    <cellStyle name="Гиперссылка 7" xfId="26677" hidden="1"/>
    <cellStyle name="Гиперссылка 7" xfId="26527" hidden="1"/>
    <cellStyle name="Гиперссылка 7" xfId="28363" hidden="1"/>
    <cellStyle name="Гиперссылка 7" xfId="28436" hidden="1"/>
    <cellStyle name="Гиперссылка 7" xfId="28150" hidden="1"/>
    <cellStyle name="Гиперссылка 7" xfId="26079" hidden="1"/>
    <cellStyle name="Гиперссылка 7" xfId="27800" hidden="1"/>
    <cellStyle name="Гиперссылка 7" xfId="28504" hidden="1"/>
    <cellStyle name="Гиперссылка 7" xfId="28191" hidden="1"/>
    <cellStyle name="Гиперссылка 7" xfId="26692" hidden="1"/>
    <cellStyle name="Гиперссылка 7" xfId="26606" hidden="1"/>
    <cellStyle name="Гиперссылка 7" xfId="27030" hidden="1"/>
    <cellStyle name="Гиперссылка 7" xfId="28366" hidden="1"/>
    <cellStyle name="Гиперссылка 7" xfId="25257" hidden="1"/>
    <cellStyle name="Гиперссылка 7" xfId="25267" hidden="1"/>
    <cellStyle name="Гиперссылка 7" xfId="27711" hidden="1"/>
    <cellStyle name="Гиперссылка 7" xfId="26586" hidden="1"/>
    <cellStyle name="Гиперссылка 7" xfId="28472" hidden="1"/>
    <cellStyle name="Гиперссылка 7" xfId="27004" hidden="1"/>
    <cellStyle name="Гиперссылка 7" xfId="28314" hidden="1"/>
    <cellStyle name="Гиперссылка 7" xfId="28323" hidden="1"/>
    <cellStyle name="Гиперссылка 7" xfId="28260" hidden="1"/>
    <cellStyle name="Гиперссылка 7" xfId="28290" hidden="1"/>
    <cellStyle name="Гиперссылка 7" xfId="28242" hidden="1"/>
    <cellStyle name="Гиперссылка 7" xfId="29365" hidden="1"/>
    <cellStyle name="Гиперссылка 7" xfId="29383" hidden="1"/>
    <cellStyle name="Гиперссылка 7" xfId="29401" hidden="1"/>
    <cellStyle name="Гиперссылка 7" xfId="29419" hidden="1"/>
    <cellStyle name="Гиперссылка 7" xfId="29436" hidden="1"/>
    <cellStyle name="Гиперссылка 7" xfId="29472" hidden="1"/>
    <cellStyle name="Гиперссылка 7" xfId="29489" hidden="1"/>
    <cellStyle name="Гиперссылка 7" xfId="29505" hidden="1"/>
    <cellStyle name="Гиперссылка 7" xfId="15865" hidden="1"/>
    <cellStyle name="Гиперссылка 7" xfId="28388" hidden="1"/>
    <cellStyle name="Гиперссылка 7" xfId="27592" hidden="1"/>
    <cellStyle name="Гиперссылка 7" xfId="29541" hidden="1"/>
    <cellStyle name="Гиперссылка 7" xfId="29574" hidden="1"/>
    <cellStyle name="Гиперссылка 7" xfId="29591" hidden="1"/>
    <cellStyle name="Гиперссылка 7" xfId="29607" hidden="1"/>
    <cellStyle name="Гиперссылка 7" xfId="29623" hidden="1"/>
    <cellStyle name="Гиперссылка 7" xfId="29639" hidden="1"/>
    <cellStyle name="Гиперссылка 7" xfId="29656" hidden="1"/>
    <cellStyle name="Гиперссылка 7" xfId="29673" hidden="1"/>
    <cellStyle name="Гиперссылка 7" xfId="29706" hidden="1"/>
    <cellStyle name="Гиперссылка 7" xfId="29723" hidden="1"/>
    <cellStyle name="Гиперссылка 7" xfId="29739" hidden="1"/>
    <cellStyle name="Гиперссылка 7" xfId="29756" hidden="1"/>
    <cellStyle name="Гиперссылка 7" xfId="29772" hidden="1"/>
    <cellStyle name="Гиперссылка 7" xfId="29787" hidden="1"/>
    <cellStyle name="Гиперссылка 7" xfId="29804" hidden="1"/>
    <cellStyle name="Гиперссылка 7" xfId="29835" hidden="1"/>
    <cellStyle name="Гиперссылка 7" xfId="25545" hidden="1"/>
    <cellStyle name="Гиперссылка 7" xfId="25355" hidden="1"/>
    <cellStyle name="Гиперссылка 7" xfId="27693" hidden="1"/>
    <cellStyle name="Гиперссылка 7" xfId="27679" hidden="1"/>
    <cellStyle name="Гиперссылка 7" xfId="29855" hidden="1"/>
    <cellStyle name="Гиперссылка 7" xfId="29872" hidden="1"/>
    <cellStyle name="Гиперссылка 7" xfId="29907" hidden="1"/>
    <cellStyle name="Гиперссылка 7" xfId="29925" hidden="1"/>
    <cellStyle name="Гиперссылка 7" xfId="29941" hidden="1"/>
    <cellStyle name="Гиперссылка 7" xfId="29958" hidden="1"/>
    <cellStyle name="Гиперссылка 7" xfId="29974" hidden="1"/>
    <cellStyle name="Гиперссылка 7" xfId="29992" hidden="1"/>
    <cellStyle name="Гиперссылка 7" xfId="30008" hidden="1"/>
    <cellStyle name="Гиперссылка 7" xfId="30043" hidden="1"/>
    <cellStyle name="Гиперссылка 7" xfId="30061" hidden="1"/>
    <cellStyle name="Гиперссылка 7" xfId="30078" hidden="1"/>
    <cellStyle name="Гиперссылка 7" xfId="30096" hidden="1"/>
    <cellStyle name="Гиперссылка 7" xfId="30113" hidden="1"/>
    <cellStyle name="Гиперссылка 7" xfId="30130" hidden="1"/>
    <cellStyle name="Гиперссылка 7" xfId="30146" hidden="1"/>
    <cellStyle name="Гиперссылка 7" xfId="29745" hidden="1"/>
    <cellStyle name="Гиперссылка 7" xfId="29722" hidden="1"/>
    <cellStyle name="Гиперссылка 7" xfId="29695" hidden="1"/>
    <cellStyle name="Гиперссылка 7" xfId="29672" hidden="1"/>
    <cellStyle name="Гиперссылка 7" xfId="29645" hidden="1"/>
    <cellStyle name="Гиперссылка 7" xfId="29622" hidden="1"/>
    <cellStyle name="Гиперссылка 7" xfId="29596" hidden="1"/>
    <cellStyle name="Гиперссылка 7" xfId="29547" hidden="1"/>
    <cellStyle name="Гиперссылка 7" xfId="29522" hidden="1"/>
    <cellStyle name="Гиперссылка 7" xfId="29495" hidden="1"/>
    <cellStyle name="Гиперссылка 7" xfId="29469" hidden="1"/>
    <cellStyle name="Гиперссылка 7" xfId="29442" hidden="1"/>
    <cellStyle name="Гиперссылка 7" xfId="29416" hidden="1"/>
    <cellStyle name="Гиперссылка 7" xfId="29389" hidden="1"/>
    <cellStyle name="Гиперссылка 7" xfId="28921" hidden="1"/>
    <cellStyle name="Гиперссылка 7" xfId="28880" hidden="1"/>
    <cellStyle name="Гиперссылка 7" xfId="28845" hidden="1"/>
    <cellStyle name="Гиперссылка 7" xfId="28808" hidden="1"/>
    <cellStyle name="Гиперссылка 7" xfId="28775" hidden="1"/>
    <cellStyle name="Гиперссылка 7" xfId="28152" hidden="1"/>
    <cellStyle name="Гиперссылка 7" xfId="28128" hidden="1"/>
    <cellStyle name="Гиперссылка 7" xfId="28030" hidden="1"/>
    <cellStyle name="Гиперссылка 7" xfId="27981" hidden="1"/>
    <cellStyle name="Гиперссылка 7" xfId="27930" hidden="1"/>
    <cellStyle name="Гиперссылка 7" xfId="27822" hidden="1"/>
    <cellStyle name="Гиперссылка 7" xfId="27771" hidden="1"/>
    <cellStyle name="Гиперссылка 7" xfId="27717" hidden="1"/>
    <cellStyle name="Гиперссылка 7" xfId="27663" hidden="1"/>
    <cellStyle name="Гиперссылка 7" xfId="27257" hidden="1"/>
    <cellStyle name="Гиперссылка 7" xfId="27187" hidden="1"/>
    <cellStyle name="Гиперссылка 7" xfId="27122" hidden="1"/>
    <cellStyle name="Гиперссылка 7" xfId="27049" hidden="1"/>
    <cellStyle name="Гиперссылка 7" xfId="26983" hidden="1"/>
    <cellStyle name="Гиперссылка 7" xfId="26912" hidden="1"/>
    <cellStyle name="Гиперссылка 7" xfId="26839" hidden="1"/>
    <cellStyle name="Гиперссылка 7" xfId="26701" hidden="1"/>
    <cellStyle name="Гиперссылка 7" xfId="26648" hidden="1"/>
    <cellStyle name="Гиперссылка 7" xfId="26599" hidden="1"/>
    <cellStyle name="Гиперссылка 7" xfId="26058" hidden="1"/>
    <cellStyle name="Гиперссылка 7" xfId="26009" hidden="1"/>
    <cellStyle name="Гиперссылка 7" xfId="25887" hidden="1"/>
    <cellStyle name="Гиперссылка 7" xfId="25823" hidden="1"/>
    <cellStyle name="Гиперссылка 7" xfId="25492" hidden="1"/>
    <cellStyle name="Гиперссылка 7" xfId="25344" hidden="1"/>
    <cellStyle name="Гиперссылка 7" xfId="25142" hidden="1"/>
    <cellStyle name="Гиперссылка 7" xfId="25009" hidden="1"/>
    <cellStyle name="Гиперссылка 7" xfId="24908" hidden="1"/>
    <cellStyle name="Гиперссылка 7" xfId="24796" hidden="1"/>
    <cellStyle name="Гиперссылка 7" xfId="24616" hidden="1"/>
    <cellStyle name="Гиперссылка 7" xfId="24153" hidden="1"/>
    <cellStyle name="Гиперссылка 7" xfId="23986" hidden="1"/>
    <cellStyle name="Гиперссылка 7" xfId="23727" hidden="1"/>
    <cellStyle name="Гиперссылка 7" xfId="23332" hidden="1"/>
    <cellStyle name="Гиперссылка 7" xfId="23067" hidden="1"/>
    <cellStyle name="Гиперссылка 7" xfId="22595" hidden="1"/>
    <cellStyle name="Гиперссылка 7" xfId="22180" hidden="1"/>
    <cellStyle name="Гиперссылка 7" xfId="20522" hidden="1"/>
    <cellStyle name="Гиперссылка 7" xfId="28642" hidden="1"/>
    <cellStyle name="Гиперссылка 7" xfId="28565" hidden="1"/>
    <cellStyle name="Гиперссылка 7" xfId="28600" hidden="1"/>
    <cellStyle name="Гиперссылка 7" xfId="25708" hidden="1"/>
    <cellStyle name="Гиперссылка 7" xfId="28966" hidden="1"/>
    <cellStyle name="Гиперссылка 7" xfId="28983" hidden="1"/>
    <cellStyle name="Гиперссылка 7" xfId="27540" hidden="1"/>
    <cellStyle name="Гиперссылка 7" xfId="29258" hidden="1"/>
    <cellStyle name="Гиперссылка 7" xfId="27387" hidden="1"/>
    <cellStyle name="Гиперссылка 7" xfId="29203" hidden="1"/>
    <cellStyle name="Гиперссылка 7" xfId="29275" hidden="1"/>
    <cellStyle name="Гиперссылка 7" xfId="28994" hidden="1"/>
    <cellStyle name="Гиперссылка 7" xfId="28776" hidden="1"/>
    <cellStyle name="Гиперссылка 7" xfId="29028" hidden="1"/>
    <cellStyle name="Гиперссылка 7" xfId="29038" hidden="1"/>
    <cellStyle name="Гиперссылка 7" xfId="27455" hidden="1"/>
    <cellStyle name="Гиперссылка 7" xfId="29242" hidden="1"/>
    <cellStyle name="Гиперссылка 7" xfId="27484" hidden="1"/>
    <cellStyle name="Гиперссылка 7" xfId="27413" hidden="1"/>
    <cellStyle name="Гиперссылка 7" xfId="27419" hidden="1"/>
    <cellStyle name="Гиперссылка 7" xfId="26119" hidden="1"/>
    <cellStyle name="Гиперссылка 7" xfId="28509" hidden="1"/>
    <cellStyle name="Гиперссылка 7" xfId="28519" hidden="1"/>
    <cellStyle name="Гиперссылка 7" xfId="29044" hidden="1"/>
    <cellStyle name="Гиперссылка 7" xfId="29051" hidden="1"/>
    <cellStyle name="Гиперссылка 7" xfId="29168" hidden="1"/>
    <cellStyle name="Гиперссылка 7" xfId="29170" hidden="1"/>
    <cellStyle name="Гиперссылка 7" xfId="29072" hidden="1"/>
    <cellStyle name="Гиперссылка 7" xfId="29138" hidden="1"/>
    <cellStyle name="Гиперссылка 7" xfId="29078" hidden="1"/>
    <cellStyle name="Гиперссылка 7" xfId="30178" hidden="1"/>
    <cellStyle name="Гиперссылка 7" xfId="30195" hidden="1"/>
    <cellStyle name="Гиперссылка 7" xfId="30213" hidden="1"/>
    <cellStyle name="Гиперссылка 7" xfId="30230" hidden="1"/>
    <cellStyle name="Гиперссылка 7" xfId="30265" hidden="1"/>
    <cellStyle name="Гиперссылка 7" xfId="30282" hidden="1"/>
    <cellStyle name="Гиперссылка 7" xfId="30299" hidden="1"/>
    <cellStyle name="Гиперссылка 7" xfId="30317" hidden="1"/>
    <cellStyle name="Гиперссылка 7" xfId="30333" hidden="1"/>
    <cellStyle name="Гиперссылка 7" xfId="16679" hidden="1"/>
    <cellStyle name="Гиперссылка 7" xfId="29345" hidden="1"/>
    <cellStyle name="Гиперссылка 7" xfId="30367" hidden="1"/>
    <cellStyle name="Гиперссылка 7" xfId="30384" hidden="1"/>
    <cellStyle name="Гиперссылка 7" xfId="30401" hidden="1"/>
    <cellStyle name="Гиперссылка 7" xfId="30417" hidden="1"/>
    <cellStyle name="Гиперссылка 7" xfId="30434" hidden="1"/>
    <cellStyle name="Гиперссылка 7" xfId="30450" hidden="1"/>
    <cellStyle name="Гиперссылка 7" xfId="30466" hidden="1"/>
    <cellStyle name="Гиперссылка 7" xfId="30499" hidden="1"/>
    <cellStyle name="Гиперссылка 7" xfId="30516" hidden="1"/>
    <cellStyle name="Гиперссылка 7" xfId="30533" hidden="1"/>
    <cellStyle name="Гиперссылка 7" xfId="30550" hidden="1"/>
    <cellStyle name="Гиперссылка 7" xfId="30566" hidden="1"/>
    <cellStyle name="Гиперссылка 7" xfId="30583" hidden="1"/>
    <cellStyle name="Гиперссылка 7" xfId="30597" hidden="1"/>
    <cellStyle name="Гиперссылка 7" xfId="30629" hidden="1"/>
    <cellStyle name="Гиперссылка 7" xfId="30644" hidden="1"/>
    <cellStyle name="Гиперссылка 7" xfId="30658" hidden="1"/>
    <cellStyle name="Гиперссылка 7" xfId="26347" hidden="1"/>
    <cellStyle name="Гиперссылка 7" xfId="26218" hidden="1"/>
    <cellStyle name="Гиперссылка 7" xfId="28505" hidden="1"/>
    <cellStyle name="Гиперссылка 7" xfId="28491" hidden="1"/>
    <cellStyle name="Гиперссылка 7" xfId="30695" hidden="1"/>
    <cellStyle name="Гиперссылка 7" xfId="30711" hidden="1"/>
    <cellStyle name="Гиперссылка 7" xfId="30729" hidden="1"/>
    <cellStyle name="Гиперссылка 7" xfId="30746" hidden="1"/>
    <cellStyle name="Гиперссылка 7" xfId="30763" hidden="1"/>
    <cellStyle name="Гиперссылка 7" xfId="30779" hidden="1"/>
    <cellStyle name="Гиперссылка 7" xfId="30795" hidden="1"/>
    <cellStyle name="Гиперссылка 7" xfId="30829" hidden="1"/>
    <cellStyle name="Гиперссылка 7" xfId="30845" hidden="1"/>
    <cellStyle name="Гиперссылка 7" xfId="30862" hidden="1"/>
    <cellStyle name="Гиперссылка 7" xfId="30880" hidden="1"/>
    <cellStyle name="Гиперссылка 7" xfId="30897" hidden="1"/>
    <cellStyle name="Гиперссылка 7" xfId="30915" hidden="1"/>
    <cellStyle name="Гиперссылка 7" xfId="30931" hidden="1"/>
    <cellStyle name="Гиперссылка 7" xfId="30963" hidden="1"/>
    <cellStyle name="Гиперссылка 7" xfId="30586" hidden="1"/>
    <cellStyle name="Гиперссылка 7" xfId="30572" hidden="1"/>
    <cellStyle name="Гиперссылка 7" xfId="30549" hidden="1"/>
    <cellStyle name="Гиперссылка 7" xfId="30522" hidden="1"/>
    <cellStyle name="Гиперссылка 7" xfId="30498" hidden="1"/>
    <cellStyle name="Гиперссылка 7" xfId="30472" hidden="1"/>
    <cellStyle name="Гиперссылка 7" xfId="30423" hidden="1"/>
    <cellStyle name="Гиперссылка 7" xfId="30400" hidden="1"/>
    <cellStyle name="Гиперссылка 7" xfId="30373" hidden="1"/>
    <cellStyle name="Гиперссылка 7" xfId="30349" hidden="1"/>
    <cellStyle name="Гиперссылка 7" xfId="30323" hidden="1"/>
    <cellStyle name="Гиперссылка 7" xfId="30296" hidden="1"/>
    <cellStyle name="Гиперссылка 7" xfId="30271" hidden="1"/>
    <cellStyle name="Гиперссылка 7" xfId="30219" hidden="1"/>
    <cellStyle name="Гиперссылка 7" xfId="30192" hidden="1"/>
    <cellStyle name="Гиперссылка 7" xfId="30166" hidden="1"/>
    <cellStyle name="Гиперссылка 7" xfId="29732" hidden="1"/>
    <cellStyle name="Гиперссылка 7" xfId="29693" hidden="1"/>
    <cellStyle name="Гиперссылка 7" xfId="29659" hidden="1"/>
    <cellStyle name="Гиперссылка 7" xfId="29624" hidden="1"/>
    <cellStyle name="Гиперссылка 7" xfId="28964" hidden="1"/>
    <cellStyle name="Гиперссылка 7" xfId="28923" hidden="1"/>
    <cellStyle name="Гиперссылка 7" xfId="28872" hidden="1"/>
    <cellStyle name="Гиперссылка 7" xfId="28825" hidden="1"/>
    <cellStyle name="Гиперссылка 7" xfId="28769" hidden="1"/>
    <cellStyle name="Гиперссылка 7" xfId="28659" hidden="1"/>
    <cellStyle name="Гиперссылка 7" xfId="28603" hidden="1"/>
    <cellStyle name="Гиперссылка 7" xfId="28499" hidden="1"/>
    <cellStyle name="Гиперссылка 7" xfId="28413" hidden="1"/>
    <cellStyle name="Гиперссылка 7" xfId="28120" hidden="1"/>
    <cellStyle name="Гиперссылка 7" xfId="28058" hidden="1"/>
    <cellStyle name="Гиперссылка 7" xfId="27984" hidden="1"/>
    <cellStyle name="Гиперссылка 7" xfId="27919" hidden="1"/>
    <cellStyle name="Гиперссылка 7" xfId="27881" hidden="1"/>
    <cellStyle name="Гиперссылка 7" xfId="27729" hidden="1"/>
    <cellStyle name="Гиперссылка 7" xfId="27665" hidden="1"/>
    <cellStyle name="Гиперссылка 7" xfId="27574" hidden="1"/>
    <cellStyle name="Гиперссылка 7" xfId="27532" hidden="1"/>
    <cellStyle name="Гиперссылка 7" xfId="27492" hidden="1"/>
    <cellStyle name="Гиперссылка 7" xfId="26880" hidden="1"/>
    <cellStyle name="Гиперссылка 7" xfId="26822" hidden="1"/>
    <cellStyle name="Гиперссылка 7" xfId="26631" hidden="1"/>
    <cellStyle name="Гиперссылка 7" xfId="26542" hidden="1"/>
    <cellStyle name="Гиперссылка 7" xfId="26343" hidden="1"/>
    <cellStyle name="Гиперссылка 7" xfId="26220" hidden="1"/>
    <cellStyle name="Гиперссылка 7" xfId="26022" hidden="1"/>
    <cellStyle name="Гиперссылка 7" xfId="25869" hidden="1"/>
    <cellStyle name="Гиперссылка 7" xfId="25758" hidden="1"/>
    <cellStyle name="Гиперссылка 7" xfId="25470" hidden="1"/>
    <cellStyle name="Гиперссылка 7" xfId="25199" hidden="1"/>
    <cellStyle name="Гиперссылка 7" xfId="24989" hidden="1"/>
    <cellStyle name="Гиперссылка 7" xfId="24825" hidden="1"/>
    <cellStyle name="Гиперссылка 7" xfId="24588" hidden="1"/>
    <cellStyle name="Гиперссылка 7" xfId="24195" hidden="1"/>
    <cellStyle name="Гиперссылка 7" xfId="23935" hidden="1"/>
    <cellStyle name="Гиперссылка 7" xfId="23016" hidden="1"/>
    <cellStyle name="Гиперссылка 7" xfId="22281" hidden="1"/>
    <cellStyle name="Гиперссылка 7" xfId="21363" hidden="1"/>
    <cellStyle name="Гиперссылка 7" xfId="29494" hidden="1"/>
    <cellStyle name="Гиперссылка 7" xfId="29418" hidden="1"/>
    <cellStyle name="Гиперссылка 7" xfId="29456" hidden="1"/>
    <cellStyle name="Гиперссылка 7" xfId="26509" hidden="1"/>
    <cellStyle name="Гиперссылка 7" xfId="29797" hidden="1"/>
    <cellStyle name="Гиперссылка 7" xfId="30091" hidden="1"/>
    <cellStyle name="Гиперссылка 7" xfId="28353" hidden="1"/>
    <cellStyle name="Гиперссылка 7" xfId="30068" hidden="1"/>
    <cellStyle name="Гиперссылка 7" xfId="28205" hidden="1"/>
    <cellStyle name="Гиперссылка 7" xfId="30013" hidden="1"/>
    <cellStyle name="Гиперссылка 7" xfId="30085" hidden="1"/>
    <cellStyle name="Гиперссылка 7" xfId="27761" hidden="1"/>
    <cellStyle name="Гиперссылка 7" xfId="29462" hidden="1"/>
    <cellStyle name="Гиперссылка 7" xfId="30152" hidden="1"/>
    <cellStyle name="Гиперссылка 7" xfId="30164" hidden="1"/>
    <cellStyle name="Гиперссылка 7" xfId="29847" hidden="1"/>
    <cellStyle name="Гиперссылка 7" xfId="28368" hidden="1"/>
    <cellStyle name="Гиперссылка 7" xfId="28283" hidden="1"/>
    <cellStyle name="Гиперссылка 7" xfId="30016" hidden="1"/>
    <cellStyle name="Гиперссылка 7" xfId="26942" hidden="1"/>
    <cellStyle name="Гиперссылка 7" xfId="26952" hidden="1"/>
    <cellStyle name="Гиперссылка 7" xfId="29359" hidden="1"/>
    <cellStyle name="Гиперссылка 7" xfId="29374" hidden="1"/>
    <cellStyle name="Гиперссылка 7" xfId="28263" hidden="1"/>
    <cellStyle name="Гиперссылка 7" xfId="30120" hidden="1"/>
    <cellStyle name="Гиперссылка 7" xfId="29966" hidden="1"/>
    <cellStyle name="Гиперссылка 7" xfId="29975" hidden="1"/>
    <cellStyle name="Гиперссылка 7" xfId="29915" hidden="1"/>
    <cellStyle name="Гиперссылка 7" xfId="30136" hidden="1"/>
    <cellStyle name="Гиперссылка 7" xfId="29943" hidden="1"/>
    <cellStyle name="Гиперссылка 7" xfId="29897" hidden="1"/>
    <cellStyle name="Гиперссылка 7" xfId="30990" hidden="1"/>
    <cellStyle name="Гиперссылка 7" xfId="31024" hidden="1"/>
    <cellStyle name="Гиперссылка 7" xfId="31042" hidden="1"/>
    <cellStyle name="Гиперссылка 7" xfId="31059" hidden="1"/>
    <cellStyle name="Гиперссылка 7" xfId="31077" hidden="1"/>
    <cellStyle name="Гиперссылка 7" xfId="31094" hidden="1"/>
    <cellStyle name="Гиперссылка 7" xfId="31111" hidden="1"/>
    <cellStyle name="Гиперссылка 7" xfId="31127" hidden="1"/>
    <cellStyle name="Гиперссылка 7" xfId="30038" hidden="1"/>
    <cellStyle name="Гиперссылка 7" xfId="29257" hidden="1"/>
    <cellStyle name="Гиперссылка 7" xfId="31162" hidden="1"/>
    <cellStyle name="Гиперссылка 7" xfId="31178" hidden="1"/>
    <cellStyle name="Гиперссылка 7" xfId="31194" hidden="1"/>
    <cellStyle name="Гиперссылка 7" xfId="31210" hidden="1"/>
    <cellStyle name="Гиперссылка 7" xfId="31226" hidden="1"/>
    <cellStyle name="Гиперссылка 7" xfId="31256" hidden="1"/>
    <cellStyle name="Гиперссылка 7" xfId="31273" hidden="1"/>
    <cellStyle name="Гиперссылка 7" xfId="31289" hidden="1"/>
    <cellStyle name="Гиперссылка 7" xfId="31305" hidden="1"/>
    <cellStyle name="Гиперссылка 7" xfId="31322" hidden="1"/>
    <cellStyle name="Гиперссылка 7" xfId="31338" hidden="1"/>
    <cellStyle name="Гиперссылка 7" xfId="31354" hidden="1"/>
    <cellStyle name="Гиперссылка 7" xfId="31385" hidden="1"/>
    <cellStyle name="Гиперссылка 7" xfId="31399" hidden="1"/>
    <cellStyle name="Гиперссылка 7" xfId="31415" hidden="1"/>
    <cellStyle name="Гиперссылка 7" xfId="31430" hidden="1"/>
    <cellStyle name="Гиперссылка 7" xfId="31445" hidden="1"/>
    <cellStyle name="Гиперссылка 7" xfId="27228" hidden="1"/>
    <cellStyle name="Гиперссылка 7" xfId="27039" hidden="1"/>
    <cellStyle name="Гиперссылка 7" xfId="29342" hidden="1"/>
    <cellStyle name="Гиперссылка 7" xfId="31463" hidden="1"/>
    <cellStyle name="Гиперссылка 7" xfId="31477" hidden="1"/>
    <cellStyle name="Гиперссылка 7" xfId="31494" hidden="1"/>
    <cellStyle name="Гиперссылка 7" xfId="31511" hidden="1"/>
    <cellStyle name="Гиперссылка 7" xfId="31527" hidden="1"/>
    <cellStyle name="Гиперссылка 7" xfId="31543" hidden="1"/>
    <cellStyle name="Гиперссылка 7" xfId="31575" hidden="1"/>
    <cellStyle name="Гиперссылка 7" xfId="31592" hidden="1"/>
    <cellStyle name="Гиперссылка 7" xfId="31607" hidden="1"/>
    <cellStyle name="Гиперссылка 7" xfId="31623" hidden="1"/>
    <cellStyle name="Гиперссылка 7" xfId="31639" hidden="1"/>
    <cellStyle name="Гиперссылка 7" xfId="31656" hidden="1"/>
    <cellStyle name="Гиперссылка 7" xfId="31673" hidden="1"/>
    <cellStyle name="Гиперссылка 7" xfId="31705" hidden="1"/>
    <cellStyle name="Гиперссылка 7" xfId="31722" hidden="1"/>
    <cellStyle name="Гиперссылка 7" xfId="31736" hidden="1"/>
    <cellStyle name="Гиперссылка 7" xfId="31375" hidden="1"/>
    <cellStyle name="Гиперссылка 7" xfId="31360" hidden="1"/>
    <cellStyle name="Гиперссылка 7" xfId="31337" hidden="1"/>
    <cellStyle name="Гиперссылка 7" xfId="31311" hidden="1"/>
    <cellStyle name="Гиперссылка 7" xfId="31262" hidden="1"/>
    <cellStyle name="Гиперссылка 7" xfId="31240" hidden="1"/>
    <cellStyle name="Гиперссылка 7" xfId="31215" hidden="1"/>
    <cellStyle name="Гиперссылка 7" xfId="31193" hidden="1"/>
    <cellStyle name="Гиперссылка 7" xfId="31167" hidden="1"/>
    <cellStyle name="Гиперссылка 7" xfId="31143" hidden="1"/>
    <cellStyle name="Гиперссылка 7" xfId="31117" hidden="1"/>
    <cellStyle name="Гиперссылка 7" xfId="31065" hidden="1"/>
    <cellStyle name="Гиперссылка 7" xfId="31039" hidden="1"/>
    <cellStyle name="Гиперссылка 7" xfId="31012" hidden="1"/>
    <cellStyle name="Гиперссылка 7" xfId="30987" hidden="1"/>
    <cellStyle name="Гиперссылка 7" xfId="30563" hidden="1"/>
    <cellStyle name="Гиперссылка 7" xfId="30523" hidden="1"/>
    <cellStyle name="Гиперссылка 7" xfId="30488" hidden="1"/>
    <cellStyle name="Гиперссылка 7" xfId="30418" hidden="1"/>
    <cellStyle name="Гиперссылка 7" xfId="29809" hidden="1"/>
    <cellStyle name="Гиперссылка 7" xfId="29786" hidden="1"/>
    <cellStyle name="Гиперссылка 7" xfId="29744" hidden="1"/>
    <cellStyle name="Гиперссылка 7" xfId="29690" hidden="1"/>
    <cellStyle name="Гиперссылка 7" xfId="29641" hidden="1"/>
    <cellStyle name="Гиперссылка 7" xfId="29592" hidden="1"/>
    <cellStyle name="Гиперссылка 7" xfId="29434" hidden="1"/>
    <cellStyle name="Гиперссылка 7" xfId="29380" hidden="1"/>
    <cellStyle name="Гиперссылка 7" xfId="29326" hidden="1"/>
    <cellStyle name="Гиперссылка 7" xfId="28997" hidden="1"/>
    <cellStyle name="Гиперссылка 7" xfId="28929" hidden="1"/>
    <cellStyle name="Гиперссылка 7" xfId="28859" hidden="1"/>
    <cellStyle name="Гиперссылка 7" xfId="28795" hidden="1"/>
    <cellStyle name="Гиперссылка 7" xfId="28656" hidden="1"/>
    <cellStyle name="Гиперссылка 7" xfId="28586" hidden="1"/>
    <cellStyle name="Гиперссылка 7" xfId="28514" hidden="1"/>
    <cellStyle name="Гиперссылка 7" xfId="28435" hidden="1"/>
    <cellStyle name="Гиперссылка 7" xfId="28377" hidden="1"/>
    <cellStyle name="Гиперссылка 7" xfId="28324" hidden="1"/>
    <cellStyle name="Гиперссылка 7" xfId="28276" hidden="1"/>
    <cellStyle name="Гиперссылка 7" xfId="27691" hidden="1"/>
    <cellStyle name="Гиперссылка 7" xfId="27569" hidden="1"/>
    <cellStyle name="Гиперссылка 7" xfId="27506" hidden="1"/>
    <cellStyle name="Гиперссылка 7" xfId="27306" hidden="1"/>
    <cellStyle name="Гиперссылка 7" xfId="27175" hidden="1"/>
    <cellStyle name="Гиперссылка 7" xfId="27029" hidden="1"/>
    <cellStyle name="Гиперссылка 7" xfId="26827" hidden="1"/>
    <cellStyle name="Гиперссылка 7" xfId="26594" hidden="1"/>
    <cellStyle name="Гиперссылка 7" xfId="26482" hidden="1"/>
    <cellStyle name="Гиперссылка 7" xfId="26302" hidden="1"/>
    <cellStyle name="Гиперссылка 7" xfId="26083" hidden="1"/>
    <cellStyle name="Гиперссылка 7" xfId="25839" hidden="1"/>
    <cellStyle name="Гиперссылка 7" xfId="25672" hidden="1"/>
    <cellStyle name="Гиперссылка 7" xfId="25414" hidden="1"/>
    <cellStyle name="Гиперссылка 7" xfId="24755" hidden="1"/>
    <cellStyle name="Гиперссылка 7" xfId="24285" hidden="1"/>
    <cellStyle name="Гиперссылка 7" xfId="23870" hidden="1"/>
    <cellStyle name="Гиперссылка 7" xfId="23130" hidden="1"/>
    <cellStyle name="Гиперссылка 7" xfId="22216" hidden="1"/>
    <cellStyle name="Гиперссылка 7" xfId="30288" hidden="1"/>
    <cellStyle name="Гиперссылка 7" xfId="30212" hidden="1"/>
    <cellStyle name="Гиперссылка 7" xfId="27391" hidden="1"/>
    <cellStyle name="Гиперссылка 7" xfId="30606" hidden="1"/>
    <cellStyle name="Гиперссылка 7" xfId="30622" hidden="1"/>
    <cellStyle name="Гиперссылка 7" xfId="30910" hidden="1"/>
    <cellStyle name="Гиперссылка 7" xfId="29205" hidden="1"/>
    <cellStyle name="Гиперссылка 7" xfId="30887" hidden="1"/>
    <cellStyle name="Гиперссылка 7" xfId="29057" hidden="1"/>
    <cellStyle name="Гиперссылка 7" xfId="30904" hidden="1"/>
    <cellStyle name="Гиперссылка 7" xfId="30632" hidden="1"/>
    <cellStyle name="Гиперссылка 7" xfId="30419" hidden="1"/>
    <cellStyle name="Гиперссылка 7" xfId="30645" hidden="1"/>
    <cellStyle name="Гиперссылка 7" xfId="30665" hidden="1"/>
    <cellStyle name="Гиперссылка 7" xfId="30674" hidden="1"/>
    <cellStyle name="Гиперссылка 7" xfId="29124" hidden="1"/>
    <cellStyle name="Гиперссылка 7" xfId="29151" hidden="1"/>
    <cellStyle name="Гиперссылка 7" xfId="29082" hidden="1"/>
    <cellStyle name="Гиперссылка 7" xfId="29088" hidden="1"/>
    <cellStyle name="Гиперссылка 7" xfId="27799" hidden="1"/>
    <cellStyle name="Гиперссылка 7" xfId="27801" hidden="1"/>
    <cellStyle name="Гиперссылка 7" xfId="30157" hidden="1"/>
    <cellStyle name="Гиперссылка 7" xfId="30167" hidden="1"/>
    <cellStyle name="Гиперссылка 7" xfId="30686" hidden="1"/>
    <cellStyle name="Гиперссылка 7" xfId="30800" hidden="1"/>
    <cellStyle name="Гиперссылка 7" xfId="30802" hidden="1"/>
    <cellStyle name="Гиперссылка 7" xfId="30717" hidden="1"/>
    <cellStyle name="Гиперссылка 7" xfId="30706" hidden="1"/>
    <cellStyle name="Гиперссылка 7" xfId="30770" hidden="1"/>
    <cellStyle name="Гиперссылка 7" xfId="30712" hidden="1"/>
    <cellStyle name="Гиперссылка 7" xfId="31784" hidden="1"/>
    <cellStyle name="Гиперссылка 7" xfId="31801" hidden="1"/>
    <cellStyle name="Гиперссылка 7" xfId="31818" hidden="1"/>
    <cellStyle name="Гиперссылка 7" xfId="31834" hidden="1"/>
    <cellStyle name="Гиперссылка 7" xfId="31852" hidden="1"/>
    <cellStyle name="Гиперссылка 7" xfId="31868" hidden="1"/>
    <cellStyle name="Гиперссылка 7" xfId="31882" hidden="1"/>
    <cellStyle name="Гиперссылка 7" xfId="31916" hidden="1"/>
    <cellStyle name="Гиперссылка 7" xfId="18373" hidden="1"/>
    <cellStyle name="Гиперссылка 7" xfId="30971" hidden="1"/>
    <cellStyle name="Гиперссылка 7" xfId="30060" hidden="1"/>
    <cellStyle name="Гиперссылка 7" xfId="31950" hidden="1"/>
    <cellStyle name="Гиперссылка 7" xfId="31967" hidden="1"/>
    <cellStyle name="Гиперссылка 7" xfId="31984" hidden="1"/>
    <cellStyle name="Гиперссылка 7" xfId="32015" hidden="1"/>
    <cellStyle name="Гиперссылка 7" xfId="32030" hidden="1"/>
    <cellStyle name="Гиперссылка 7" xfId="32046" hidden="1"/>
    <cellStyle name="Гиперссылка 7" xfId="32061" hidden="1"/>
    <cellStyle name="Гиперссылка 7" xfId="32075" hidden="1"/>
    <cellStyle name="Гиперссылка 7" xfId="32091" hidden="1"/>
    <cellStyle name="Гиперссылка 7" xfId="32108" hidden="1"/>
    <cellStyle name="Гиперссылка 7" xfId="32139" hidden="1"/>
    <cellStyle name="Гиперссылка 7" xfId="32155" hidden="1"/>
    <cellStyle name="Гиперссылка 7" xfId="32169" hidden="1"/>
    <cellStyle name="Гиперссылка 7" xfId="32184" hidden="1"/>
    <cellStyle name="Гиперссылка 7" xfId="32199" hidden="1"/>
    <cellStyle name="Гиперссылка 7" xfId="32213" hidden="1"/>
    <cellStyle name="Гиперссылка 7" xfId="32225" hidden="1"/>
    <cellStyle name="Гиперссылка 7" xfId="27899" hidden="1"/>
    <cellStyle name="Гиперссылка 7" xfId="30153" hidden="1"/>
    <cellStyle name="Гиперссылка 7" xfId="30139" hidden="1"/>
    <cellStyle name="Гиперссылка 7" xfId="32241" hidden="1"/>
    <cellStyle name="Гиперссылка 7" xfId="32257" hidden="1"/>
    <cellStyle name="Гиперссылка 7" xfId="32270" hidden="1"/>
    <cellStyle name="Гиперссылка 7" xfId="32288" hidden="1"/>
    <cellStyle name="Гиперссылка 7" xfId="32320" hidden="1"/>
    <cellStyle name="Гиперссылка 7" xfId="32335" hidden="1"/>
    <cellStyle name="Гиперссылка 7" xfId="32348" hidden="1"/>
    <cellStyle name="Гиперссылка 7" xfId="32365" hidden="1"/>
    <cellStyle name="Гиперссылка 7" xfId="32380" hidden="1"/>
    <cellStyle name="Гиперссылка 7" xfId="32395" hidden="1"/>
    <cellStyle name="Гиперссылка 7" xfId="32408" hidden="1"/>
    <cellStyle name="Гиперссылка 7" xfId="32441" hidden="1"/>
    <cellStyle name="Гиперссылка 7" xfId="32458" hidden="1"/>
    <cellStyle name="Гиперссылка 7" xfId="32473" hidden="1"/>
    <cellStyle name="Гиперссылка 7" xfId="32489" hidden="1"/>
    <cellStyle name="Гиперссылка 7" xfId="32504" hidden="1"/>
    <cellStyle name="Гиперссылка 7" xfId="32158" hidden="1"/>
    <cellStyle name="Гиперссылка 7" xfId="32144" hidden="1"/>
    <cellStyle name="Гиперссылка 7" xfId="32097" hidden="1"/>
    <cellStyle name="Гиперссылка 7" xfId="32074" hidden="1"/>
    <cellStyle name="Гиперссылка 7" xfId="32051" hidden="1"/>
    <cellStyle name="Гиперссылка 7" xfId="32029" hidden="1"/>
    <cellStyle name="Гиперссылка 7" xfId="32005" hidden="1"/>
    <cellStyle name="Гиперссылка 7" xfId="31983" hidden="1"/>
    <cellStyle name="Гиперссылка 7" xfId="31956" hidden="1"/>
    <cellStyle name="Гиперссылка 7" xfId="31906" hidden="1"/>
    <cellStyle name="Гиперссылка 7" xfId="31880" hidden="1"/>
    <cellStyle name="Гиперссылка 7" xfId="31858" hidden="1"/>
    <cellStyle name="Гиперссылка 7" xfId="31831" hidden="1"/>
    <cellStyle name="Гиперссылка 7" xfId="31807" hidden="1"/>
    <cellStyle name="Гиперссылка 7" xfId="31781" hidden="1"/>
    <cellStyle name="Гиперссылка 7" xfId="31755" hidden="1"/>
    <cellStyle name="Гиперссылка 7" xfId="31309" hidden="1"/>
    <cellStyle name="Гиперссылка 7" xfId="31276" hidden="1"/>
    <cellStyle name="Гиперссылка 7" xfId="31242" hidden="1"/>
    <cellStyle name="Гиперссылка 7" xfId="30624" hidden="1"/>
    <cellStyle name="Гиперссылка 7" xfId="30604" hidden="1"/>
    <cellStyle name="Гиперссылка 7" xfId="30565" hidden="1"/>
    <cellStyle name="Гиперссылка 7" xfId="30515" hidden="1"/>
    <cellStyle name="Гиперссылка 7" xfId="30412" hidden="1"/>
    <cellStyle name="Гиперссылка 7" xfId="30304" hidden="1"/>
    <cellStyle name="Гиперссылка 7" xfId="30249" hidden="1"/>
    <cellStyle name="Гиперссылка 7" xfId="30190" hidden="1"/>
    <cellStyle name="Гиперссылка 7" xfId="30147" hidden="1"/>
    <cellStyle name="Гиперссылка 7" xfId="30063" hidden="1"/>
    <cellStyle name="Гиперссылка 7" xfId="29778" hidden="1"/>
    <cellStyle name="Гиперссылка 7" xfId="29644" hidden="1"/>
    <cellStyle name="Гиперссылка 7" xfId="29581" hidden="1"/>
    <cellStyle name="Гиперссылка 7" xfId="29543" hidden="1"/>
    <cellStyle name="Гиперссылка 7" xfId="29467" hidden="1"/>
    <cellStyle name="Гиперссылка 7" xfId="29392" hidden="1"/>
    <cellStyle name="Гиперссылка 7" xfId="29328" hidden="1"/>
    <cellStyle name="Гиперссылка 7" xfId="29239" hidden="1"/>
    <cellStyle name="Гиперссылка 7" xfId="29159" hidden="1"/>
    <cellStyle name="Гиперссылка 7" xfId="29197" hidden="1"/>
    <cellStyle name="Гиперссылка 7" xfId="29718" hidden="1"/>
    <cellStyle name="Гиперссылка 7" xfId="30468" hidden="1"/>
    <cellStyle name="Гиперссылка 7" xfId="31347" hidden="1"/>
    <cellStyle name="Гиперссылка 7" xfId="31932" hidden="1"/>
    <cellStyle name="Гиперссылка 7" xfId="32123" hidden="1"/>
    <cellStyle name="Гиперссылка 7" xfId="32424" hidden="1"/>
    <cellStyle name="Гиперссылка 7" xfId="32304" hidden="1"/>
    <cellStyle name="Гиперссылка 7" xfId="28026" hidden="1"/>
    <cellStyle name="Гиперссылка 7" xfId="32124" hidden="1"/>
    <cellStyle name="Гиперссылка 7" xfId="31999" hidden="1"/>
    <cellStyle name="Гиперссылка 7" xfId="31900" hidden="1"/>
    <cellStyle name="Гиперссылка 7" xfId="31767" hidden="1"/>
    <cellStyle name="Гиперссылка 7" xfId="30680" hidden="1"/>
    <cellStyle name="Гиперссылка 7" xfId="30871" hidden="1"/>
    <cellStyle name="Гиперссылка 7" xfId="30834" hidden="1"/>
    <cellStyle name="Гиперссылка 7" xfId="30246" hidden="1"/>
    <cellStyle name="Гиперссылка 7" xfId="25020" hidden="1"/>
    <cellStyle name="Гиперссылка 7" xfId="26694" hidden="1"/>
    <cellStyle name="Гиперссылка 7" xfId="27740" hidden="1"/>
    <cellStyle name="Гиперссылка 7" xfId="28722" hidden="1"/>
    <cellStyle name="Гиперссылка 7" xfId="29484" hidden="1"/>
    <cellStyle name="Гиперссылка 7" xfId="30451" hidden="1"/>
    <cellStyle name="Гиперссылка 7" xfId="31092" hidden="1"/>
    <cellStyle name="Гиперссылка 7" xfId="31288" hidden="1"/>
    <cellStyle name="Гиперссылка 7" xfId="31689" hidden="1"/>
    <cellStyle name="Гиперссылка 7" xfId="31560" hidden="1"/>
    <cellStyle name="Гиперссылка 7" xfId="29356" hidden="1"/>
    <cellStyle name="Гиперссылка 7" xfId="31371" hidden="1"/>
    <cellStyle name="Гиперссылка 7" xfId="31241" hidden="1"/>
    <cellStyle name="Гиперссылка 7" xfId="17559" hidden="1"/>
    <cellStyle name="Гиперссылка 7" xfId="31007" hidden="1"/>
    <cellStyle name="Гиперссылка 7" xfId="28677" hidden="1"/>
    <cellStyle name="Гиперссылка 7" xfId="28703" hidden="1"/>
    <cellStyle name="Гиперссылка 7" xfId="29807" hidden="1"/>
    <cellStyle name="Гиперссылка 7" xfId="29780" hidden="1"/>
    <cellStyle name="Гиперссылка 7" xfId="23423" hidden="1"/>
    <cellStyle name="Гиперссылка 7" xfId="25641" hidden="1"/>
    <cellStyle name="Гиперссылка 7" xfId="26708" hidden="1"/>
    <cellStyle name="Гиперссылка 7" xfId="27805" hidden="1"/>
    <cellStyle name="Гиперссылка 7" xfId="28543" hidden="1"/>
    <cellStyle name="Гиперссылка 7" xfId="28985" hidden="1"/>
    <cellStyle name="Гиперссылка 7" xfId="30244" hidden="1"/>
    <cellStyle name="Гиперссылка 7" xfId="30449" hidden="1"/>
    <cellStyle name="Гиперссылка 7" xfId="30947" hidden="1"/>
    <cellStyle name="Гиперссылка 7" xfId="30812" hidden="1"/>
    <cellStyle name="Гиперссылка 7" xfId="30678" hidden="1"/>
    <cellStyle name="Гиперссылка 7" xfId="30613" hidden="1"/>
    <cellStyle name="Гиперссылка 7" xfId="30483" hidden="1"/>
    <cellStyle name="Гиперссылка 7" xfId="28410" hidden="1"/>
    <cellStyle name="Гиперссылка 7" xfId="30247" hidden="1"/>
    <cellStyle name="Гиперссылка 7" xfId="29083" hidden="1"/>
    <cellStyle name="Гиперссылка 7" xfId="26117" hidden="1"/>
    <cellStyle name="Гиперссылка 7" xfId="29008" hidden="1"/>
    <cellStyle name="Гиперссылка 7" xfId="29281" hidden="1"/>
    <cellStyle name="Гиперссылка 7" xfId="21438" hidden="1"/>
    <cellStyle name="Гиперссылка 7" xfId="24397" hidden="1"/>
    <cellStyle name="Гиперссылка 7" xfId="25623" hidden="1"/>
    <cellStyle name="Гиперссылка 7" xfId="26759" hidden="1"/>
    <cellStyle name="Гиперссылка 7" xfId="27326" hidden="1"/>
    <cellStyle name="Гиперссылка 7" xfId="28085" hidden="1"/>
    <cellStyle name="Гиперссылка 7" xfId="29362" hidden="1"/>
    <cellStyle name="Гиперссылка 7" xfId="29573" hidden="1"/>
    <cellStyle name="Гиперссылка 7" xfId="29760" hidden="1"/>
    <cellStyle name="Гиперссылка 7" xfId="30025" hidden="1"/>
    <cellStyle name="Гиперссылка 7" xfId="29890" hidden="1"/>
    <cellStyle name="Гиперссылка 7" xfId="29820" hidden="1"/>
    <cellStyle name="Гиперссылка 7" xfId="29689" hidden="1"/>
    <cellStyle name="Гиперссылка 7" xfId="29558" hidden="1"/>
    <cellStyle name="Гиперссылка 7" xfId="29454" hidden="1"/>
    <cellStyle name="Гиперссылка 7" xfId="28488" hidden="1"/>
    <cellStyle name="Гиперссылка 7" xfId="27696" hidden="1"/>
    <cellStyle name="Гиперссылка 7" xfId="28516" hidden="1"/>
    <cellStyle name="Гиперссылка 7" xfId="28418" hidden="1"/>
    <cellStyle name="Гиперссылка 7" xfId="27832" hidden="1"/>
    <cellStyle name="Гиперссылка 7" xfId="23137" hidden="1"/>
    <cellStyle name="Гиперссылка 7" xfId="24534" hidden="1"/>
    <cellStyle name="Гиперссылка 7" xfId="25849" hidden="1"/>
    <cellStyle name="Гиперссылка 7" xfId="26379" hidden="1"/>
    <cellStyle name="Гиперссылка 7" xfId="27153" hidden="1"/>
    <cellStyle name="Гиперссылка 7" xfId="28073" hidden="1"/>
    <cellStyle name="Гиперссылка 7" xfId="28704" hidden="1"/>
    <cellStyle name="Гиперссылка 7" xfId="28906" hidden="1"/>
    <cellStyle name="Гиперссылка 7" xfId="29251" hidden="1"/>
    <cellStyle name="Гиперссылка 7" xfId="29113" hidden="1"/>
    <cellStyle name="Гиперссылка 7" xfId="24661" hidden="1"/>
    <cellStyle name="Гиперссылка 7" xfId="28907" hidden="1"/>
    <cellStyle name="Гиперссылка 7" xfId="28774" hidden="1"/>
    <cellStyle name="Гиперссылка 7" xfId="28672" hidden="1"/>
    <cellStyle name="Гиперссылка 7" xfId="28530" hidden="1"/>
    <cellStyle name="Гиперссылка 7" xfId="27374" hidden="1"/>
    <cellStyle name="Гиперссылка 7" xfId="27577" hidden="1"/>
    <cellStyle name="Гиперссылка 7" xfId="27538" hidden="1"/>
    <cellStyle name="Гиперссылка 7" xfId="26926" hidden="1"/>
    <cellStyle name="Гиперссылка 7" xfId="21641" hidden="1"/>
    <cellStyle name="Гиперссылка 7" xfId="23321" hidden="1"/>
    <cellStyle name="Гиперссылка 7" xfId="24372" hidden="1"/>
    <cellStyle name="Гиперссылка 7" xfId="25365" hidden="1"/>
    <cellStyle name="Гиперссылка 7" xfId="26141" hidden="1"/>
    <cellStyle name="Гиперссылка 7" xfId="27135" hidden="1"/>
    <cellStyle name="Гиперссылка 7" xfId="27807" hidden="1"/>
    <cellStyle name="Гиперссылка 7" xfId="28012" hidden="1"/>
    <cellStyle name="Гиперссылка 7" xfId="28447" hidden="1"/>
    <cellStyle name="Гиперссылка 7" xfId="28305" hidden="1"/>
    <cellStyle name="Гиперссылка 7" xfId="26011" hidden="1"/>
    <cellStyle name="Гиперссылка 7" xfId="28097" hidden="1"/>
    <cellStyle name="Гиперссылка 7" xfId="27962" hidden="1"/>
    <cellStyle name="Гиперссылка 7" xfId="14171" hidden="1"/>
    <cellStyle name="Гиперссылка 7" xfId="27720" hidden="1"/>
    <cellStyle name="Гиперссылка 7" xfId="25319" hidden="1"/>
    <cellStyle name="Гиперссылка 7" xfId="25346" hidden="1"/>
    <cellStyle name="Гиперссылка 7" xfId="26472" hidden="1"/>
    <cellStyle name="Гиперссылка 7" xfId="26444" hidden="1"/>
    <cellStyle name="Гиперссылка 7" xfId="20038" hidden="1"/>
    <cellStyle name="Гиперссылка 7" xfId="22265" hidden="1"/>
    <cellStyle name="Гиперссылка 7" xfId="23335" hidden="1"/>
    <cellStyle name="Гиперссылка 7" xfId="24437" hidden="1"/>
    <cellStyle name="Гиперссылка 7" xfId="25183" hidden="1"/>
    <cellStyle name="Гиперссылка 7" xfId="25631" hidden="1"/>
    <cellStyle name="Гиперссылка 7" xfId="26924" hidden="1"/>
    <cellStyle name="Гиперссылка 7" xfId="27133" hidden="1"/>
    <cellStyle name="Гиперссылка 7" xfId="27658" hidden="1"/>
    <cellStyle name="Гиперссылка 7" xfId="27515" hidden="1"/>
    <cellStyle name="Гиперссылка 7" xfId="27372" hidden="1"/>
    <cellStyle name="Гиперссылка 7" xfId="27302" hidden="1"/>
    <cellStyle name="Гиперссылка 7" xfId="27168" hidden="1"/>
    <cellStyle name="Гиперссылка 7" xfId="25049" hidden="1"/>
    <cellStyle name="Гиперссылка 7" xfId="26927" hidden="1"/>
    <cellStyle name="Гиперссылка 7" xfId="25731" hidden="1"/>
    <cellStyle name="Гиперссылка 7" xfId="22742" hidden="1"/>
    <cellStyle name="Гиперссылка 7" xfId="25654" hidden="1"/>
    <cellStyle name="Гиперссылка 7" xfId="25935" hidden="1"/>
    <cellStyle name="Гиперссылка 7" xfId="18050" hidden="1"/>
    <cellStyle name="Гиперссылка 7" xfId="21015" hidden="1"/>
    <cellStyle name="Гиперссылка 7" xfId="22247" hidden="1"/>
    <cellStyle name="Гиперссылка 7" xfId="23386" hidden="1"/>
    <cellStyle name="Гиперссылка 7" xfId="23957" hidden="1"/>
    <cellStyle name="Гиперссылка 7" xfId="24720" hidden="1"/>
    <cellStyle name="Гиперссылка 7" xfId="26017" hidden="1"/>
    <cellStyle name="Гиперссылка 7" xfId="26231" hidden="1"/>
    <cellStyle name="Гиперссылка 7" xfId="26422" hidden="1"/>
    <cellStyle name="Гиперссылка 7" xfId="26699" hidden="1"/>
    <cellStyle name="Гиперссылка 7" xfId="26557" hidden="1"/>
    <cellStyle name="Гиперссылка 7" xfId="26485" hidden="1"/>
    <cellStyle name="Гиперссылка 7" xfId="26350" hidden="1"/>
    <cellStyle name="Гиперссылка 7" xfId="26215" hidden="1"/>
    <cellStyle name="Гиперссылка 7" xfId="26110" hidden="1"/>
    <cellStyle name="Гиперссылка 7" xfId="25128" hidden="1"/>
    <cellStyle name="Гиперссылка 7" xfId="24328" hidden="1"/>
    <cellStyle name="Гиперссылка 7" xfId="25156" hidden="1"/>
    <cellStyle name="Гиперссылка 7" xfId="25057" hidden="1"/>
    <cellStyle name="Гиперссылка 7" xfId="24465" hidden="1"/>
    <cellStyle name="Гиперссылка 7" xfId="19751" hidden="1"/>
    <cellStyle name="Гиперссылка 7" xfId="21152" hidden="1"/>
    <cellStyle name="Гиперссылка 7" xfId="22473" hidden="1"/>
    <cellStyle name="Гиперссылка 7" xfId="23004" hidden="1"/>
    <cellStyle name="Гиперссылка 7" xfId="23782" hidden="1"/>
    <cellStyle name="Гиперссылка 7" xfId="24708" hidden="1"/>
    <cellStyle name="Гиперссылка 7" xfId="25347" hidden="1"/>
    <cellStyle name="Гиперссылка 7" xfId="25551" hidden="1"/>
    <cellStyle name="Гиперссылка 7" xfId="25904" hidden="1"/>
    <cellStyle name="Гиперссылка 7" xfId="25761" hidden="1"/>
    <cellStyle name="Гиперссылка 7" xfId="21280" hidden="1"/>
    <cellStyle name="Гиперссылка 7" xfId="25552" hidden="1"/>
    <cellStyle name="Гиперссылка 7" xfId="25417" hidden="1"/>
    <cellStyle name="Гиперссылка 7" xfId="25314" hidden="1"/>
    <cellStyle name="Гиперссылка 7" xfId="25170" hidden="1"/>
    <cellStyle name="Гиперссылка 7" xfId="24005" hidden="1"/>
    <cellStyle name="Гиперссылка 7" xfId="24209" hidden="1"/>
    <cellStyle name="Гиперссылка 7" xfId="24169" hidden="1"/>
    <cellStyle name="Гиперссылка 7" xfId="23554" hidden="1"/>
    <cellStyle name="Гиперссылка 7" xfId="18253" hidden="1"/>
    <cellStyle name="Гиперссылка 7" xfId="19936" hidden="1"/>
    <cellStyle name="Гиперссылка 7" xfId="20990" hidden="1"/>
    <cellStyle name="Гиперссылка 7" xfId="21987" hidden="1"/>
    <cellStyle name="Гиперссылка 7" xfId="22766" hidden="1"/>
    <cellStyle name="Гиперссылка 7" xfId="23764" hidden="1"/>
    <cellStyle name="Гиперссылка 7" xfId="24439" hidden="1"/>
    <cellStyle name="Гиперссылка 7" xfId="24646" hidden="1"/>
    <cellStyle name="Гиперссылка 7" xfId="25086" hidden="1"/>
    <cellStyle name="Гиперссылка 7" xfId="24942" hidden="1"/>
    <cellStyle name="Гиперссылка 7" xfId="22635" hidden="1"/>
    <cellStyle name="Гиперссылка 7" xfId="24732" hidden="1"/>
    <cellStyle name="Гиперссылка 7" xfId="24596" hidden="1"/>
    <cellStyle name="Гиперссылка 7" xfId="10783" hidden="1"/>
    <cellStyle name="Гиперссылка 7" xfId="24352" hidden="1"/>
    <cellStyle name="Гиперссылка 7" xfId="21941" hidden="1"/>
    <cellStyle name="Гиперссылка 7" xfId="21968" hidden="1"/>
    <cellStyle name="Гиперссылка 7" xfId="23098" hidden="1"/>
    <cellStyle name="Гиперссылка 7" xfId="23070" hidden="1"/>
    <cellStyle name="Гиперссылка 7" xfId="16650" hidden="1"/>
    <cellStyle name="Гиперссылка 7" xfId="18877" hidden="1"/>
    <cellStyle name="Гиперссылка 7" xfId="19950" hidden="1"/>
    <cellStyle name="Гиперссылка 7" xfId="21055" hidden="1"/>
    <cellStyle name="Гиперссылка 7" xfId="21805" hidden="1"/>
    <cellStyle name="Гиперссылка 7" xfId="22255" hidden="1"/>
    <cellStyle name="Гиперссылка 7" xfId="23552" hidden="1"/>
    <cellStyle name="Гиперссылка 7" xfId="23762" hidden="1"/>
    <cellStyle name="Гиперссылка 7" xfId="24290" hidden="1"/>
    <cellStyle name="Гиперссылка 7" xfId="24146" hidden="1"/>
    <cellStyle name="Гиперссылка 7" xfId="24003" hidden="1"/>
    <cellStyle name="Гиперссылка 7" xfId="23933" hidden="1"/>
    <cellStyle name="Гиперссылка 7" xfId="23797" hidden="1"/>
    <cellStyle name="Гиперссылка 7" xfId="21670" hidden="1"/>
    <cellStyle name="Гиперссылка 7" xfId="23555" hidden="1"/>
    <cellStyle name="Гиперссылка 7" xfId="22355" hidden="1"/>
    <cellStyle name="Гиперссылка 7" xfId="19355" hidden="1"/>
    <cellStyle name="Гиперссылка 7" xfId="22278" hidden="1"/>
    <cellStyle name="Гиперссылка 7" xfId="22559" hidden="1"/>
    <cellStyle name="Гиперссылка 7" xfId="14662" hidden="1"/>
    <cellStyle name="Гиперссылка 7" xfId="17627" hidden="1"/>
    <cellStyle name="Гиперссылка 7" xfId="18859" hidden="1"/>
    <cellStyle name="Гиперссылка 7" xfId="20001" hidden="1"/>
    <cellStyle name="Гиперссылка 7" xfId="20573" hidden="1"/>
    <cellStyle name="Гиперссылка 7" xfId="21339" hidden="1"/>
    <cellStyle name="Гиперссылка 7" xfId="22642" hidden="1"/>
    <cellStyle name="Гиперссылка 7" xfId="22856" hidden="1"/>
    <cellStyle name="Гиперссылка 7" xfId="23047" hidden="1"/>
    <cellStyle name="Гиперссылка 7" xfId="23326" hidden="1"/>
    <cellStyle name="Гиперссылка 7" xfId="23183" hidden="1"/>
    <cellStyle name="Гиперссылка 7" xfId="23111" hidden="1"/>
    <cellStyle name="Гиперссылка 7" xfId="22975" hidden="1"/>
    <cellStyle name="Гиперссылка 7" xfId="22840" hidden="1"/>
    <cellStyle name="Гиперссылка 7" xfId="22735" hidden="1"/>
    <cellStyle name="Гиперссылка 7" xfId="21749" hidden="1"/>
    <cellStyle name="Гиперссылка 7" xfId="20945" hidden="1"/>
    <cellStyle name="Гиперссылка 7" xfId="21778" hidden="1"/>
    <cellStyle name="Гиперссылка 7" xfId="21678" hidden="1"/>
    <cellStyle name="Гиперссылка 7" xfId="21083" hidden="1"/>
    <cellStyle name="Гиперссылка 7" xfId="16363" hidden="1"/>
    <cellStyle name="Гиперссылка 7" xfId="17764" hidden="1"/>
    <cellStyle name="Гиперссылка 7" xfId="19086" hidden="1"/>
    <cellStyle name="Гиперссылка 7" xfId="19618" hidden="1"/>
    <cellStyle name="Гиперссылка 7" xfId="20398" hidden="1"/>
    <cellStyle name="Гиперссылка 7" xfId="21327" hidden="1"/>
    <cellStyle name="Гиперссылка 7" xfId="21969" hidden="1"/>
    <cellStyle name="Гиперссылка 7" xfId="22174" hidden="1"/>
    <cellStyle name="Гиперссылка 7" xfId="22528" hidden="1"/>
    <cellStyle name="Гиперссылка 7" xfId="22385" hidden="1"/>
    <cellStyle name="Гиперссылка 7" xfId="17892" hidden="1"/>
    <cellStyle name="Гиперссылка 7" xfId="22175" hidden="1"/>
    <cellStyle name="Гиперссылка 7" xfId="22039" hidden="1"/>
    <cellStyle name="Гиперссылка 7" xfId="21936" hidden="1"/>
    <cellStyle name="Гиперссылка 7" xfId="21792" hidden="1"/>
    <cellStyle name="Гиперссылка 7" xfId="20621" hidden="1"/>
    <cellStyle name="Гиперссылка 7" xfId="20826" hidden="1"/>
    <cellStyle name="Гиперссылка 7" xfId="20786" hidden="1"/>
    <cellStyle name="Гиперссылка 7" xfId="20169" hidden="1"/>
    <cellStyle name="Гиперссылка 7" xfId="14865" hidden="1"/>
    <cellStyle name="Гиперссылка 7" xfId="16548" hidden="1"/>
    <cellStyle name="Гиперссылка 7" xfId="17602" hidden="1"/>
    <cellStyle name="Гиперссылка 7" xfId="18599" hidden="1"/>
    <cellStyle name="Гиперссылка 7" xfId="19379" hidden="1"/>
    <cellStyle name="Гиперссылка 7" xfId="20380" hidden="1"/>
    <cellStyle name="Гиперссылка 7" xfId="21057" hidden="1"/>
    <cellStyle name="Гиперссылка 7" xfId="21265" hidden="1"/>
    <cellStyle name="Гиперссылка 7" xfId="21707" hidden="1"/>
    <cellStyle name="Гиперссылка 7" xfId="21563" hidden="1"/>
    <cellStyle name="Гиперссылка 7" xfId="19248" hidden="1"/>
    <cellStyle name="Гиперссылка 7" xfId="21351" hidden="1"/>
    <cellStyle name="Гиперссылка 7" xfId="21215" hidden="1"/>
    <cellStyle name="Гиперссылка 7" xfId="7395" hidden="1"/>
    <cellStyle name="Гиперссылка 7" xfId="20970" hidden="1"/>
    <cellStyle name="Гиперссылка 7" xfId="18553" hidden="1"/>
    <cellStyle name="Гиперссылка 7" xfId="18580" hidden="1"/>
    <cellStyle name="Гиперссылка 7" xfId="19712" hidden="1"/>
    <cellStyle name="Гиперссылка 7" xfId="19684" hidden="1"/>
    <cellStyle name="Гиперссылка 7" xfId="13262" hidden="1"/>
    <cellStyle name="Гиперссылка 7" xfId="15489" hidden="1"/>
    <cellStyle name="Гиперссылка 7" xfId="16562" hidden="1"/>
    <cellStyle name="Гиперссылка 7" xfId="17667" hidden="1"/>
    <cellStyle name="Гиперссылка 7" xfId="18417" hidden="1"/>
    <cellStyle name="Гиперссылка 7" xfId="18867" hidden="1"/>
    <cellStyle name="Гиперссылка 7" xfId="20167" hidden="1"/>
    <cellStyle name="Гиперссылка 7" xfId="20378" hidden="1"/>
    <cellStyle name="Гиперссылка 7" xfId="20907" hidden="1"/>
    <cellStyle name="Гиперссылка 7" xfId="20763" hidden="1"/>
    <cellStyle name="Гиперссылка 7" xfId="20619" hidden="1"/>
    <cellStyle name="Гиперссылка 7" xfId="20549" hidden="1"/>
    <cellStyle name="Гиперссылка 7" xfId="20413" hidden="1"/>
    <cellStyle name="Гиперссылка 7" xfId="18282" hidden="1"/>
    <cellStyle name="Гиперссылка 7" xfId="20170" hidden="1"/>
    <cellStyle name="Гиперссылка 7" xfId="18967" hidden="1"/>
    <cellStyle name="Гиперссылка 7" xfId="15967" hidden="1"/>
    <cellStyle name="Гиперссылка 7" xfId="18890" hidden="1"/>
    <cellStyle name="Гиперссылка 7" xfId="19172" hidden="1"/>
    <cellStyle name="Гиперссылка 7" xfId="11274" hidden="1"/>
    <cellStyle name="Гиперссылка 7" xfId="14239" hidden="1"/>
    <cellStyle name="Гиперссылка 7" xfId="15471" hidden="1"/>
    <cellStyle name="Гиперссылка 7" xfId="16613" hidden="1"/>
    <cellStyle name="Гиперссылка 7" xfId="17185" hidden="1"/>
    <cellStyle name="Гиперссылка 7" xfId="17951" hidden="1"/>
    <cellStyle name="Гиперссылка 7" xfId="19255" hidden="1"/>
    <cellStyle name="Гиперссылка 7" xfId="19469" hidden="1"/>
    <cellStyle name="Гиперссылка 7" xfId="19661" hidden="1"/>
    <cellStyle name="Гиперссылка 7" xfId="19941" hidden="1"/>
    <cellStyle name="Гиперссылка 7" xfId="19797" hidden="1"/>
    <cellStyle name="Гиперссылка 7" xfId="19725" hidden="1"/>
    <cellStyle name="Гиперссылка 7" xfId="19589" hidden="1"/>
    <cellStyle name="Гиперссылка 7" xfId="19453" hidden="1"/>
    <cellStyle name="Гиперссылка 7" xfId="19348" hidden="1"/>
    <cellStyle name="Гиперссылка 7" xfId="18361" hidden="1"/>
    <cellStyle name="Гиперссылка 7" xfId="17557" hidden="1"/>
    <cellStyle name="Гиперссылка 7" xfId="18390" hidden="1"/>
    <cellStyle name="Гиперссылка 7" xfId="18290" hidden="1"/>
    <cellStyle name="Гиперссылка 7" xfId="17695" hidden="1"/>
    <cellStyle name="Гиперссылка 7" xfId="12975" hidden="1"/>
    <cellStyle name="Гиперссылка 7" xfId="14376" hidden="1"/>
    <cellStyle name="Гиперссылка 7" xfId="15698" hidden="1"/>
    <cellStyle name="Гиперссылка 7" xfId="16230" hidden="1"/>
    <cellStyle name="Гиперссылка 7" xfId="17010" hidden="1"/>
    <cellStyle name="Гиперссылка 7" xfId="17939" hidden="1"/>
    <cellStyle name="Гиперссылка 7" xfId="18581" hidden="1"/>
    <cellStyle name="Гиперссылка 7" xfId="18786" hidden="1"/>
    <cellStyle name="Гиперссылка 7" xfId="19141" hidden="1"/>
    <cellStyle name="Гиперссылка 7" xfId="18997" hidden="1"/>
    <cellStyle name="Гиперссылка 7" xfId="14504" hidden="1"/>
    <cellStyle name="Гиперссылка 7" xfId="18787" hidden="1"/>
    <cellStyle name="Гиперссылка 7" xfId="18651" hidden="1"/>
    <cellStyle name="Гиперссылка 7" xfId="18548" hidden="1"/>
    <cellStyle name="Гиперссылка 7" xfId="18404" hidden="1"/>
    <cellStyle name="Гиперссылка 7" xfId="17233" hidden="1"/>
    <cellStyle name="Гиперссылка 7" xfId="17438" hidden="1"/>
    <cellStyle name="Гиперссылка 7" xfId="17398" hidden="1"/>
    <cellStyle name="Гиперссылка 7" xfId="16781" hidden="1"/>
    <cellStyle name="Гиперссылка 7" xfId="11477" hidden="1"/>
    <cellStyle name="Гиперссылка 7" xfId="13160" hidden="1"/>
    <cellStyle name="Гиперссылка 7" xfId="14214" hidden="1"/>
    <cellStyle name="Гиперссылка 7" xfId="15211" hidden="1"/>
    <cellStyle name="Гиперссылка 7" xfId="15991" hidden="1"/>
    <cellStyle name="Гиперссылка 7" xfId="16992" hidden="1"/>
    <cellStyle name="Гиперссылка 7" xfId="17669" hidden="1"/>
    <cellStyle name="Гиперссылка 7" xfId="17877" hidden="1"/>
    <cellStyle name="Гиперссылка 7" xfId="18319" hidden="1"/>
    <cellStyle name="Гиперссылка 7" xfId="18175" hidden="1"/>
    <cellStyle name="Гиперссылка 7" xfId="15860" hidden="1"/>
    <cellStyle name="Гиперссылка 7" xfId="17963" hidden="1"/>
    <cellStyle name="Гиперссылка 7" xfId="17827" hidden="1"/>
    <cellStyle name="Гиперссылка 7" xfId="4127" hidden="1"/>
    <cellStyle name="Гиперссылка 7" xfId="17582" hidden="1"/>
    <cellStyle name="Гиперссылка 7" xfId="15165" hidden="1"/>
    <cellStyle name="Гиперссылка 7" xfId="15192" hidden="1"/>
    <cellStyle name="Гиперссылка 7" xfId="16324" hidden="1"/>
    <cellStyle name="Гиперссылка 7" xfId="16296" hidden="1"/>
    <cellStyle name="Гиперссылка 7" xfId="9874" hidden="1"/>
    <cellStyle name="Гиперссылка 7" xfId="12101" hidden="1"/>
    <cellStyle name="Гиперссылка 7" xfId="13174" hidden="1"/>
    <cellStyle name="Гиперссылка 7" xfId="14279" hidden="1"/>
    <cellStyle name="Гиперссылка 7" xfId="15029" hidden="1"/>
    <cellStyle name="Гиперссылка 7" xfId="15479" hidden="1"/>
    <cellStyle name="Гиперссылка 7" xfId="16779" hidden="1"/>
    <cellStyle name="Гиперссылка 7" xfId="16990" hidden="1"/>
    <cellStyle name="Гиперссылка 7" xfId="17519" hidden="1"/>
    <cellStyle name="Гиперссылка 7" xfId="17375" hidden="1"/>
    <cellStyle name="Гиперссылка 7" xfId="17231" hidden="1"/>
    <cellStyle name="Гиперссылка 7" xfId="17161" hidden="1"/>
    <cellStyle name="Гиперссылка 7" xfId="17025" hidden="1"/>
    <cellStyle name="Гиперссылка 7" xfId="14894" hidden="1"/>
    <cellStyle name="Гиперссылка 7" xfId="16782" hidden="1"/>
    <cellStyle name="Гиперссылка 7" xfId="15579" hidden="1"/>
    <cellStyle name="Гиперссылка 7" xfId="12579" hidden="1"/>
    <cellStyle name="Гиперссылка 7" xfId="15502" hidden="1"/>
    <cellStyle name="Гиперссылка 7" xfId="15784" hidden="1"/>
    <cellStyle name="Гиперссылка 7" xfId="7886" hidden="1"/>
    <cellStyle name="Гиперссылка 7" xfId="10851" hidden="1"/>
    <cellStyle name="Гиперссылка 7" xfId="12083" hidden="1"/>
    <cellStyle name="Гиперссылка 7" xfId="13225" hidden="1"/>
    <cellStyle name="Гиперссылка 7" xfId="13797" hidden="1"/>
    <cellStyle name="Гиперссылка 7" xfId="14563" hidden="1"/>
    <cellStyle name="Гиперссылка 7" xfId="15867" hidden="1"/>
    <cellStyle name="Гиперссылка 7" xfId="16081" hidden="1"/>
    <cellStyle name="Гиперссылка 7" xfId="16273" hidden="1"/>
    <cellStyle name="Гиперссылка 7" xfId="16553" hidden="1"/>
    <cellStyle name="Гиперссылка 7" xfId="16409" hidden="1"/>
    <cellStyle name="Гиперссылка 7" xfId="16337" hidden="1"/>
    <cellStyle name="Гиперссылка 7" xfId="16201" hidden="1"/>
    <cellStyle name="Гиперссылка 7" xfId="16065" hidden="1"/>
    <cellStyle name="Гиперссылка 7" xfId="15960" hidden="1"/>
    <cellStyle name="Гиперссылка 7" xfId="14973" hidden="1"/>
    <cellStyle name="Гиперссылка 7" xfId="14169" hidden="1"/>
    <cellStyle name="Гиперссылка 7" xfId="15002" hidden="1"/>
    <cellStyle name="Гиперссылка 7" xfId="14902" hidden="1"/>
    <cellStyle name="Гиперссылка 7" xfId="14307" hidden="1"/>
    <cellStyle name="Гиперссылка 7" xfId="9587" hidden="1"/>
    <cellStyle name="Гиперссылка 7" xfId="10988" hidden="1"/>
    <cellStyle name="Гиперссылка 7" xfId="12310" hidden="1"/>
    <cellStyle name="Гиперссылка 7" xfId="12842" hidden="1"/>
    <cellStyle name="Гиперссылка 7" xfId="13622" hidden="1"/>
    <cellStyle name="Гиперссылка 7" xfId="14551" hidden="1"/>
    <cellStyle name="Гиперссылка 7" xfId="8469" hidden="1"/>
    <cellStyle name="Гиперссылка 7" xfId="8442" hidden="1"/>
    <cellStyle name="Гиперссылка 7" xfId="8390" hidden="1"/>
    <cellStyle name="Гиперссылка 7" xfId="8363" hidden="1"/>
    <cellStyle name="Гиперссылка 7" xfId="8336" hidden="1"/>
    <cellStyle name="Гиперссылка 7" xfId="8309" hidden="1"/>
    <cellStyle name="Гиперссылка 7" xfId="8282" hidden="1"/>
    <cellStyle name="Гиперссылка 7" xfId="8255" hidden="1"/>
    <cellStyle name="Гиперссылка 7" xfId="8228" hidden="1"/>
    <cellStyle name="Гиперссылка 7" xfId="7775" hidden="1"/>
    <cellStyle name="Гиперссылка 7" xfId="7735" hidden="1"/>
    <cellStyle name="Гиперссылка 7" xfId="7700" hidden="1"/>
    <cellStyle name="Гиперссылка 7" xfId="7664" hidden="1"/>
    <cellStyle name="Гиперссылка 7" xfId="7009" hidden="1"/>
    <cellStyle name="Гиперссылка 7" xfId="6988" hidden="1"/>
    <cellStyle name="Гиперссылка 7" xfId="6945" hidden="1"/>
    <cellStyle name="Гиперссылка 7" xfId="6894" hidden="1"/>
    <cellStyle name="Гиперссылка 7" xfId="6788" hidden="1"/>
    <cellStyle name="Гиперссылка 7" xfId="6677" hidden="1"/>
    <cellStyle name="Гиперссылка 7" xfId="6620" hidden="1"/>
    <cellStyle name="Гиперссылка 7" xfId="6559" hidden="1"/>
    <cellStyle name="Гиперссылка 7" xfId="6514" hidden="1"/>
    <cellStyle name="Гиперссылка 7" xfId="6427" hidden="1"/>
    <cellStyle name="Гиперссылка 7" xfId="6130" hidden="1"/>
    <cellStyle name="Гиперссылка 7" xfId="6066" hidden="1"/>
    <cellStyle name="Гиперссылка 7" xfId="5991" hidden="1"/>
    <cellStyle name="Гиперссылка 7" xfId="5925" hidden="1"/>
    <cellStyle name="Гиперссылка 7" xfId="5886" hidden="1"/>
    <cellStyle name="Гиперссылка 7" xfId="5809" hidden="1"/>
    <cellStyle name="Гиперссылка 7" xfId="5733" hidden="1"/>
    <cellStyle name="Гиперссылка 7" xfId="5668" hidden="1"/>
    <cellStyle name="Гиперссылка 7" xfId="5577" hidden="1"/>
    <cellStyle name="Гиперссылка 7" xfId="5494" hidden="1"/>
    <cellStyle name="Гиперссылка 7" xfId="4877" hidden="1"/>
    <cellStyle name="Гиперссылка 7" xfId="4811" hidden="1"/>
    <cellStyle name="Гиперссылка 7" xfId="4710" hidden="1"/>
    <cellStyle name="Гиперссылка 7" xfId="4631" hidden="1"/>
    <cellStyle name="Гиперссылка 7" xfId="4565" hidden="1"/>
    <cellStyle name="Гиперссылка 7" xfId="4404" hidden="1"/>
    <cellStyle name="Гиперссылка 7" xfId="4290" hidden="1"/>
    <cellStyle name="Гиперссылка 7" xfId="4136" hidden="1"/>
    <cellStyle name="Гиперссылка 7" xfId="3991" hidden="1"/>
    <cellStyle name="Гиперссылка 7" xfId="3890" hidden="1"/>
    <cellStyle name="Гиперссылка 7" xfId="3781" hidden="1"/>
    <cellStyle name="Гиперссылка 7" xfId="3631" hidden="1"/>
    <cellStyle name="Гиперссылка 7" xfId="3452" hidden="1"/>
    <cellStyle name="Гиперссылка 7" xfId="3300" hidden="1"/>
    <cellStyle name="Гиперссылка 7" xfId="3045" hidden="1"/>
    <cellStyle name="Гиперссылка 7" xfId="2813" hidden="1"/>
    <cellStyle name="Гиперссылка 7" xfId="2605" hidden="1"/>
    <cellStyle name="Гиперссылка 7" xfId="2411" hidden="1"/>
    <cellStyle name="Гиперссылка 7" xfId="2078" hidden="1"/>
    <cellStyle name="Гиперссылка 7" xfId="1853" hidden="1"/>
    <cellStyle name="Гиперссылка 7" xfId="1675" hidden="1"/>
    <cellStyle name="Гиперссылка 7" xfId="7531" hidden="1"/>
    <cellStyle name="Гиперссылка 7" xfId="7453" hidden="1"/>
    <cellStyle name="Гиперссылка 7" xfId="7492" hidden="1"/>
    <cellStyle name="Гиперссылка 7" xfId="4524" hidden="1"/>
    <cellStyle name="Гиперссылка 7" xfId="7826" hidden="1"/>
    <cellStyle name="Гиперссылка 7" xfId="7843" hidden="1"/>
    <cellStyle name="Гиперссылка 7" xfId="8150" hidden="1"/>
    <cellStyle name="Гиперссылка 7" xfId="6366" hidden="1"/>
    <cellStyle name="Гиперссылка 7" xfId="6215" hidden="1"/>
    <cellStyle name="Гиперссылка 7" xfId="8070" hidden="1"/>
    <cellStyle name="Гиперссылка 7" xfId="8144" hidden="1"/>
    <cellStyle name="Гиперссылка 7" xfId="7854" hidden="1"/>
    <cellStyle name="Гиперссылка 7" xfId="5765" hidden="1"/>
    <cellStyle name="Гиперссылка 7" xfId="7498" hidden="1"/>
    <cellStyle name="Гиперссылка 7" xfId="8214" hidden="1"/>
    <cellStyle name="Гиперссылка 7" xfId="8226" hidden="1"/>
    <cellStyle name="Гиперссылка 7" xfId="7895" hidden="1"/>
    <cellStyle name="Гиперссылка 7" xfId="6382" hidden="1"/>
    <cellStyle name="Гиперссылка 7" xfId="6294" hidden="1"/>
    <cellStyle name="Гиперссылка 7" xfId="6722" hidden="1"/>
    <cellStyle name="Гиперссылка 7" xfId="8074" hidden="1"/>
    <cellStyle name="Гиперссылка 7" xfId="4939" hidden="1"/>
    <cellStyle name="Гиперссылка 7" xfId="4949" hidden="1"/>
    <cellStyle name="Гиперссылка 7" xfId="7409" hidden="1"/>
    <cellStyle name="Гиперссылка 7" xfId="6274" hidden="1"/>
    <cellStyle name="Гиперссылка 7" xfId="8181" hidden="1"/>
    <cellStyle name="Гиперссылка 7" xfId="6695" hidden="1"/>
    <cellStyle name="Гиперссылка 7" xfId="8020" hidden="1"/>
    <cellStyle name="Гиперссылка 7" xfId="8030" hidden="1"/>
    <cellStyle name="Гиперссылка 7" xfId="7965" hidden="1"/>
    <cellStyle name="Гиперссылка 7" xfId="8197" hidden="1"/>
    <cellStyle name="Гиперссылка 7" xfId="7995" hidden="1"/>
    <cellStyle name="Гиперссылка 7" xfId="7946" hidden="1"/>
    <cellStyle name="Гиперссылка 7" xfId="9094" hidden="1"/>
    <cellStyle name="Гиперссылка 7" xfId="9112" hidden="1"/>
    <cellStyle name="Гиперссылка 7" xfId="9130" hidden="1"/>
    <cellStyle name="Гиперссылка 7" xfId="9148" hidden="1"/>
    <cellStyle name="Гиперссылка 7" xfId="9166" hidden="1"/>
    <cellStyle name="Гиперссылка 7" xfId="9202" hidden="1"/>
    <cellStyle name="Гиперссылка 7" xfId="9220" hidden="1"/>
    <cellStyle name="Гиперссылка 7" xfId="9236" hidden="1"/>
    <cellStyle name="Гиперссылка 7" xfId="1476" hidden="1"/>
    <cellStyle name="Гиперссылка 7" xfId="8096" hidden="1"/>
    <cellStyle name="Гиперссылка 7" xfId="7289" hidden="1"/>
    <cellStyle name="Гиперссылка 7" xfId="9272" hidden="1"/>
    <cellStyle name="Гиперссылка 7" xfId="9289" hidden="1"/>
    <cellStyle name="Гиперссылка 7" xfId="9306" hidden="1"/>
    <cellStyle name="Гиперссылка 7" xfId="9323" hidden="1"/>
    <cellStyle name="Гиперссылка 7" xfId="9340" hidden="1"/>
    <cellStyle name="Гиперссылка 7" xfId="9357" hidden="1"/>
    <cellStyle name="Гиперссылка 7" xfId="9374" hidden="1"/>
    <cellStyle name="Гиперссылка 7" xfId="9391" hidden="1"/>
    <cellStyle name="Гиперссылка 7" xfId="9408" hidden="1"/>
    <cellStyle name="Гиперссылка 7" xfId="9442" hidden="1"/>
    <cellStyle name="Гиперссылка 7" xfId="9459" hidden="1"/>
    <cellStyle name="Гиперссылка 7" xfId="9476" hidden="1"/>
    <cellStyle name="Гиперссылка 7" xfId="9493" hidden="1"/>
    <cellStyle name="Гиперссылка 7" xfId="9510" hidden="1"/>
    <cellStyle name="Гиперссылка 7" xfId="9527" hidden="1"/>
    <cellStyle name="Гиперссылка 7" xfId="9544" hidden="1"/>
    <cellStyle name="Гиперссылка 7" xfId="9561" hidden="1"/>
    <cellStyle name="Гиперссылка 7" xfId="9576" hidden="1"/>
    <cellStyle name="Гиперссылка 7" xfId="5228" hidden="1"/>
    <cellStyle name="Гиперссылка 7" xfId="5037" hidden="1"/>
    <cellStyle name="Гиперссылка 7" xfId="7390" hidden="1"/>
    <cellStyle name="Гиперссылка 7" xfId="7376" hidden="1"/>
    <cellStyle name="Гиперссылка 7" xfId="9597" hidden="1"/>
    <cellStyle name="Гиперссылка 7" xfId="9615" hidden="1"/>
    <cellStyle name="Гиперссылка 7" xfId="9651" hidden="1"/>
    <cellStyle name="Гиперссылка 7" xfId="9669" hidden="1"/>
    <cellStyle name="Гиперссылка 7" xfId="9687" hidden="1"/>
    <cellStyle name="Гиперссылка 7" xfId="9705" hidden="1"/>
    <cellStyle name="Гиперссылка 7" xfId="9723" hidden="1"/>
    <cellStyle name="Гиперссылка 7" xfId="9741" hidden="1"/>
    <cellStyle name="Гиперссылка 7" xfId="9759" hidden="1"/>
    <cellStyle name="Гиперссылка 7" xfId="9777" hidden="1"/>
    <cellStyle name="Гиперссылка 7" xfId="9795" hidden="1"/>
    <cellStyle name="Гиперссылка 7" xfId="9813" hidden="1"/>
    <cellStyle name="Гиперссылка 7" xfId="9831" hidden="1"/>
    <cellStyle name="Гиперссылка 7" xfId="9849" hidden="1"/>
    <cellStyle name="Гиперссылка 7" xfId="9867" hidden="1"/>
    <cellStyle name="Гиперссылка 7" xfId="9885" hidden="1"/>
    <cellStyle name="Гиперссылка 7" xfId="9901" hidden="1"/>
    <cellStyle name="Гиперссылка 7" xfId="9482" hidden="1"/>
    <cellStyle name="Гиперссылка 7" xfId="9458" hidden="1"/>
    <cellStyle name="Гиперссылка 7" xfId="9431" hidden="1"/>
    <cellStyle name="Гиперссылка 7" xfId="9407" hidden="1"/>
    <cellStyle name="Гиперссылка 7" xfId="9380" hidden="1"/>
    <cellStyle name="Гиперссылка 7" xfId="9356" hidden="1"/>
    <cellStyle name="Гиперссылка 7" xfId="9329" hidden="1"/>
    <cellStyle name="Гиперссылка 7" xfId="9305" hidden="1"/>
    <cellStyle name="Гиперссылка 7" xfId="9278" hidden="1"/>
    <cellStyle name="Гиперссылка 7" xfId="9253" hidden="1"/>
    <cellStyle name="Гиперссылка 7" xfId="9226" hidden="1"/>
    <cellStyle name="Гиперссылка 7" xfId="9199" hidden="1"/>
    <cellStyle name="Гиперссылка 7" xfId="9172" hidden="1"/>
    <cellStyle name="Гиперссылка 7" xfId="9145" hidden="1"/>
    <cellStyle name="Гиперссылка 7" xfId="9118" hidden="1"/>
    <cellStyle name="Гиперссылка 7" xfId="8637" hidden="1"/>
    <cellStyle name="Гиперссылка 7" xfId="8596" hidden="1"/>
    <cellStyle name="Гиперссылка 7" xfId="8560" hidden="1"/>
    <cellStyle name="Гиперссылка 7" xfId="8522" hidden="1"/>
    <cellStyle name="Гиперссылка 7" xfId="8488" hidden="1"/>
    <cellStyle name="Гиперссылка 7" xfId="7856" hidden="1"/>
    <cellStyle name="Гиперссылка 7" xfId="7832" hidden="1"/>
    <cellStyle name="Гиперссылка 7" xfId="7787" hidden="1"/>
    <cellStyle name="Гиперссылка 7" xfId="7732" hidden="1"/>
    <cellStyle name="Гиперссылка 7" xfId="7682" hidden="1"/>
    <cellStyle name="Гиперссылка 7" xfId="7630" hidden="1"/>
    <cellStyle name="Гиперссылка 7" xfId="7521" hidden="1"/>
    <cellStyle name="Гиперссылка 7" xfId="7469" hidden="1"/>
    <cellStyle name="Гиперссылка 7" xfId="7415" hidden="1"/>
    <cellStyle name="Гиперссылка 7" xfId="7360" hidden="1"/>
    <cellStyle name="Гиперссылка 7" xfId="6951" hidden="1"/>
    <cellStyle name="Гиперссылка 7" xfId="6881" hidden="1"/>
    <cellStyle name="Гиперссылка 7" xfId="6814" hidden="1"/>
    <cellStyle name="Гиперссылка 7" xfId="6741" hidden="1"/>
    <cellStyle name="Гиперссылка 7" xfId="6674" hidden="1"/>
    <cellStyle name="Гиперссылка 7" xfId="6603" hidden="1"/>
    <cellStyle name="Гиперссылка 7" xfId="6530" hidden="1"/>
    <cellStyle name="Гиперссылка 7" xfId="6449" hidden="1"/>
    <cellStyle name="Гиперссылка 7" xfId="6391" hidden="1"/>
    <cellStyle name="Гиперссылка 7" xfId="6337" hidden="1"/>
    <cellStyle name="Гиперссылка 7" xfId="6287" hidden="1"/>
    <cellStyle name="Гиперссылка 7" xfId="5744" hidden="1"/>
    <cellStyle name="Гиперссылка 7" xfId="5694" hidden="1"/>
    <cellStyle name="Гиперссылка 7" xfId="5572" hidden="1"/>
    <cellStyle name="Гиперссылка 7" xfId="5508" hidden="1"/>
    <cellStyle name="Гиперссылка 7" xfId="5175" hidden="1"/>
    <cellStyle name="Гиперссылка 7" xfId="5026" hidden="1"/>
    <cellStyle name="Гиперссылка 7" xfId="4823" hidden="1"/>
    <cellStyle name="Гиперссылка 7" xfId="4688" hidden="1"/>
    <cellStyle name="Гиперссылка 7" xfId="4593" hidden="1"/>
    <cellStyle name="Гиперссылка 7" xfId="4488" hidden="1"/>
    <cellStyle name="Гиперссылка 7" xfId="4382" hidden="1"/>
    <cellStyle name="Гиперссылка 7" xfId="4186" hidden="1"/>
    <cellStyle name="Гиперссылка 7" xfId="3965" hidden="1"/>
    <cellStyle name="Гиперссылка 7" xfId="3813" hidden="1"/>
    <cellStyle name="Гиперссылка 7" xfId="3597" hidden="1"/>
    <cellStyle name="Гиперссылка 7" xfId="3320" hidden="1"/>
    <cellStyle name="Гиперссылка 7" xfId="3140" hidden="1"/>
    <cellStyle name="Гиперссылка 7" xfId="2859" hidden="1"/>
    <cellStyle name="Гиперссылка 7" xfId="2584" hidden="1"/>
    <cellStyle name="Гиперссылка 7" xfId="1833" hidden="1"/>
    <cellStyle name="Гиперссылка 7" xfId="8354" hidden="1"/>
    <cellStyle name="Гиперссылка 7" xfId="8275" hidden="1"/>
    <cellStyle name="Гиперссылка 7" xfId="8311" hidden="1"/>
    <cellStyle name="Гиперссылка 7" xfId="5392" hidden="1"/>
    <cellStyle name="Гиперссылка 7" xfId="8684" hidden="1"/>
    <cellStyle name="Гиперссылка 7" xfId="8701" hidden="1"/>
    <cellStyle name="Гиперссылка 7" xfId="9008" hidden="1"/>
    <cellStyle name="Гиперссылка 7" xfId="7236" hidden="1"/>
    <cellStyle name="Гиперссылка 7" xfId="8984" hidden="1"/>
    <cellStyle name="Гиперссылка 7" xfId="7082" hidden="1"/>
    <cellStyle name="Гиперссылка 7" xfId="8928" hidden="1"/>
    <cellStyle name="Гиперссылка 7" xfId="9002" hidden="1"/>
    <cellStyle name="Гиперссылка 7" xfId="8712" hidden="1"/>
    <cellStyle name="Гиперссылка 7" xfId="8489" hidden="1"/>
    <cellStyle name="Гиперссылка 7" xfId="8747" hidden="1"/>
    <cellStyle name="Гиперссылка 7" xfId="8757" hidden="1"/>
    <cellStyle name="Гиперссылка 7" xfId="7150" hidden="1"/>
    <cellStyle name="Гиперссылка 7" xfId="8968" hidden="1"/>
    <cellStyle name="Гиперссылка 7" xfId="7180" hidden="1"/>
    <cellStyle name="Гиперссылка 7" xfId="7108" hidden="1"/>
    <cellStyle name="Гиперссылка 7" xfId="7114" hidden="1"/>
    <cellStyle name="Гиперссылка 7" xfId="5803" hidden="1"/>
    <cellStyle name="Гиперссылка 7" xfId="5805" hidden="1"/>
    <cellStyle name="Гиперссылка 7" xfId="8219" hidden="1"/>
    <cellStyle name="Гиперссылка 7" xfId="8229" hidden="1"/>
    <cellStyle name="Гиперссылка 7" xfId="8763" hidden="1"/>
    <cellStyle name="Гиперссылка 7" xfId="8770" hidden="1"/>
    <cellStyle name="Гиперссылка 7" xfId="8892" hidden="1"/>
    <cellStyle name="Гиперссылка 7" xfId="8894" hidden="1"/>
    <cellStyle name="Гиперссылка 7" xfId="8792" hidden="1"/>
    <cellStyle name="Гиперссылка 7" xfId="8858" hidden="1"/>
    <cellStyle name="Гиперссылка 7" xfId="8798" hidden="1"/>
    <cellStyle name="Гиперссылка 7" xfId="9934" hidden="1"/>
    <cellStyle name="Гиперссылка 7" xfId="9952" hidden="1"/>
    <cellStyle name="Гиперссылка 7" xfId="9970" hidden="1"/>
    <cellStyle name="Гиперссылка 7" xfId="9988" hidden="1"/>
    <cellStyle name="Гиперссылка 7" xfId="10006" hidden="1"/>
    <cellStyle name="Гиперссылка 7" xfId="10024" hidden="1"/>
    <cellStyle name="Гиперссылка 7" xfId="10042" hidden="1"/>
    <cellStyle name="Гиперссылка 7" xfId="10060" hidden="1"/>
    <cellStyle name="Гиперссылка 7" xfId="10078" hidden="1"/>
    <cellStyle name="Гиперссылка 7" xfId="10094" hidden="1"/>
    <cellStyle name="Гиперссылка 7" xfId="1494" hidden="1"/>
    <cellStyle name="Гиперссылка 7" xfId="9073" hidden="1"/>
    <cellStyle name="Гиперссылка 7" xfId="10130" hidden="1"/>
    <cellStyle name="Гиперссылка 7" xfId="10147" hidden="1"/>
    <cellStyle name="Гиперссылка 7" xfId="10164" hidden="1"/>
    <cellStyle name="Гиперссылка 7" xfId="10181" hidden="1"/>
    <cellStyle name="Гиперссылка 7" xfId="10198" hidden="1"/>
    <cellStyle name="Гиперссылка 7" xfId="10215" hidden="1"/>
    <cellStyle name="Гиперссылка 7" xfId="10232" hidden="1"/>
    <cellStyle name="Гиперссылка 7" xfId="10249" hidden="1"/>
    <cellStyle name="Гиперссылка 7" xfId="10266" hidden="1"/>
    <cellStyle name="Гиперссылка 7" xfId="10283" hidden="1"/>
    <cellStyle name="Гиперссылка 7" xfId="10300" hidden="1"/>
    <cellStyle name="Гиперссылка 7" xfId="10317" hidden="1"/>
    <cellStyle name="Гиперссылка 7" xfId="10334" hidden="1"/>
    <cellStyle name="Гиперссылка 7" xfId="10351" hidden="1"/>
    <cellStyle name="Гиперссылка 7" xfId="10368" hidden="1"/>
    <cellStyle name="Гиперссылка 7" xfId="10402" hidden="1"/>
    <cellStyle name="Гиперссылка 7" xfId="10419" hidden="1"/>
    <cellStyle name="Гиперссылка 7" xfId="10434" hidden="1"/>
    <cellStyle name="Гиперссылка 7" xfId="6034" hidden="1"/>
    <cellStyle name="Гиперссылка 7" xfId="5904" hidden="1"/>
    <cellStyle name="Гиперссылка 7" xfId="8215" hidden="1"/>
    <cellStyle name="Гиперссылка 7" xfId="8200" hidden="1"/>
    <cellStyle name="Гиперссылка 7" xfId="10455" hidden="1"/>
    <cellStyle name="Гиперссылка 7" xfId="10473" hidden="1"/>
    <cellStyle name="Гиперссылка 7" xfId="10491" hidden="1"/>
    <cellStyle name="Гиперссылка 7" xfId="10509" hidden="1"/>
    <cellStyle name="Гиперссылка 7" xfId="10527" hidden="1"/>
    <cellStyle name="Гиперссылка 7" xfId="10545" hidden="1"/>
    <cellStyle name="Гиперссылка 7" xfId="10563" hidden="1"/>
    <cellStyle name="Гиперссылка 7" xfId="10581" hidden="1"/>
    <cellStyle name="Гиперссылка 7" xfId="10617" hidden="1"/>
    <cellStyle name="Гиперссылка 7" xfId="10635" hidden="1"/>
    <cellStyle name="Гиперссылка 7" xfId="10653" hidden="1"/>
    <cellStyle name="Гиперссылка 7" xfId="10671" hidden="1"/>
    <cellStyle name="Гиперссылка 7" xfId="10689" hidden="1"/>
    <cellStyle name="Гиперссылка 7" xfId="10707" hidden="1"/>
    <cellStyle name="Гиперссылка 7" xfId="10725" hidden="1"/>
    <cellStyle name="Гиперссылка 7" xfId="10743" hidden="1"/>
    <cellStyle name="Гиперссылка 7" xfId="10759" hidden="1"/>
    <cellStyle name="Гиперссылка 7" xfId="10355" hidden="1"/>
    <cellStyle name="Гиперссылка 7" xfId="10340" hidden="1"/>
    <cellStyle name="Гиперссылка 7" xfId="10316" hidden="1"/>
    <cellStyle name="Гиперссылка 7" xfId="10289" hidden="1"/>
    <cellStyle name="Гиперссылка 7" xfId="10265" hidden="1"/>
    <cellStyle name="Гиперссылка 7" xfId="10238" hidden="1"/>
    <cellStyle name="Гиперссылка 7" xfId="10187" hidden="1"/>
    <cellStyle name="Гиперссылка 7" xfId="10163" hidden="1"/>
    <cellStyle name="Гиперссылка 7" xfId="10136" hidden="1"/>
    <cellStyle name="Гиперссылка 7" xfId="10111" hidden="1"/>
    <cellStyle name="Гиперссылка 7" xfId="10084" hidden="1"/>
    <cellStyle name="Гиперссылка 7" xfId="10057" hidden="1"/>
    <cellStyle name="Гиперссылка 7" xfId="10030" hidden="1"/>
    <cellStyle name="Гиперссылка 7" xfId="10003" hidden="1"/>
    <cellStyle name="Гиперссылка 7" xfId="9976" hidden="1"/>
    <cellStyle name="Гиперссылка 7" xfId="9949" hidden="1"/>
    <cellStyle name="Гиперссылка 7" xfId="9922" hidden="1"/>
    <cellStyle name="Гиперссылка 7" xfId="9469" hidden="1"/>
    <cellStyle name="Гиперссылка 7" xfId="9429" hidden="1"/>
    <cellStyle name="Гиперссылка 7" xfId="9394" hidden="1"/>
    <cellStyle name="Гиперссылка 7" xfId="9358" hidden="1"/>
    <cellStyle name="Гиперссылка 7" xfId="8682" hidden="1"/>
    <cellStyle name="Гиперссылка 7" xfId="8639" hidden="1"/>
    <cellStyle name="Гиперссылка 7" xfId="8588" hidden="1"/>
    <cellStyle name="Гиперссылка 7" xfId="8540" hidden="1"/>
    <cellStyle name="Гиперссылка 7" xfId="8482" hidden="1"/>
    <cellStyle name="Гиперссылка 7" xfId="8371" hidden="1"/>
    <cellStyle name="Гиперссылка 7" xfId="8314" hidden="1"/>
    <cellStyle name="Гиперссылка 7" xfId="8253" hidden="1"/>
    <cellStyle name="Гиперссылка 7" xfId="8208" hidden="1"/>
    <cellStyle name="Гиперссылка 7" xfId="8121" hidden="1"/>
    <cellStyle name="Гиперссылка 7" xfId="7824" hidden="1"/>
    <cellStyle name="Гиперссылка 7" xfId="7760" hidden="1"/>
    <cellStyle name="Гиперссылка 7" xfId="7685" hidden="1"/>
    <cellStyle name="Гиперссылка 7" xfId="7619" hidden="1"/>
    <cellStyle name="Гиперссылка 7" xfId="7580" hidden="1"/>
    <cellStyle name="Гиперссылка 7" xfId="7427" hidden="1"/>
    <cellStyle name="Гиперссылка 7" xfId="7362" hidden="1"/>
    <cellStyle name="Гиперссылка 7" xfId="7271" hidden="1"/>
    <cellStyle name="Гиперссылка 7" xfId="7228" hidden="1"/>
    <cellStyle name="Гиперссылка 7" xfId="7188" hidden="1"/>
    <cellStyle name="Гиперссылка 7" xfId="6571" hidden="1"/>
    <cellStyle name="Гиперссылка 7" xfId="6512" hidden="1"/>
    <cellStyle name="Гиперссылка 7" xfId="6398" hidden="1"/>
    <cellStyle name="Гиперссылка 7" xfId="6320" hidden="1"/>
    <cellStyle name="Гиперссылка 7" xfId="6230" hidden="1"/>
    <cellStyle name="Гиперссылка 7" xfId="6030" hidden="1"/>
    <cellStyle name="Гиперссылка 7" xfId="5906" hidden="1"/>
    <cellStyle name="Гиперссылка 7" xfId="5708" hidden="1"/>
    <cellStyle name="Гиперссылка 7" xfId="5554" hidden="1"/>
    <cellStyle name="Гиперссылка 7" xfId="5442" hidden="1"/>
    <cellStyle name="Гиперссылка 7" xfId="5153" hidden="1"/>
    <cellStyle name="Гиперссылка 7" xfId="4881" hidden="1"/>
    <cellStyle name="Гиперссылка 7" xfId="4680" hidden="1"/>
    <cellStyle name="Гиперссылка 7" xfId="4526" hidden="1"/>
    <cellStyle name="Гиперссылка 7" xfId="4355" hidden="1"/>
    <cellStyle name="Гиперссылка 7" xfId="4002" hidden="1"/>
    <cellStyle name="Гиперссылка 7" xfId="3761" hidden="1"/>
    <cellStyle name="Гиперссылка 7" xfId="3388" hidden="1"/>
    <cellStyle name="Гиперссылка 7" xfId="3113" hidden="1"/>
    <cellStyle name="Гиперссылка 7" xfId="2620" hidden="1"/>
    <cellStyle name="Гиперссылка 7" xfId="2089" hidden="1"/>
    <cellStyle name="Гиперссылка 7" xfId="9225" hidden="1"/>
    <cellStyle name="Гиперссылка 7" xfId="9147" hidden="1"/>
    <cellStyle name="Гиперссылка 7" xfId="9186" hidden="1"/>
    <cellStyle name="Гиперссылка 7" xfId="6197" hidden="1"/>
    <cellStyle name="Гиперссылка 7" xfId="9537" hidden="1"/>
    <cellStyle name="Гиперссылка 7" xfId="9844" hidden="1"/>
    <cellStyle name="Гиперссылка 7" xfId="8060" hidden="1"/>
    <cellStyle name="Гиперссылка 7" xfId="9820" hidden="1"/>
    <cellStyle name="Гиперссылка 7" xfId="7909" hidden="1"/>
    <cellStyle name="Гиперссылка 7" xfId="9764" hidden="1"/>
    <cellStyle name="Гиперссылка 7" xfId="9838" hidden="1"/>
    <cellStyle name="Гиперссылка 7" xfId="9548" hidden="1"/>
    <cellStyle name="Гиперссылка 7" xfId="7459" hidden="1"/>
    <cellStyle name="Гиперссылка 7" xfId="9192" hidden="1"/>
    <cellStyle name="Гиперссылка 7" xfId="9908" hidden="1"/>
    <cellStyle name="Гиперссылка 7" xfId="9920" hidden="1"/>
    <cellStyle name="Гиперссылка 7" xfId="9589" hidden="1"/>
    <cellStyle name="Гиперссылка 7" xfId="8076" hidden="1"/>
    <cellStyle name="Гиперссылка 7" xfId="7988" hidden="1"/>
    <cellStyle name="Гиперссылка 7" xfId="9768" hidden="1"/>
    <cellStyle name="Гиперссылка 7" xfId="6633" hidden="1"/>
    <cellStyle name="Гиперссылка 7" xfId="6643" hidden="1"/>
    <cellStyle name="Гиперссылка 7" xfId="9087" hidden="1"/>
    <cellStyle name="Гиперссылка 7" xfId="9103" hidden="1"/>
    <cellStyle name="Гиперссылка 7" xfId="7968" hidden="1"/>
    <cellStyle name="Гиперссылка 7" xfId="9875" hidden="1"/>
    <cellStyle name="Гиперссылка 7" xfId="8389" hidden="1"/>
    <cellStyle name="Гиперссылка 7" xfId="9714" hidden="1"/>
    <cellStyle name="Гиперссылка 7" xfId="9724" hidden="1"/>
    <cellStyle name="Гиперссылка 7" xfId="9659" hidden="1"/>
    <cellStyle name="Гиперссылка 7" xfId="9891" hidden="1"/>
    <cellStyle name="Гиперссылка 7" xfId="9689" hidden="1"/>
    <cellStyle name="Гиперссылка 7" xfId="9640" hidden="1"/>
    <cellStyle name="Гиперссылка 7" xfId="10788" hidden="1"/>
    <cellStyle name="Гиперссылка 7" xfId="10824" hidden="1"/>
    <cellStyle name="Гиперссылка 7" xfId="10842" hidden="1"/>
    <cellStyle name="Гиперссылка 7" xfId="10860" hidden="1"/>
    <cellStyle name="Гиперссылка 7" xfId="10878" hidden="1"/>
    <cellStyle name="Гиперссылка 7" xfId="10896" hidden="1"/>
    <cellStyle name="Гиперссылка 7" xfId="10914" hidden="1"/>
    <cellStyle name="Гиперссылка 7" xfId="10930" hidden="1"/>
    <cellStyle name="Гиперссылка 7" xfId="1523" hidden="1"/>
    <cellStyle name="Гиперссылка 7" xfId="9790" hidden="1"/>
    <cellStyle name="Гиперссылка 7" xfId="8983" hidden="1"/>
    <cellStyle name="Гиперссылка 7" xfId="10966" hidden="1"/>
    <cellStyle name="Гиперссылка 7" xfId="10983" hidden="1"/>
    <cellStyle name="Гиперссылка 7" xfId="11000" hidden="1"/>
    <cellStyle name="Гиперссылка 7" xfId="11017" hidden="1"/>
    <cellStyle name="Гиперссылка 7" xfId="11034" hidden="1"/>
    <cellStyle name="Гиперссылка 7" xfId="11068" hidden="1"/>
    <cellStyle name="Гиперссылка 7" xfId="11085" hidden="1"/>
    <cellStyle name="Гиперссылка 7" xfId="11102" hidden="1"/>
    <cellStyle name="Гиперссылка 7" xfId="11119" hidden="1"/>
    <cellStyle name="Гиперссылка 7" xfId="11136" hidden="1"/>
    <cellStyle name="Гиперссылка 7" xfId="11153" hidden="1"/>
    <cellStyle name="Гиперссылка 7" xfId="11170" hidden="1"/>
    <cellStyle name="Гиперссылка 7" xfId="11187" hidden="1"/>
    <cellStyle name="Гиперссылка 7" xfId="11204" hidden="1"/>
    <cellStyle name="Гиперссылка 7" xfId="11221" hidden="1"/>
    <cellStyle name="Гиперссылка 7" xfId="11238" hidden="1"/>
    <cellStyle name="Гиперссылка 7" xfId="11255" hidden="1"/>
    <cellStyle name="Гиперссылка 7" xfId="11270" hidden="1"/>
    <cellStyle name="Гиперссылка 7" xfId="6922" hidden="1"/>
    <cellStyle name="Гиперссылка 7" xfId="6731" hidden="1"/>
    <cellStyle name="Гиперссылка 7" xfId="9070" hidden="1"/>
    <cellStyle name="Гиперссылка 7" xfId="11291" hidden="1"/>
    <cellStyle name="Гиперссылка 7" xfId="11309" hidden="1"/>
    <cellStyle name="Гиперссылка 7" xfId="11327" hidden="1"/>
    <cellStyle name="Гиперссылка 7" xfId="11345" hidden="1"/>
    <cellStyle name="Гиперссылка 7" xfId="11363" hidden="1"/>
    <cellStyle name="Гиперссылка 7" xfId="11381" hidden="1"/>
    <cellStyle name="Гиперссылка 7" xfId="11399" hidden="1"/>
    <cellStyle name="Гиперссылка 7" xfId="11417" hidden="1"/>
    <cellStyle name="Гиперссылка 7" xfId="11435" hidden="1"/>
    <cellStyle name="Гиперссылка 7" xfId="11453" hidden="1"/>
    <cellStyle name="Гиперссылка 7" xfId="11471" hidden="1"/>
    <cellStyle name="Гиперссылка 7" xfId="11489" hidden="1"/>
    <cellStyle name="Гиперссылка 7" xfId="11507" hidden="1"/>
    <cellStyle name="Гиперссылка 7" xfId="11525" hidden="1"/>
    <cellStyle name="Гиперссылка 7" xfId="11561" hidden="1"/>
    <cellStyle name="Гиперссылка 7" xfId="11579" hidden="1"/>
    <cellStyle name="Гиперссылка 7" xfId="11595" hidden="1"/>
    <cellStyle name="Гиперссылка 7" xfId="11191" hidden="1"/>
    <cellStyle name="Гиперссылка 7" xfId="11176" hidden="1"/>
    <cellStyle name="Гиперссылка 7" xfId="11152" hidden="1"/>
    <cellStyle name="Гиперссылка 7" xfId="11125" hidden="1"/>
    <cellStyle name="Гиперссылка 7" xfId="11101" hidden="1"/>
    <cellStyle name="Гиперссылка 7" xfId="11074" hidden="1"/>
    <cellStyle name="Гиперссылка 7" xfId="11050" hidden="1"/>
    <cellStyle name="Гиперссылка 7" xfId="11023" hidden="1"/>
    <cellStyle name="Гиперссылка 7" xfId="10999" hidden="1"/>
    <cellStyle name="Гиперссылка 7" xfId="10972" hidden="1"/>
    <cellStyle name="Гиперссылка 7" xfId="10947" hidden="1"/>
    <cellStyle name="Гиперссылка 7" xfId="10920" hidden="1"/>
    <cellStyle name="Гиперссылка 7" xfId="10866" hidden="1"/>
    <cellStyle name="Гиперссылка 7" xfId="10839" hidden="1"/>
    <cellStyle name="Гиперссылка 7" xfId="10812" hidden="1"/>
    <cellStyle name="Гиперссылка 7" xfId="10785" hidden="1"/>
    <cellStyle name="Гиперссылка 7" xfId="10331" hidden="1"/>
    <cellStyle name="Гиперссылка 7" xfId="10290" hidden="1"/>
    <cellStyle name="Гиперссылка 7" xfId="10254" hidden="1"/>
    <cellStyle name="Гиперссылка 7" xfId="10216" hidden="1"/>
    <cellStyle name="Гиперссылка 7" xfId="10182" hidden="1"/>
    <cellStyle name="Гиперссылка 7" xfId="9550" hidden="1"/>
    <cellStyle name="Гиперссылка 7" xfId="9526" hidden="1"/>
    <cellStyle name="Гиперссылка 7" xfId="9481" hidden="1"/>
    <cellStyle name="Гиперссылка 7" xfId="9426" hidden="1"/>
    <cellStyle name="Гиперссылка 7" xfId="9376" hidden="1"/>
    <cellStyle name="Гиперссылка 7" xfId="9324" hidden="1"/>
    <cellStyle name="Гиперссылка 7" xfId="9163" hidden="1"/>
    <cellStyle name="Гиперссылка 7" xfId="9109" hidden="1"/>
    <cellStyle name="Гиперссылка 7" xfId="9054" hidden="1"/>
    <cellStyle name="Гиперссылка 7" xfId="8715" hidden="1"/>
    <cellStyle name="Гиперссылка 7" xfId="8645" hidden="1"/>
    <cellStyle name="Гиперссылка 7" xfId="8575" hidden="1"/>
    <cellStyle name="Гиперссылка 7" xfId="8508" hidden="1"/>
    <cellStyle name="Гиперссылка 7" xfId="8435" hidden="1"/>
    <cellStyle name="Гиперссылка 7" xfId="8368" hidden="1"/>
    <cellStyle name="Гиперссылка 7" xfId="8297" hidden="1"/>
    <cellStyle name="Гиперссылка 7" xfId="8224" hidden="1"/>
    <cellStyle name="Гиперссылка 7" xfId="8143" hidden="1"/>
    <cellStyle name="Гиперссылка 7" xfId="8085" hidden="1"/>
    <cellStyle name="Гиперссылка 7" xfId="8031" hidden="1"/>
    <cellStyle name="Гиперссылка 7" xfId="7981" hidden="1"/>
    <cellStyle name="Гиперссылка 7" xfId="7388" hidden="1"/>
    <cellStyle name="Гиперссылка 7" xfId="7266" hidden="1"/>
    <cellStyle name="Гиперссылка 7" xfId="7202" hidden="1"/>
    <cellStyle name="Гиперссылка 7" xfId="7001" hidden="1"/>
    <cellStyle name="Гиперссылка 7" xfId="6869" hidden="1"/>
    <cellStyle name="Гиперссылка 7" xfId="6720" hidden="1"/>
    <cellStyle name="Гиперссылка 7" xfId="6518" hidden="1"/>
    <cellStyle name="Гиперссылка 7" xfId="6384" hidden="1"/>
    <cellStyle name="Гиперссылка 7" xfId="6282" hidden="1"/>
    <cellStyle name="Гиперссылка 7" xfId="6170" hidden="1"/>
    <cellStyle name="Гиперссылка 7" xfId="5989" hidden="1"/>
    <cellStyle name="Гиперссылка 7" xfId="5769" hidden="1"/>
    <cellStyle name="Гиперссылка 7" xfId="5524" hidden="1"/>
    <cellStyle name="Гиперссылка 7" xfId="5356" hidden="1"/>
    <cellStyle name="Гиперссылка 7" xfId="5096" hidden="1"/>
    <cellStyle name="Гиперссылка 7" xfId="4472" hidden="1"/>
    <cellStyle name="Гиперссылка 7" xfId="4074" hidden="1"/>
    <cellStyle name="Гиперссылка 7" xfId="3705" hidden="1"/>
    <cellStyle name="Гиперссылка 7" xfId="3184" hidden="1"/>
    <cellStyle name="Гиперссылка 7" xfId="2593" hidden="1"/>
    <cellStyle name="Гиперссылка 7" xfId="10048" hidden="1"/>
    <cellStyle name="Гиперссылка 7" xfId="9969" hidden="1"/>
    <cellStyle name="Гиперссылка 7" xfId="10005" hidden="1"/>
    <cellStyle name="Гиперссылка 7" xfId="7086" hidden="1"/>
    <cellStyle name="Гиперссылка 7" xfId="10378" hidden="1"/>
    <cellStyle name="Гиперссылка 7" xfId="10395" hidden="1"/>
    <cellStyle name="Гиперссылка 7" xfId="10702" hidden="1"/>
    <cellStyle name="Гиперссылка 7" xfId="8930" hidden="1"/>
    <cellStyle name="Гиперссылка 7" xfId="10678" hidden="1"/>
    <cellStyle name="Гиперссылка 7" xfId="8776" hidden="1"/>
    <cellStyle name="Гиперссылка 7" xfId="10696" hidden="1"/>
    <cellStyle name="Гиперссылка 7" xfId="10406" hidden="1"/>
    <cellStyle name="Гиперссылка 7" xfId="10183" hidden="1"/>
    <cellStyle name="Гиперссылка 7" xfId="10420" hidden="1"/>
    <cellStyle name="Гиперссылка 7" xfId="10441" hidden="1"/>
    <cellStyle name="Гиперссылка 7" xfId="10451" hidden="1"/>
    <cellStyle name="Гиперссылка 7" xfId="8844" hidden="1"/>
    <cellStyle name="Гиперссылка 7" xfId="10662" hidden="1"/>
    <cellStyle name="Гиперссылка 7" xfId="8874" hidden="1"/>
    <cellStyle name="Гиперссылка 7" xfId="8802" hidden="1"/>
    <cellStyle name="Гиперссылка 7" xfId="8808" hidden="1"/>
    <cellStyle name="Гиперссылка 7" xfId="7497" hidden="1"/>
    <cellStyle name="Гиперссылка 7" xfId="7499" hidden="1"/>
    <cellStyle name="Гиперссылка 7" xfId="9913" hidden="1"/>
    <cellStyle name="Гиперссылка 7" xfId="9923" hidden="1"/>
    <cellStyle name="Гиперссылка 7" xfId="10464" hidden="1"/>
    <cellStyle name="Гиперссылка 7" xfId="10586" hidden="1"/>
    <cellStyle name="Гиперссылка 7" xfId="10588" hidden="1"/>
    <cellStyle name="Гиперссылка 7" xfId="10497" hidden="1"/>
    <cellStyle name="Гиперссылка 7" xfId="10486" hidden="1"/>
    <cellStyle name="Гиперссылка 7" xfId="10552" hidden="1"/>
    <cellStyle name="Гиперссылка 7" xfId="10492" hidden="1"/>
    <cellStyle name="Гиперссылка 7" xfId="11628" hidden="1"/>
    <cellStyle name="Гиперссылка 7" xfId="11646" hidden="1"/>
    <cellStyle name="Гиперссылка 7" xfId="11664" hidden="1"/>
    <cellStyle name="Гиперссылка 7" xfId="11682" hidden="1"/>
    <cellStyle name="Гиперссылка 7" xfId="11700" hidden="1"/>
    <cellStyle name="Гиперссылка 7" xfId="11718" hidden="1"/>
    <cellStyle name="Гиперссылка 7" xfId="11736" hidden="1"/>
    <cellStyle name="Гиперссылка 7" xfId="11754" hidden="1"/>
    <cellStyle name="Гиперссылка 7" xfId="11788" hidden="1"/>
    <cellStyle name="Гиперссылка 7" xfId="1559" hidden="1"/>
    <cellStyle name="Гиперссылка 7" xfId="10767" hidden="1"/>
    <cellStyle name="Гиперссылка 7" xfId="9812" hidden="1"/>
    <cellStyle name="Гиперссылка 7" xfId="11824" hidden="1"/>
    <cellStyle name="Гиперссылка 7" xfId="11841" hidden="1"/>
    <cellStyle name="Гиперссылка 7" xfId="11858" hidden="1"/>
    <cellStyle name="Гиперссылка 7" xfId="11875" hidden="1"/>
    <cellStyle name="Гиперссылка 7" xfId="11892" hidden="1"/>
    <cellStyle name="Гиперссылка 7" xfId="11909" hidden="1"/>
    <cellStyle name="Гиперссылка 7" xfId="11926" hidden="1"/>
    <cellStyle name="Гиперссылка 7" xfId="11943" hidden="1"/>
    <cellStyle name="Гиперссылка 7" xfId="11960" hidden="1"/>
    <cellStyle name="Гиперссылка 7" xfId="11977" hidden="1"/>
    <cellStyle name="Гиперссылка 7" xfId="11994" hidden="1"/>
    <cellStyle name="Гиперссылка 7" xfId="12028" hidden="1"/>
    <cellStyle name="Гиперссылка 7" xfId="12045" hidden="1"/>
    <cellStyle name="Гиперссылка 7" xfId="12062" hidden="1"/>
    <cellStyle name="Гиперссылка 7" xfId="12079" hidden="1"/>
    <cellStyle name="Гиперссылка 7" xfId="12096" hidden="1"/>
    <cellStyle name="Гиперссылка 7" xfId="12113" hidden="1"/>
    <cellStyle name="Гиперссылка 7" xfId="12128" hidden="1"/>
    <cellStyle name="Гиперссылка 7" xfId="7728" hidden="1"/>
    <cellStyle name="Гиперссылка 7" xfId="7598" hidden="1"/>
    <cellStyle name="Гиперссылка 7" xfId="9909" hidden="1"/>
    <cellStyle name="Гиперссылка 7" xfId="9894" hidden="1"/>
    <cellStyle name="Гиперссылка 7" xfId="12149" hidden="1"/>
    <cellStyle name="Гиперссылка 7" xfId="12167" hidden="1"/>
    <cellStyle name="Гиперссылка 7" xfId="12185" hidden="1"/>
    <cellStyle name="Гиперссылка 7" xfId="12203" hidden="1"/>
    <cellStyle name="Гиперссылка 7" xfId="12239" hidden="1"/>
    <cellStyle name="Гиперссылка 7" xfId="12257" hidden="1"/>
    <cellStyle name="Гиперссылка 7" xfId="12275" hidden="1"/>
    <cellStyle name="Гиперссылка 7" xfId="12293" hidden="1"/>
    <cellStyle name="Гиперссылка 7" xfId="12311" hidden="1"/>
    <cellStyle name="Гиперссылка 7" xfId="12329" hidden="1"/>
    <cellStyle name="Гиперссылка 7" xfId="12347" hidden="1"/>
    <cellStyle name="Гиперссылка 7" xfId="12365" hidden="1"/>
    <cellStyle name="Гиперссылка 7" xfId="12383" hidden="1"/>
    <cellStyle name="Гиперссылка 7" xfId="12401" hidden="1"/>
    <cellStyle name="Гиперссылка 7" xfId="12419" hidden="1"/>
    <cellStyle name="Гиперссылка 7" xfId="12437" hidden="1"/>
    <cellStyle name="Гиперссылка 7" xfId="12453" hidden="1"/>
    <cellStyle name="Гиперссылка 7" xfId="12049" hidden="1"/>
    <cellStyle name="Гиперссылка 7" xfId="12034" hidden="1"/>
    <cellStyle name="Гиперссылка 7" xfId="11983" hidden="1"/>
    <cellStyle name="Гиперссылка 7" xfId="11959" hidden="1"/>
    <cellStyle name="Гиперссылка 7" xfId="11932" hidden="1"/>
    <cellStyle name="Гиперссылка 7" xfId="11908" hidden="1"/>
    <cellStyle name="Гиперссылка 7" xfId="11881" hidden="1"/>
    <cellStyle name="Гиперссылка 7" xfId="11857" hidden="1"/>
    <cellStyle name="Гиперссылка 7" xfId="11830" hidden="1"/>
    <cellStyle name="Гиперссылка 7" xfId="11805" hidden="1"/>
    <cellStyle name="Гиперссылка 7" xfId="11778" hidden="1"/>
    <cellStyle name="Гиперссылка 7" xfId="11751" hidden="1"/>
    <cellStyle name="Гиперссылка 7" xfId="11724" hidden="1"/>
    <cellStyle name="Гиперссылка 7" xfId="11697" hidden="1"/>
    <cellStyle name="Гиперссылка 7" xfId="11670" hidden="1"/>
    <cellStyle name="Гиперссылка 7" xfId="11643" hidden="1"/>
    <cellStyle name="Гиперссылка 7" xfId="11616" hidden="1"/>
    <cellStyle name="Гиперссылка 7" xfId="11123" hidden="1"/>
    <cellStyle name="Гиперссылка 7" xfId="11088" hidden="1"/>
    <cellStyle name="Гиперссылка 7" xfId="11052" hidden="1"/>
    <cellStyle name="Гиперссылка 7" xfId="10397" hidden="1"/>
    <cellStyle name="Гиперссылка 7" xfId="10376" hidden="1"/>
    <cellStyle name="Гиперссылка 7" xfId="10333" hidden="1"/>
    <cellStyle name="Гиперссылка 7" xfId="10282" hidden="1"/>
    <cellStyle name="Гиперссылка 7" xfId="10234" hidden="1"/>
    <cellStyle name="Гиперссылка 7" xfId="10176" hidden="1"/>
    <cellStyle name="Гиперссылка 7" xfId="10065" hidden="1"/>
    <cellStyle name="Гиперссылка 7" xfId="10008" hidden="1"/>
    <cellStyle name="Гиперссылка 7" xfId="9947" hidden="1"/>
    <cellStyle name="Гиперссылка 7" xfId="9902" hidden="1"/>
    <cellStyle name="Гиперссылка 7" xfId="9815" hidden="1"/>
    <cellStyle name="Гиперссылка 7" xfId="9518" hidden="1"/>
    <cellStyle name="Гиперссылка 7" xfId="9379" hidden="1"/>
    <cellStyle name="Гиперссылка 7" xfId="9313" hidden="1"/>
    <cellStyle name="Гиперссылка 7" xfId="9274" hidden="1"/>
    <cellStyle name="Гиперссылка 7" xfId="9197" hidden="1"/>
    <cellStyle name="Гиперссылка 7" xfId="9121" hidden="1"/>
    <cellStyle name="Гиперссылка 7" xfId="9056" hidden="1"/>
    <cellStyle name="Гиперссылка 7" xfId="8965" hidden="1"/>
    <cellStyle name="Гиперссылка 7" xfId="8922" hidden="1"/>
    <cellStyle name="Гиперссылка 7" xfId="8882" hidden="1"/>
    <cellStyle name="Гиперссылка 7" xfId="8265" hidden="1"/>
    <cellStyle name="Гиперссылка 7" xfId="8206" hidden="1"/>
    <cellStyle name="Гиперссылка 7" xfId="8092" hidden="1"/>
    <cellStyle name="Гиперссылка 7" xfId="8014" hidden="1"/>
    <cellStyle name="Гиперссылка 7" xfId="7924" hidden="1"/>
    <cellStyle name="Гиперссылка 7" xfId="7724" hidden="1"/>
    <cellStyle name="Гиперссылка 7" xfId="7402" hidden="1"/>
    <cellStyle name="Гиперссылка 7" xfId="7248" hidden="1"/>
    <cellStyle name="Гиперссылка 7" xfId="7136" hidden="1"/>
    <cellStyle name="Гиперссылка 7" xfId="7019" hidden="1"/>
    <cellStyle name="Гиперссылка 7" xfId="6847" hidden="1"/>
    <cellStyle name="Гиперссылка 7" xfId="6575" hidden="1"/>
    <cellStyle name="Гиперссылка 7" xfId="6364" hidden="1"/>
    <cellStyle name="Гиперссылка 7" xfId="6199" hidden="1"/>
    <cellStyle name="Гиперссылка 7" xfId="5960" hidden="1"/>
    <cellStyle name="Гиперссылка 7" xfId="5566" hidden="1"/>
    <cellStyle name="Гиперссылка 7" xfId="5305" hidden="1"/>
    <cellStyle name="Гиперссылка 7" xfId="4793" hidden="1"/>
    <cellStyle name="Гиперссылка 7" xfId="4443" hidden="1"/>
    <cellStyle name="Гиперссылка 7" xfId="3795" hidden="1"/>
    <cellStyle name="Гиперссылка 7" xfId="3134" hidden="1"/>
    <cellStyle name="Гиперссылка 7" xfId="10841" hidden="1"/>
    <cellStyle name="Гиперссылка 7" xfId="10880" hidden="1"/>
    <cellStyle name="Гиперссылка 7" xfId="7891" hidden="1"/>
    <cellStyle name="Гиперссылка 7" xfId="11214" hidden="1"/>
    <cellStyle name="Гиперссылка 7" xfId="11231" hidden="1"/>
    <cellStyle name="Гиперссылка 7" xfId="11538" hidden="1"/>
    <cellStyle name="Гиперссылка 7" xfId="9754" hidden="1"/>
    <cellStyle name="Гиперссылка 7" xfId="11514" hidden="1"/>
    <cellStyle name="Гиперссылка 7" xfId="9603" hidden="1"/>
    <cellStyle name="Гиперссылка 7" xfId="11458" hidden="1"/>
    <cellStyle name="Гиперссылка 7" xfId="11532" hidden="1"/>
    <cellStyle name="Гиперссылка 7" xfId="11242" hidden="1"/>
    <cellStyle name="Гиперссылка 7" xfId="9153" hidden="1"/>
    <cellStyle name="Гиперссылка 7" xfId="10886" hidden="1"/>
    <cellStyle name="Гиперссылка 7" xfId="11602" hidden="1"/>
    <cellStyle name="Гиперссылка 7" xfId="11283" hidden="1"/>
    <cellStyle name="Гиперссылка 7" xfId="9770" hidden="1"/>
    <cellStyle name="Гиперссылка 7" xfId="9682" hidden="1"/>
    <cellStyle name="Гиперссылка 7" xfId="10110" hidden="1"/>
    <cellStyle name="Гиперссылка 7" xfId="11462" hidden="1"/>
    <cellStyle name="Гиперссылка 7" xfId="8327" hidden="1"/>
    <cellStyle name="Гиперссылка 7" xfId="8337" hidden="1"/>
    <cellStyle name="Гиперссылка 7" xfId="10781" hidden="1"/>
    <cellStyle name="Гиперссылка 7" xfId="10797" hidden="1"/>
    <cellStyle name="Гиперссылка 7" xfId="9662" hidden="1"/>
    <cellStyle name="Гиперссылка 7" xfId="11569" hidden="1"/>
    <cellStyle name="Гиперссылка 7" xfId="10083" hidden="1"/>
    <cellStyle name="Гиперссылка 7" xfId="11408" hidden="1"/>
    <cellStyle name="Гиперссылка 7" xfId="11418" hidden="1"/>
    <cellStyle name="Гиперссылка 7" xfId="11353" hidden="1"/>
    <cellStyle name="Гиперссылка 7" xfId="11383" hidden="1"/>
    <cellStyle name="Гиперссылка 7" xfId="11334" hidden="1"/>
    <cellStyle name="Гиперссылка 7" xfId="12482" hidden="1"/>
    <cellStyle name="Гиперссылка 7" xfId="12500" hidden="1"/>
    <cellStyle name="Гиперссылка 7" xfId="12518" hidden="1"/>
    <cellStyle name="Гиперссылка 7" xfId="12536" hidden="1"/>
    <cellStyle name="Гиперссылка 7" xfId="12554" hidden="1"/>
    <cellStyle name="Гиперссылка 7" xfId="12572" hidden="1"/>
    <cellStyle name="Гиперссылка 7" xfId="12590" hidden="1"/>
    <cellStyle name="Гиперссылка 7" xfId="12608" hidden="1"/>
    <cellStyle name="Гиперссылка 7" xfId="12624" hidden="1"/>
    <cellStyle name="Гиперссылка 7" xfId="1636" hidden="1"/>
    <cellStyle name="Гиперссылка 7" xfId="11484" hidden="1"/>
    <cellStyle name="Гиперссылка 7" xfId="10677" hidden="1"/>
    <cellStyle name="Гиперссылка 7" xfId="12660" hidden="1"/>
    <cellStyle name="Гиперссылка 7" xfId="12694" hidden="1"/>
    <cellStyle name="Гиперссылка 7" xfId="12711" hidden="1"/>
    <cellStyle name="Гиперссылка 7" xfId="12728" hidden="1"/>
    <cellStyle name="Гиперссылка 7" xfId="12745" hidden="1"/>
    <cellStyle name="Гиперссылка 7" xfId="12762" hidden="1"/>
    <cellStyle name="Гиперссылка 7" xfId="12779" hidden="1"/>
    <cellStyle name="Гиперссылка 7" xfId="12796" hidden="1"/>
    <cellStyle name="Гиперссылка 7" xfId="12813" hidden="1"/>
    <cellStyle name="Гиперссылка 7" xfId="12830" hidden="1"/>
    <cellStyle name="Гиперссылка 7" xfId="12847" hidden="1"/>
    <cellStyle name="Гиперссылка 7" xfId="12864" hidden="1"/>
    <cellStyle name="Гиперссылка 7" xfId="12881" hidden="1"/>
    <cellStyle name="Гиперссылка 7" xfId="12898" hidden="1"/>
    <cellStyle name="Гиперссылка 7" xfId="12915" hidden="1"/>
    <cellStyle name="Гиперссылка 7" xfId="12932" hidden="1"/>
    <cellStyle name="Гиперссылка 7" xfId="12964" hidden="1"/>
    <cellStyle name="Гиперссылка 7" xfId="8616" hidden="1"/>
    <cellStyle name="Гиперссылка 7" xfId="8425" hidden="1"/>
    <cellStyle name="Гиперссылка 7" xfId="10778" hidden="1"/>
    <cellStyle name="Гиперссылка 7" xfId="10764" hidden="1"/>
    <cellStyle name="Гиперссылка 7" xfId="12985" hidden="1"/>
    <cellStyle name="Гиперссылка 7" xfId="13003" hidden="1"/>
    <cellStyle name="Гиперссылка 7" xfId="13021" hidden="1"/>
    <cellStyle name="Гиперссылка 7" xfId="13039" hidden="1"/>
    <cellStyle name="Гиперссылка 7" xfId="13057" hidden="1"/>
    <cellStyle name="Гиперссылка 7" xfId="13075" hidden="1"/>
    <cellStyle name="Гиперссылка 7" xfId="13093" hidden="1"/>
    <cellStyle name="Гиперссылка 7" xfId="13111" hidden="1"/>
    <cellStyle name="Гиперссылка 7" xfId="13129" hidden="1"/>
    <cellStyle name="Гиперссылка 7" xfId="13147" hidden="1"/>
    <cellStyle name="Гиперссылка 7" xfId="13183" hidden="1"/>
    <cellStyle name="Гиперссылка 7" xfId="13201" hidden="1"/>
    <cellStyle name="Гиперссылка 7" xfId="13219" hidden="1"/>
    <cellStyle name="Гиперссылка 7" xfId="13237" hidden="1"/>
    <cellStyle name="Гиперссылка 7" xfId="13255" hidden="1"/>
    <cellStyle name="Гиперссылка 7" xfId="13273" hidden="1"/>
    <cellStyle name="Гиперссылка 7" xfId="13289" hidden="1"/>
    <cellStyle name="Гиперссылка 7" xfId="12885" hidden="1"/>
    <cellStyle name="Гиперссылка 7" xfId="12870" hidden="1"/>
    <cellStyle name="Гиперссылка 7" xfId="12846" hidden="1"/>
    <cellStyle name="Гиперссылка 7" xfId="12819" hidden="1"/>
    <cellStyle name="Гиперссылка 7" xfId="12795" hidden="1"/>
    <cellStyle name="Гиперссылка 7" xfId="12768" hidden="1"/>
    <cellStyle name="Гиперссылка 7" xfId="12744" hidden="1"/>
    <cellStyle name="Гиперссылка 7" xfId="12717" hidden="1"/>
    <cellStyle name="Гиперссылка 7" xfId="12666" hidden="1"/>
    <cellStyle name="Гиперссылка 7" xfId="12641" hidden="1"/>
    <cellStyle name="Гиперссылка 7" xfId="12614" hidden="1"/>
    <cellStyle name="Гиперссылка 7" xfId="12587" hidden="1"/>
    <cellStyle name="Гиперссылка 7" xfId="12560" hidden="1"/>
    <cellStyle name="Гиперссылка 7" xfId="12533" hidden="1"/>
    <cellStyle name="Гиперссылка 7" xfId="12506" hidden="1"/>
    <cellStyle name="Гиперссылка 7" xfId="12479" hidden="1"/>
    <cellStyle name="Гиперссылка 7" xfId="12025" hidden="1"/>
    <cellStyle name="Гиперссылка 7" xfId="11984" hidden="1"/>
    <cellStyle name="Гиперссылка 7" xfId="11948" hidden="1"/>
    <cellStyle name="Гиперссылка 7" xfId="11910" hidden="1"/>
    <cellStyle name="Гиперссылка 7" xfId="11876" hidden="1"/>
    <cellStyle name="Гиперссылка 7" xfId="11244" hidden="1"/>
    <cellStyle name="Гиперссылка 7" xfId="11220" hidden="1"/>
    <cellStyle name="Гиперссылка 7" xfId="11120" hidden="1"/>
    <cellStyle name="Гиперссылка 7" xfId="11070" hidden="1"/>
    <cellStyle name="Гиперссылка 7" xfId="11018" hidden="1"/>
    <cellStyle name="Гиперссылка 7" xfId="10909" hidden="1"/>
    <cellStyle name="Гиперссылка 7" xfId="10857" hidden="1"/>
    <cellStyle name="Гиперссылка 7" xfId="10803" hidden="1"/>
    <cellStyle name="Гиперссылка 7" xfId="10748" hidden="1"/>
    <cellStyle name="Гиперссылка 7" xfId="10409" hidden="1"/>
    <cellStyle name="Гиперссылка 7" xfId="10339" hidden="1"/>
    <cellStyle name="Гиперссылка 7" xfId="10269" hidden="1"/>
    <cellStyle name="Гиперссылка 7" xfId="10202" hidden="1"/>
    <cellStyle name="Гиперссылка 7" xfId="10129" hidden="1"/>
    <cellStyle name="Гиперссылка 7" xfId="10062" hidden="1"/>
    <cellStyle name="Гиперссылка 7" xfId="9991" hidden="1"/>
    <cellStyle name="Гиперссылка 7" xfId="9918" hidden="1"/>
    <cellStyle name="Гиперссылка 7" xfId="9779" hidden="1"/>
    <cellStyle name="Гиперссылка 7" xfId="9725" hidden="1"/>
    <cellStyle name="Гиперссылка 7" xfId="9675" hidden="1"/>
    <cellStyle name="Гиперссылка 7" xfId="9132" hidden="1"/>
    <cellStyle name="Гиперссылка 7" xfId="9082" hidden="1"/>
    <cellStyle name="Гиперссылка 7" xfId="8960" hidden="1"/>
    <cellStyle name="Гиперссылка 7" xfId="8896" hidden="1"/>
    <cellStyle name="Гиперссылка 7" xfId="8695" hidden="1"/>
    <cellStyle name="Гиперссылка 7" xfId="8563" hidden="1"/>
    <cellStyle name="Гиперссылка 7" xfId="8414" hidden="1"/>
    <cellStyle name="Гиперссылка 7" xfId="8212" hidden="1"/>
    <cellStyle name="Гиперссылка 7" xfId="8078" hidden="1"/>
    <cellStyle name="Гиперссылка 7" xfId="7976" hidden="1"/>
    <cellStyle name="Гиперссылка 7" xfId="7864" hidden="1"/>
    <cellStyle name="Гиперссылка 7" xfId="7683" hidden="1"/>
    <cellStyle name="Гиперссылка 7" xfId="7218" hidden="1"/>
    <cellStyle name="Гиперссылка 7" xfId="7050" hidden="1"/>
    <cellStyle name="Гиперссылка 7" xfId="6790" hidden="1"/>
    <cellStyle name="Гиперссылка 7" xfId="6395" hidden="1"/>
    <cellStyle name="Гиперссылка 7" xfId="6129" hidden="1"/>
    <cellStyle name="Гиперссылка 7" xfId="5656" hidden="1"/>
    <cellStyle name="Гиперссылка 7" xfId="5240" hidden="1"/>
    <cellStyle name="Гиперссылка 7" xfId="4516" hidden="1"/>
    <cellStyle name="Гиперссылка 7" xfId="3735" hidden="1"/>
    <cellStyle name="Гиперссылка 7" xfId="11742" hidden="1"/>
    <cellStyle name="Гиперссылка 7" xfId="11663" hidden="1"/>
    <cellStyle name="Гиперссылка 7" xfId="11699" hidden="1"/>
    <cellStyle name="Гиперссылка 7" xfId="8780" hidden="1"/>
    <cellStyle name="Гиперссылка 7" xfId="12072" hidden="1"/>
    <cellStyle name="Гиперссылка 7" xfId="12089" hidden="1"/>
    <cellStyle name="Гиперссылка 7" xfId="10624" hidden="1"/>
    <cellStyle name="Гиперссылка 7" xfId="12372" hidden="1"/>
    <cellStyle name="Гиперссылка 7" xfId="10470" hidden="1"/>
    <cellStyle name="Гиперссылка 7" xfId="12316" hidden="1"/>
    <cellStyle name="Гиперссылка 7" xfId="12390" hidden="1"/>
    <cellStyle name="Гиперссылка 7" xfId="12100" hidden="1"/>
    <cellStyle name="Гиперссылка 7" xfId="11877" hidden="1"/>
    <cellStyle name="Гиперссылка 7" xfId="12114" hidden="1"/>
    <cellStyle name="Гиперссылка 7" xfId="12135" hidden="1"/>
    <cellStyle name="Гиперссылка 7" xfId="12145" hidden="1"/>
    <cellStyle name="Гиперссылка 7" xfId="10538" hidden="1"/>
    <cellStyle name="Гиперссылка 7" xfId="12356" hidden="1"/>
    <cellStyle name="Гиперссылка 7" xfId="10568" hidden="1"/>
    <cellStyle name="Гиперссылка 7" xfId="10496" hidden="1"/>
    <cellStyle name="Гиперссылка 7" xfId="10502" hidden="1"/>
    <cellStyle name="Гиперссылка 7" xfId="9193" hidden="1"/>
    <cellStyle name="Гиперссылка 7" xfId="11607" hidden="1"/>
    <cellStyle name="Гиперссылка 7" xfId="11617" hidden="1"/>
    <cellStyle name="Гиперссылка 7" xfId="12151" hidden="1"/>
    <cellStyle name="Гиперссылка 7" xfId="12158" hidden="1"/>
    <cellStyle name="Гиперссылка 7" xfId="12280" hidden="1"/>
    <cellStyle name="Гиперссылка 7" xfId="12282" hidden="1"/>
    <cellStyle name="Гиперссылка 7" xfId="12191" hidden="1"/>
    <cellStyle name="Гиперссылка 7" xfId="12180" hidden="1"/>
    <cellStyle name="Гиперссылка 7" xfId="12246" hidden="1"/>
    <cellStyle name="Гиперссылка 7" xfId="12186" hidden="1"/>
    <cellStyle name="Гиперссылка 7" xfId="13322" hidden="1"/>
    <cellStyle name="Гиперссылка 7" xfId="13340" hidden="1"/>
    <cellStyle name="Гиперссылка 7" xfId="13358" hidden="1"/>
    <cellStyle name="Гиперссылка 7" xfId="13376" hidden="1"/>
    <cellStyle name="Гиперссылка 7" xfId="13412" hidden="1"/>
    <cellStyle name="Гиперссылка 7" xfId="13430" hidden="1"/>
    <cellStyle name="Гиперссылка 7" xfId="13448" hidden="1"/>
    <cellStyle name="Гиперссылка 7" xfId="13466" hidden="1"/>
    <cellStyle name="Гиперссылка 7" xfId="13482" hidden="1"/>
    <cellStyle name="Гиперссылка 7" xfId="1769" hidden="1"/>
    <cellStyle name="Гиперссылка 7" xfId="12461" hidden="1"/>
    <cellStyle name="Гиперссылка 7" xfId="11506" hidden="1"/>
    <cellStyle name="Гиперссылка 7" xfId="13518" hidden="1"/>
    <cellStyle name="Гиперссылка 7" xfId="13535" hidden="1"/>
    <cellStyle name="Гиперссылка 7" xfId="13552" hidden="1"/>
    <cellStyle name="Гиперссылка 7" xfId="13569" hidden="1"/>
    <cellStyle name="Гиперссылка 7" xfId="13586" hidden="1"/>
    <cellStyle name="Гиперссылка 7" xfId="13603" hidden="1"/>
    <cellStyle name="Гиперссылка 7" xfId="13620" hidden="1"/>
    <cellStyle name="Гиперссылка 7" xfId="13654" hidden="1"/>
    <cellStyle name="Гиперссылка 7" xfId="13671" hidden="1"/>
    <cellStyle name="Гиперссылка 7" xfId="13688" hidden="1"/>
    <cellStyle name="Гиперссылка 7" xfId="13705" hidden="1"/>
    <cellStyle name="Гиперссылка 7" xfId="13722" hidden="1"/>
    <cellStyle name="Гиперссылка 7" xfId="13739" hidden="1"/>
    <cellStyle name="Гиперссылка 7" xfId="13756" hidden="1"/>
    <cellStyle name="Гиперссылка 7" xfId="13773" hidden="1"/>
    <cellStyle name="Гиперссылка 7" xfId="13790" hidden="1"/>
    <cellStyle name="Гиперссылка 7" xfId="13807" hidden="1"/>
    <cellStyle name="Гиперссылка 7" xfId="13822" hidden="1"/>
    <cellStyle name="Гиперссылка 7" xfId="9422" hidden="1"/>
    <cellStyle name="Гиперссылка 7" xfId="9292" hidden="1"/>
    <cellStyle name="Гиперссылка 7" xfId="11603" hidden="1"/>
    <cellStyle name="Гиперссылка 7" xfId="11588" hidden="1"/>
    <cellStyle name="Гиперссылка 7" xfId="13861" hidden="1"/>
    <cellStyle name="Гиперссылка 7" xfId="13879" hidden="1"/>
    <cellStyle name="Гиперссылка 7" xfId="13897" hidden="1"/>
    <cellStyle name="Гиперссылка 7" xfId="13915" hidden="1"/>
    <cellStyle name="Гиперссылка 7" xfId="13933" hidden="1"/>
    <cellStyle name="Гиперссылка 7" xfId="13951" hidden="1"/>
    <cellStyle name="Гиперссылка 7" xfId="13969" hidden="1"/>
    <cellStyle name="Гиперссылка 7" xfId="13987" hidden="1"/>
    <cellStyle name="Гиперссылка 7" xfId="14005" hidden="1"/>
    <cellStyle name="Гиперссылка 7" xfId="14023" hidden="1"/>
    <cellStyle name="Гиперссылка 7" xfId="14041" hidden="1"/>
    <cellStyle name="Гиперссылка 7" xfId="14059" hidden="1"/>
    <cellStyle name="Гиперссылка 7" xfId="14077" hidden="1"/>
    <cellStyle name="Гиперссылка 7" xfId="14095" hidden="1"/>
    <cellStyle name="Гиперссылка 7" xfId="14113" hidden="1"/>
    <cellStyle name="Гиперссылка 7" xfId="14147" hidden="1"/>
    <cellStyle name="Гиперссылка 7" xfId="13743" hidden="1"/>
    <cellStyle name="Гиперссылка 7" xfId="13728" hidden="1"/>
    <cellStyle name="Гиперссылка 7" xfId="13704" hidden="1"/>
    <cellStyle name="Гиперссылка 7" xfId="13677" hidden="1"/>
    <cellStyle name="Гиперссылка 7" xfId="13653" hidden="1"/>
    <cellStyle name="Гиперссылка 7" xfId="13626" hidden="1"/>
    <cellStyle name="Гиперссылка 7" xfId="13602" hidden="1"/>
    <cellStyle name="Гиперссылка 7" xfId="13575" hidden="1"/>
    <cellStyle name="Гиперссылка 7" xfId="13551" hidden="1"/>
    <cellStyle name="Гиперссылка 7" xfId="13524" hidden="1"/>
    <cellStyle name="Гиперссылка 7" xfId="13499" hidden="1"/>
    <cellStyle name="Гиперссылка 7" xfId="13472" hidden="1"/>
    <cellStyle name="Гиперссылка 7" xfId="13445" hidden="1"/>
    <cellStyle name="Гиперссылка 7" xfId="13418" hidden="1"/>
    <cellStyle name="Гиперссылка 7" xfId="13364" hidden="1"/>
    <cellStyle name="Гиперссылка 7" xfId="13337" hidden="1"/>
    <cellStyle name="Гиперссылка 7" xfId="13310" hidden="1"/>
    <cellStyle name="Гиперссылка 7" xfId="12857" hidden="1"/>
    <cellStyle name="Гиперссылка 7" xfId="12817" hidden="1"/>
    <cellStyle name="Гиперссылка 7" xfId="12782" hidden="1"/>
    <cellStyle name="Гиперссылка 7" xfId="12746" hidden="1"/>
    <cellStyle name="Гиперссылка 7" xfId="12091" hidden="1"/>
    <cellStyle name="Гиперссылка 7" xfId="12070" hidden="1"/>
    <cellStyle name="Гиперссылка 7" xfId="12027" hidden="1"/>
    <cellStyle name="Гиперссылка 7" xfId="11976" hidden="1"/>
    <cellStyle name="Гиперссылка 7" xfId="11928" hidden="1"/>
    <cellStyle name="Гиперссылка 7" xfId="11870" hidden="1"/>
    <cellStyle name="Гиперссылка 7" xfId="11759" hidden="1"/>
    <cellStyle name="Гиперссылка 7" xfId="11702" hidden="1"/>
    <cellStyle name="Гиперссылка 7" xfId="11596" hidden="1"/>
    <cellStyle name="Гиперссылка 7" xfId="11509" hidden="1"/>
    <cellStyle name="Гиперссылка 7" xfId="11212" hidden="1"/>
    <cellStyle name="Гиперссылка 7" xfId="11148" hidden="1"/>
    <cellStyle name="Гиперссылка 7" xfId="11073" hidden="1"/>
    <cellStyle name="Гиперссылка 7" xfId="11007" hidden="1"/>
    <cellStyle name="Гиперссылка 7" xfId="10968" hidden="1"/>
    <cellStyle name="Гиперссылка 7" xfId="10891" hidden="1"/>
    <cellStyle name="Гиперссылка 7" xfId="10815" hidden="1"/>
    <cellStyle name="Гиперссылка 7" xfId="10750" hidden="1"/>
    <cellStyle name="Гиперссылка 7" xfId="10659" hidden="1"/>
    <cellStyle name="Гиперссылка 7" xfId="10616" hidden="1"/>
    <cellStyle name="Гиперссылка 7" xfId="10576" hidden="1"/>
    <cellStyle name="Гиперссылка 7" xfId="9959" hidden="1"/>
    <cellStyle name="Гиперссылка 7" xfId="9900" hidden="1"/>
    <cellStyle name="Гиперссылка 7" xfId="9708" hidden="1"/>
    <cellStyle name="Гиперссылка 7" xfId="9618" hidden="1"/>
    <cellStyle name="Гиперссылка 7" xfId="9418" hidden="1"/>
    <cellStyle name="Гиперссылка 7" xfId="9294" hidden="1"/>
    <cellStyle name="Гиперссылка 7" xfId="9096" hidden="1"/>
    <cellStyle name="Гиперссылка 7" xfId="8942" hidden="1"/>
    <cellStyle name="Гиперссылка 7" xfId="8830" hidden="1"/>
    <cellStyle name="Гиперссылка 7" xfId="8713" hidden="1"/>
    <cellStyle name="Гиперссылка 7" xfId="8541" hidden="1"/>
    <cellStyle name="Гиперссылка 7" xfId="8269" hidden="1"/>
    <cellStyle name="Гиперссылка 7" xfId="8058" hidden="1"/>
    <cellStyle name="Гиперссылка 7" xfId="7893" hidden="1"/>
    <cellStyle name="Гиперссылка 7" xfId="7654" hidden="1"/>
    <cellStyle name="Гиперссылка 7" xfId="7260" hidden="1"/>
    <cellStyle name="Гиперссылка 7" xfId="6999" hidden="1"/>
    <cellStyle name="Гиперссылка 7" xfId="6078" hidden="1"/>
    <cellStyle name="Гиперссылка 7" xfId="5341" hidden="1"/>
    <cellStyle name="Гиперссылка 7" xfId="4463" hidden="1"/>
    <cellStyle name="Гиперссылка 7" xfId="12613" hidden="1"/>
    <cellStyle name="Гиперссылка 7" xfId="12535" hidden="1"/>
    <cellStyle name="Гиперссылка 7" xfId="12574" hidden="1"/>
    <cellStyle name="Гиперссылка 7" xfId="9585" hidden="1"/>
    <cellStyle name="Гиперссылка 7" xfId="12908" hidden="1"/>
    <cellStyle name="Гиперссылка 7" xfId="12925" hidden="1"/>
    <cellStyle name="Гиперссылка 7" xfId="13232" hidden="1"/>
    <cellStyle name="Гиперссылка 7" xfId="11448" hidden="1"/>
    <cellStyle name="Гиперссылка 7" xfId="13208" hidden="1"/>
    <cellStyle name="Гиперссылка 7" xfId="11297" hidden="1"/>
    <cellStyle name="Гиперссылка 7" xfId="13152" hidden="1"/>
    <cellStyle name="Гиперссылка 7" xfId="13226" hidden="1"/>
    <cellStyle name="Гиперссылка 7" xfId="10847" hidden="1"/>
    <cellStyle name="Гиперссылка 7" xfId="12580" hidden="1"/>
    <cellStyle name="Гиперссылка 7" xfId="13296" hidden="1"/>
    <cellStyle name="Гиперссылка 7" xfId="13308" hidden="1"/>
    <cellStyle name="Гиперссылка 7" xfId="12977" hidden="1"/>
    <cellStyle name="Гиперссылка 7" xfId="11464" hidden="1"/>
    <cellStyle name="Гиперссылка 7" xfId="11376" hidden="1"/>
    <cellStyle name="Гиперссылка 7" xfId="11804" hidden="1"/>
    <cellStyle name="Гиперссылка 7" xfId="13156" hidden="1"/>
    <cellStyle name="Гиперссылка 7" xfId="10021" hidden="1"/>
    <cellStyle name="Гиперссылка 7" xfId="10031" hidden="1"/>
    <cellStyle name="Гиперссылка 7" xfId="12475" hidden="1"/>
    <cellStyle name="Гиперссылка 7" xfId="12491" hidden="1"/>
    <cellStyle name="Гиперссылка 7" xfId="11356" hidden="1"/>
    <cellStyle name="Гиперссылка 7" xfId="13263" hidden="1"/>
    <cellStyle name="Гиперссылка 7" xfId="13102" hidden="1"/>
    <cellStyle name="Гиперссылка 7" xfId="13112" hidden="1"/>
    <cellStyle name="Гиперссылка 7" xfId="13047" hidden="1"/>
    <cellStyle name="Гиперссылка 7" xfId="13279" hidden="1"/>
    <cellStyle name="Гиперссылка 7" xfId="13077" hidden="1"/>
    <cellStyle name="Гиперссылка 7" xfId="13028" hidden="1"/>
    <cellStyle name="Гиперссылка 7" xfId="14176" hidden="1"/>
    <cellStyle name="Гиперссылка 7" xfId="14194" hidden="1"/>
    <cellStyle name="Гиперссылка 7" xfId="14212" hidden="1"/>
    <cellStyle name="Гиперссылка 7" xfId="14230" hidden="1"/>
    <cellStyle name="Гиперссылка 7" xfId="14248" hidden="1"/>
    <cellStyle name="Гиперссылка 7" xfId="14266" hidden="1"/>
    <cellStyle name="Гиперссылка 7" xfId="14284" hidden="1"/>
    <cellStyle name="Гиперссылка 7" xfId="14302" hidden="1"/>
    <cellStyle name="Гиперссылка 7" xfId="14318" hidden="1"/>
    <cellStyle name="Гиперссылка 7" xfId="13178" hidden="1"/>
    <cellStyle name="Гиперссылка 7" xfId="12371" hidden="1"/>
    <cellStyle name="Гиперссылка 7" xfId="14354" hidden="1"/>
    <cellStyle name="Гиперссылка 7" xfId="14371" hidden="1"/>
    <cellStyle name="Гиперссылка 7" xfId="14388" hidden="1"/>
    <cellStyle name="Гиперссылка 7" xfId="14405" hidden="1"/>
    <cellStyle name="Гиперссылка 7" xfId="14422" hidden="1"/>
    <cellStyle name="Гиперссылка 7" xfId="14439" hidden="1"/>
    <cellStyle name="Гиперссылка 7" xfId="14456" hidden="1"/>
    <cellStyle name="Гиперссылка 7" xfId="14473" hidden="1"/>
    <cellStyle name="Гиперссылка 7" xfId="14490" hidden="1"/>
    <cellStyle name="Гиперссылка 7" xfId="14507" hidden="1"/>
    <cellStyle name="Гиперссылка 7" xfId="14524" hidden="1"/>
    <cellStyle name="Гиперссылка 7" xfId="14541" hidden="1"/>
    <cellStyle name="Гиперссылка 7" xfId="14558" hidden="1"/>
    <cellStyle name="Гиперссылка 7" xfId="14592" hidden="1"/>
    <cellStyle name="Гиперссылка 7" xfId="14609" hidden="1"/>
    <cellStyle name="Гиперссылка 7" xfId="14626" hidden="1"/>
    <cellStyle name="Гиперссылка 7" xfId="14643" hidden="1"/>
    <cellStyle name="Гиперссылка 7" xfId="14658" hidden="1"/>
    <cellStyle name="Гиперссылка 7" xfId="10310" hidden="1"/>
    <cellStyle name="Гиперссылка 7" xfId="10119" hidden="1"/>
    <cellStyle name="Гиперссылка 7" xfId="12472" hidden="1"/>
    <cellStyle name="Гиперссылка 7" xfId="12458" hidden="1"/>
    <cellStyle name="Гиперссылка 7" xfId="14679" hidden="1"/>
    <cellStyle name="Гиперссылка 7" xfId="14697" hidden="1"/>
    <cellStyle name="Гиперссылка 7" xfId="14715" hidden="1"/>
    <cellStyle name="Гиперссылка 7" xfId="14733" hidden="1"/>
    <cellStyle name="Гиперссылка 7" xfId="14751" hidden="1"/>
    <cellStyle name="Гиперссылка 7" xfId="14769" hidden="1"/>
    <cellStyle name="Гиперссылка 7" xfId="14805" hidden="1"/>
    <cellStyle name="Гиперссылка 7" xfId="14823" hidden="1"/>
    <cellStyle name="Гиперссылка 7" xfId="14841" hidden="1"/>
    <cellStyle name="Гиперссылка 7" xfId="14859" hidden="1"/>
    <cellStyle name="Гиперссылка 7" xfId="14877" hidden="1"/>
    <cellStyle name="Гиперссылка 7" xfId="14895" hidden="1"/>
    <cellStyle name="Гиперссылка 7" xfId="14913" hidden="1"/>
    <cellStyle name="Гиперссылка 7" xfId="14931" hidden="1"/>
    <cellStyle name="Гиперссылка 7" xfId="14949" hidden="1"/>
    <cellStyle name="Гиперссылка 7" xfId="14967" hidden="1"/>
    <cellStyle name="Гиперссылка 7" xfId="14983" hidden="1"/>
    <cellStyle name="Гиперссылка 7" xfId="14579" hidden="1"/>
    <cellStyle name="Гиперссылка 7" xfId="14564" hidden="1"/>
    <cellStyle name="Гиперссылка 7" xfId="14540" hidden="1"/>
    <cellStyle name="Гиперссылка 7" xfId="14513" hidden="1"/>
    <cellStyle name="Гиперссылка 7" xfId="14462" hidden="1"/>
    <cellStyle name="Гиперссылка 7" xfId="14438" hidden="1"/>
    <cellStyle name="Гиперссылка 7" xfId="14411" hidden="1"/>
    <cellStyle name="Гиперссылка 7" xfId="14387" hidden="1"/>
    <cellStyle name="Гиперссылка 7" xfId="14360" hidden="1"/>
    <cellStyle name="Гиперссылка 7" xfId="14335" hidden="1"/>
    <cellStyle name="Гиперссылка 7" xfId="14308" hidden="1"/>
    <cellStyle name="Гиперссылка 7" xfId="14281" hidden="1"/>
    <cellStyle name="Гиперссылка 7" xfId="14254" hidden="1"/>
    <cellStyle name="Гиперссылка 7" xfId="14227" hidden="1"/>
    <cellStyle name="Гиперссылка 7" xfId="14200" hidden="1"/>
    <cellStyle name="Гиперссылка 7" xfId="14173" hidden="1"/>
    <cellStyle name="Гиперссылка 7" xfId="13719" hidden="1"/>
    <cellStyle name="Гиперссылка 7" xfId="13678" hidden="1"/>
    <cellStyle name="Гиперссылка 7" xfId="13642" hidden="1"/>
    <cellStyle name="Гиперссылка 7" xfId="13570" hidden="1"/>
    <cellStyle name="Гиперссылка 7" xfId="12938" hidden="1"/>
    <cellStyle name="Гиперссылка 7" xfId="12914" hidden="1"/>
    <cellStyle name="Гиперссылка 7" xfId="12869" hidden="1"/>
    <cellStyle name="Гиперссылка 7" xfId="12814" hidden="1"/>
    <cellStyle name="Гиперссылка 7" xfId="12764" hidden="1"/>
    <cellStyle name="Гиперссылка 7" xfId="12712" hidden="1"/>
    <cellStyle name="Гиперссылка 7" xfId="12603" hidden="1"/>
    <cellStyle name="Гиперссылка 7" xfId="12551" hidden="1"/>
    <cellStyle name="Гиперссылка 7" xfId="12497" hidden="1"/>
    <cellStyle name="Гиперссылка 7" xfId="12442" hidden="1"/>
    <cellStyle name="Гиперссылка 7" xfId="12103" hidden="1"/>
    <cellStyle name="Гиперссылка 7" xfId="12033" hidden="1"/>
    <cellStyle name="Гиперссылка 7" xfId="11963" hidden="1"/>
    <cellStyle name="Гиперссылка 7" xfId="11896" hidden="1"/>
    <cellStyle name="Гиперссылка 7" xfId="11756" hidden="1"/>
    <cellStyle name="Гиперссылка 7" xfId="11685" hidden="1"/>
    <cellStyle name="Гиперссылка 7" xfId="11612" hidden="1"/>
    <cellStyle name="Гиперссылка 7" xfId="11531" hidden="1"/>
    <cellStyle name="Гиперссылка 7" xfId="11473" hidden="1"/>
    <cellStyle name="Гиперссылка 7" xfId="11419" hidden="1"/>
    <cellStyle name="Гиперссылка 7" xfId="11369" hidden="1"/>
    <cellStyle name="Гиперссылка 7" xfId="10826" hidden="1"/>
    <cellStyle name="Гиперссылка 7" xfId="10776" hidden="1"/>
    <cellStyle name="Гиперссылка 7" xfId="10654" hidden="1"/>
    <cellStyle name="Гиперссылка 7" xfId="10590" hidden="1"/>
    <cellStyle name="Гиперссылка 7" xfId="10389" hidden="1"/>
    <cellStyle name="Гиперссылка 7" xfId="10257" hidden="1"/>
    <cellStyle name="Гиперссылка 7" xfId="10108" hidden="1"/>
    <cellStyle name="Гиперссылка 7" xfId="9906" hidden="1"/>
    <cellStyle name="Гиперссылка 7" xfId="9670" hidden="1"/>
    <cellStyle name="Гиперссылка 7" xfId="9558" hidden="1"/>
    <cellStyle name="Гиперссылка 7" xfId="9377" hidden="1"/>
    <cellStyle name="Гиперссылка 7" xfId="9157" hidden="1"/>
    <cellStyle name="Гиперссылка 7" xfId="8912" hidden="1"/>
    <cellStyle name="Гиперссылка 7" xfId="8744" hidden="1"/>
    <cellStyle name="Гиперссылка 7" xfId="8484" hidden="1"/>
    <cellStyle name="Гиперссылка 7" xfId="8089" hidden="1"/>
    <cellStyle name="Гиперссылка 7" xfId="7823" hidden="1"/>
    <cellStyle name="Гиперссылка 7" xfId="7350" hidden="1"/>
    <cellStyle name="Гиперссылка 7" xfId="6934" hidden="1"/>
    <cellStyle name="Гиперссылка 7" xfId="6192" hidden="1"/>
    <cellStyle name="Гиперссылка 7" xfId="5276" hidden="1"/>
    <cellStyle name="Гиперссылка 7" xfId="13436" hidden="1"/>
    <cellStyle name="Гиперссылка 7" xfId="13357" hidden="1"/>
    <cellStyle name="Гиперссылка 7" xfId="10474" hidden="1"/>
    <cellStyle name="Гиперссылка 7" xfId="13766" hidden="1"/>
    <cellStyle name="Гиперссылка 7" xfId="13783" hidden="1"/>
    <cellStyle name="Гиперссылка 7" xfId="14090" hidden="1"/>
    <cellStyle name="Гиперссылка 7" xfId="12318" hidden="1"/>
    <cellStyle name="Гиперссылка 7" xfId="14066" hidden="1"/>
    <cellStyle name="Гиперссылка 7" xfId="12164" hidden="1"/>
    <cellStyle name="Гиперссылка 7" xfId="14010" hidden="1"/>
    <cellStyle name="Гиперссылка 7" xfId="14084" hidden="1"/>
    <cellStyle name="Гиперссылка 7" xfId="13794" hidden="1"/>
    <cellStyle name="Гиперссылка 7" xfId="13571" hidden="1"/>
    <cellStyle name="Гиперссылка 7" xfId="13808" hidden="1"/>
    <cellStyle name="Гиперссылка 7" xfId="13829" hidden="1"/>
    <cellStyle name="Гиперссылка 7" xfId="13839" hidden="1"/>
    <cellStyle name="Гиперссылка 7" xfId="12232" hidden="1"/>
    <cellStyle name="Гиперссылка 7" xfId="12262" hidden="1"/>
    <cellStyle name="Гиперссылка 7" xfId="12190" hidden="1"/>
    <cellStyle name="Гиперссылка 7" xfId="12196" hidden="1"/>
    <cellStyle name="Гиперссылка 7" xfId="10885" hidden="1"/>
    <cellStyle name="Гиперссылка 7" xfId="10887" hidden="1"/>
    <cellStyle name="Гиперссылка 7" xfId="13301" hidden="1"/>
    <cellStyle name="Гиперссылка 7" xfId="13311" hidden="1"/>
    <cellStyle name="Гиперссылка 7" xfId="13845" hidden="1"/>
    <cellStyle name="Гиперссылка 7" xfId="13852" hidden="1"/>
    <cellStyle name="Гиперссылка 7" xfId="13974" hidden="1"/>
    <cellStyle name="Гиперссылка 7" xfId="13976" hidden="1"/>
    <cellStyle name="Гиперссылка 7" xfId="13885" hidden="1"/>
    <cellStyle name="Гиперссылка 7" xfId="13874" hidden="1"/>
    <cellStyle name="Гиперссылка 7" xfId="13940" hidden="1"/>
    <cellStyle name="Гиперссылка 7" xfId="13880" hidden="1"/>
    <cellStyle name="Гиперссылка 7" xfId="15034" hidden="1"/>
    <cellStyle name="Гиперссылка 7" xfId="15052" hidden="1"/>
    <cellStyle name="Гиперссылка 7" xfId="15070" hidden="1"/>
    <cellStyle name="Гиперссылка 7" xfId="15088" hidden="1"/>
    <cellStyle name="Гиперссылка 7" xfId="15106" hidden="1"/>
    <cellStyle name="Гиперссылка 7" xfId="15124" hidden="1"/>
    <cellStyle name="Гиперссылка 7" xfId="15142" hidden="1"/>
    <cellStyle name="Гиперссылка 7" xfId="15160" hidden="1"/>
    <cellStyle name="Гиперссылка 7" xfId="15176" hidden="1"/>
    <cellStyle name="Гиперссылка 7" xfId="2454" hidden="1"/>
    <cellStyle name="Гиперссылка 7" xfId="14155" hidden="1"/>
    <cellStyle name="Гиперссылка 7" xfId="13200" hidden="1"/>
    <cellStyle name="Гиперссылка 7" xfId="15212" hidden="1"/>
    <cellStyle name="Гиперссылка 7" xfId="15229" hidden="1"/>
    <cellStyle name="Гиперссылка 7" xfId="15246" hidden="1"/>
    <cellStyle name="Гиперссылка 7" xfId="15280" hidden="1"/>
    <cellStyle name="Гиперссылка 7" xfId="15297" hidden="1"/>
    <cellStyle name="Гиперссылка 7" xfId="15314" hidden="1"/>
    <cellStyle name="Гиперссылка 7" xfId="15331" hidden="1"/>
    <cellStyle name="Гиперссылка 7" xfId="15348" hidden="1"/>
    <cellStyle name="Гиперссылка 7" xfId="15365" hidden="1"/>
    <cellStyle name="Гиперссылка 7" xfId="15382" hidden="1"/>
    <cellStyle name="Гиперссылка 7" xfId="15399" hidden="1"/>
    <cellStyle name="Гиперссылка 7" xfId="15416" hidden="1"/>
    <cellStyle name="Гиперссылка 7" xfId="15433" hidden="1"/>
    <cellStyle name="Гиперссылка 7" xfId="15450" hidden="1"/>
    <cellStyle name="Гиперссылка 7" xfId="15467" hidden="1"/>
    <cellStyle name="Гиперссылка 7" xfId="15484" hidden="1"/>
    <cellStyle name="Гиперссылка 7" xfId="15501" hidden="1"/>
    <cellStyle name="Гиперссылка 7" xfId="15516" hidden="1"/>
    <cellStyle name="Гиперссылка 7" xfId="10986" hidden="1"/>
    <cellStyle name="Гиперссылка 7" xfId="13297" hidden="1"/>
    <cellStyle name="Гиперссылка 7" xfId="13282" hidden="1"/>
    <cellStyle name="Гиперссылка 7" xfId="15537" hidden="1"/>
    <cellStyle name="Гиперссылка 7" xfId="15555" hidden="1"/>
    <cellStyle name="Гиперссылка 7" xfId="15573" hidden="1"/>
    <cellStyle name="Гиперссылка 7" xfId="15591" hidden="1"/>
    <cellStyle name="Гиперссылка 7" xfId="15609" hidden="1"/>
    <cellStyle name="Гиперссылка 7" xfId="15627" hidden="1"/>
    <cellStyle name="Гиперссылка 7" xfId="15645" hidden="1"/>
    <cellStyle name="Гиперссылка 7" xfId="15663" hidden="1"/>
    <cellStyle name="Гиперссылка 7" xfId="15681" hidden="1"/>
    <cellStyle name="Гиперссылка 7" xfId="15699" hidden="1"/>
    <cellStyle name="Гиперссылка 7" xfId="15717" hidden="1"/>
    <cellStyle name="Гиперссылка 7" xfId="15735" hidden="1"/>
    <cellStyle name="Гиперссылка 7" xfId="15771" hidden="1"/>
    <cellStyle name="Гиперссылка 7" xfId="15789" hidden="1"/>
    <cellStyle name="Гиперссылка 7" xfId="15807" hidden="1"/>
    <cellStyle name="Гиперссылка 7" xfId="15825" hidden="1"/>
    <cellStyle name="Гиперссылка 7" xfId="15841" hidden="1"/>
    <cellStyle name="Гиперссылка 7" xfId="15437" hidden="1"/>
    <cellStyle name="Гиперссылка 7" xfId="15422" hidden="1"/>
    <cellStyle name="Гиперссылка 7" xfId="15398" hidden="1"/>
    <cellStyle name="Гиперссылка 7" xfId="15371" hidden="1"/>
    <cellStyle name="Гиперссылка 7" xfId="15347" hidden="1"/>
    <cellStyle name="Гиперссылка 7" xfId="15320" hidden="1"/>
    <cellStyle name="Гиперссылка 7" xfId="15296" hidden="1"/>
    <cellStyle name="Гиперссылка 7" xfId="15269" hidden="1"/>
    <cellStyle name="Гиперссылка 7" xfId="15245" hidden="1"/>
    <cellStyle name="Гиперссылка 7" xfId="15218" hidden="1"/>
    <cellStyle name="Гиперссылка 7" xfId="15166" hidden="1"/>
    <cellStyle name="Гиперссылка 7" xfId="15139" hidden="1"/>
    <cellStyle name="Гиперссылка 7" xfId="15112" hidden="1"/>
    <cellStyle name="Гиперссылка 7" xfId="15085" hidden="1"/>
    <cellStyle name="Гиперссылка 7" xfId="15058" hidden="1"/>
    <cellStyle name="Гиперссылка 7" xfId="15031" hidden="1"/>
    <cellStyle name="Гиперссылка 7" xfId="15004" hidden="1"/>
    <cellStyle name="Гиперссылка 7" xfId="15193" hidden="1"/>
    <cellStyle name="Гиперссылка 7" xfId="15753" hidden="1"/>
    <cellStyle name="Гиперссылка 7" xfId="11116" hidden="1"/>
    <cellStyle name="Гиперссылка 7" xfId="15263" hidden="1"/>
    <cellStyle name="Гиперссылка 7" xfId="15016" hidden="1"/>
    <cellStyle name="Гиперссылка 7" xfId="14050" hidden="1"/>
    <cellStyle name="Гиперссылка 7" xfId="13393" hidden="1"/>
    <cellStyle name="Гиперссылка 7" xfId="9772" hidden="1"/>
    <cellStyle name="Гиперссылка 7" xfId="11823" hidden="1"/>
    <cellStyle name="Гиперссылка 7" xfId="13604" hidden="1"/>
    <cellStyle name="Гиперссылка 7" xfId="14489" hidden="1"/>
    <cellStyle name="Гиперссылка 7" xfId="14787" hidden="1"/>
    <cellStyle name="Гиперссылка 7" xfId="14575" hidden="1"/>
    <cellStyle name="Гиперссылка 7" xfId="1956" hidden="1"/>
    <cellStyle name="Гиперссылка 7" xfId="11777" hidden="1"/>
    <cellStyle name="Гиперссылка 7" xfId="12936" hidden="1"/>
    <cellStyle name="Гиперссылка 7" xfId="6486" hidden="1"/>
    <cellStyle name="Гиперссылка 7" xfId="9786" hidden="1"/>
    <cellStyle name="Гиперссылка 7" xfId="11641" hidden="1"/>
    <cellStyle name="Гиперссылка 7" xfId="13391" hidden="1"/>
    <cellStyle name="Гиперссылка 7" xfId="14131" hidden="1"/>
    <cellStyle name="Гиперссылка 7" xfId="13843" hidden="1"/>
    <cellStyle name="Гиперссылка 7" xfId="13637" hidden="1"/>
    <cellStyle name="Гиперссылка 7" xfId="13394" hidden="1"/>
    <cellStyle name="Гиперссылка 7" xfId="9191" hidden="1"/>
    <cellStyle name="Гиперссылка 7" xfId="12396" hidden="1"/>
    <cellStyle name="Гиперссылка 7" xfId="7463" hidden="1"/>
    <cellStyle name="Гиперссылка 7" xfId="9837" hidden="1"/>
    <cellStyle name="Гиперссылка 7" xfId="11175" hidden="1"/>
    <cellStyle name="Гиперссылка 7" xfId="12693" hidden="1"/>
    <cellStyle name="Гиперссылка 7" xfId="13165" hidden="1"/>
    <cellStyle name="Гиперссылка 7" xfId="12949" hidden="1"/>
    <cellStyle name="Гиперссылка 7" xfId="12677" hidden="1"/>
    <cellStyle name="Гиперссылка 7" xfId="11585" hidden="1"/>
    <cellStyle name="Гиперссылка 7" xfId="11614" hidden="1"/>
    <cellStyle name="Гиперссылка 7" xfId="10919" hidden="1"/>
    <cellStyle name="Гиперссылка 7" xfId="7600" hidden="1"/>
    <cellStyle name="Гиперссылка 7" xfId="9454" hidden="1"/>
    <cellStyle name="Гиперссылка 7" xfId="11163" hidden="1"/>
    <cellStyle name="Гиперссылка 7" xfId="12010" hidden="1"/>
    <cellStyle name="Гиперссылка 7" xfId="12221" hidden="1"/>
    <cellStyle name="Гиперссылка 7" xfId="12011" hidden="1"/>
    <cellStyle name="Гиперссылка 7" xfId="11772" hidden="1"/>
    <cellStyle name="Гиперссылка 7" xfId="10457" hidden="1"/>
    <cellStyle name="Гиперссылка 7" xfId="10622" hidden="1"/>
    <cellStyle name="Гиперссылка 7" xfId="4699" hidden="1"/>
    <cellStyle name="Гиперссылка 7" xfId="7438" hidden="1"/>
    <cellStyle name="Гиперссылка 7" xfId="9215" hidden="1"/>
    <cellStyle name="Гиперссылка 7" xfId="10893" hidden="1"/>
    <cellStyle name="Гиперссылка 7" xfId="11543" hidden="1"/>
    <cellStyle name="Гиперссылка 7" xfId="9084" hidden="1"/>
    <cellStyle name="Гиперссылка 7" xfId="11051" hidden="1"/>
    <cellStyle name="Гиперссылка 7" xfId="10806" hidden="1"/>
    <cellStyle name="Гиперссылка 7" xfId="8416" hidden="1"/>
    <cellStyle name="Гиперссылка 7" xfId="9520" hidden="1"/>
    <cellStyle name="Гиперссылка 7" xfId="5325" hidden="1"/>
    <cellStyle name="Гиперссылка 7" xfId="7503" hidden="1"/>
    <cellStyle name="Гиперссылка 7" xfId="8703" hidden="1"/>
    <cellStyle name="Гиперссылка 7" xfId="10214" hidden="1"/>
    <cellStyle name="Гиперссылка 7" xfId="10599" hidden="1"/>
    <cellStyle name="Гиперссылка 7" xfId="10385" hidden="1"/>
    <cellStyle name="Гиперссылка 7" xfId="8118" hidden="1"/>
    <cellStyle name="Гиперссылка 7" xfId="8803" hidden="1"/>
    <cellStyle name="Гиперссылка 7" xfId="8726" hidden="1"/>
    <cellStyle name="Гиперссылка 7" xfId="2123" hidden="1"/>
    <cellStyle name="Гиперссылка 7" xfId="5307" hidden="1"/>
    <cellStyle name="Гиперссылка 7" xfId="7021" hidden="1"/>
    <cellStyle name="Гиперссылка 7" xfId="9091" hidden="1"/>
    <cellStyle name="Гиперссылка 7" xfId="9497" hidden="1"/>
    <cellStyle name="Гиперссылка 7" xfId="9633" hidden="1"/>
    <cellStyle name="Гиперссылка 7" xfId="9425" hidden="1"/>
    <cellStyle name="Гиперссылка 7" xfId="9184" hidden="1"/>
    <cellStyle name="Гиперссылка 7" xfId="7393" hidden="1"/>
    <cellStyle name="Гиперссылка 7" xfId="8126" hidden="1"/>
    <cellStyle name="Гиперссылка 7" xfId="3190" hidden="1"/>
    <cellStyle name="Гиперссылка 7" xfId="5534" hidden="1"/>
    <cellStyle name="Гиперссылка 7" xfId="6846" hidden="1"/>
    <cellStyle name="Гиперссылка 7" xfId="8417" hidden="1"/>
    <cellStyle name="Гиперссылка 7" xfId="1532" hidden="1"/>
    <cellStyle name="Гиперссылка 7" xfId="1510" hidden="1"/>
    <cellStyle name="Гиперссылка 7" xfId="1484" hidden="1"/>
    <cellStyle name="Гиперссылка 7" xfId="4603" hidden="1"/>
    <cellStyle name="Гиперссылка 7" xfId="4624" hidden="1"/>
    <cellStyle name="Гиперссылка 7" xfId="2528" hidden="1"/>
    <cellStyle name="Гиперссылка 7" xfId="4144" hidden="1"/>
    <cellStyle name="Гиперссылка 7" xfId="4161" hidden="1"/>
    <cellStyle name="Гиперссылка 7" xfId="4468" hidden="1"/>
    <cellStyle name="Гиперссылка 7" xfId="3301" hidden="1"/>
    <cellStyle name="Гиперссылка 7" xfId="4444" hidden="1"/>
    <cellStyle name="Гиперссылка 7" xfId="3205" hidden="1"/>
    <cellStyle name="Гиперссылка 7" xfId="4388" hidden="1"/>
    <cellStyle name="Гиперссылка 7" xfId="4462" hidden="1"/>
    <cellStyle name="Гиперссылка 7" xfId="4172" hidden="1"/>
    <cellStyle name="Гиперссылка 7" xfId="2977" hidden="1"/>
    <cellStyle name="Гиперссылка 7" xfId="3816" hidden="1"/>
    <cellStyle name="Гиперссылка 7" xfId="4532" hidden="1"/>
    <cellStyle name="Гиперссылка 7" xfId="4544" hidden="1"/>
    <cellStyle name="Гиперссылка 7" xfId="4213" hidden="1"/>
    <cellStyle name="Гиперссылка 7" xfId="3313" hidden="1"/>
    <cellStyle name="Гиперссылка 7" xfId="3254" hidden="1"/>
    <cellStyle name="Гиперссылка 7" xfId="3537" hidden="1"/>
    <cellStyle name="Гиперссылка 7" xfId="4392" hidden="1"/>
    <cellStyle name="Гиперссылка 7" xfId="2394" hidden="1"/>
    <cellStyle name="Гиперссылка 7" xfId="2402" hidden="1"/>
    <cellStyle name="Гиперссылка 7" xfId="4567" hidden="1"/>
    <cellStyle name="Гиперссылка 7" xfId="4573" hidden="1"/>
    <cellStyle name="Гиперссылка 7" xfId="3239" hidden="1"/>
    <cellStyle name="Гиперссылка 7" xfId="4499" hidden="1"/>
    <cellStyle name="Гиперссылка 7" xfId="3523" hidden="1"/>
    <cellStyle name="Гиперссылка 7" xfId="4338" hidden="1"/>
    <cellStyle name="Гиперссылка 7" xfId="4348" hidden="1"/>
    <cellStyle name="Гиперссылка 7" xfId="4283" hidden="1"/>
    <cellStyle name="Гиперссылка 7" xfId="4313" hidden="1"/>
    <cellStyle name="Гиперссылка 7" xfId="4264" hidden="1"/>
    <cellStyle name="Гиперссылка 7" xfId="5706" hidden="1"/>
    <cellStyle name="Гиперссылка 7" xfId="5724" hidden="1"/>
    <cellStyle name="Гиперссылка 7" xfId="5742" hidden="1"/>
    <cellStyle name="Гиперссылка 7" xfId="5760" hidden="1"/>
    <cellStyle name="Гиперссылка 7" xfId="5778" hidden="1"/>
    <cellStyle name="Гиперссылка 7" xfId="5796" hidden="1"/>
    <cellStyle name="Гиперссылка 7" xfId="5814" hidden="1"/>
    <cellStyle name="Гиперссылка 7" xfId="5832" hidden="1"/>
    <cellStyle name="Гиперссылка 7" xfId="5848" hidden="1"/>
    <cellStyle name="Гиперссылка 7" xfId="1354" hidden="1"/>
    <cellStyle name="Гиперссылка 7" xfId="4414" hidden="1"/>
    <cellStyle name="Гиперссылка 7" xfId="4053" hidden="1"/>
    <cellStyle name="Гиперссылка 7" xfId="5884" hidden="1"/>
    <cellStyle name="Гиперссылка 7" xfId="5901" hidden="1"/>
    <cellStyle name="Гиперссылка 7" xfId="5918" hidden="1"/>
    <cellStyle name="Гиперссылка 7" xfId="5935" hidden="1"/>
    <cellStyle name="Гиперссылка 7" xfId="5952" hidden="1"/>
    <cellStyle name="Гиперссылка 7" xfId="5969" hidden="1"/>
    <cellStyle name="Гиперссылка 7" xfId="5986" hidden="1"/>
    <cellStyle name="Гиперссылка 7" xfId="6003" hidden="1"/>
    <cellStyle name="Гиперссылка 7" xfId="6020" hidden="1"/>
    <cellStyle name="Гиперссылка 7" xfId="6037" hidden="1"/>
    <cellStyle name="Гиперссылка 7" xfId="6054" hidden="1"/>
    <cellStyle name="Гиперссылка 7" xfId="6071" hidden="1"/>
    <cellStyle name="Гиперссылка 7" xfId="6088" hidden="1"/>
    <cellStyle name="Гиперссылка 7" xfId="6105" hidden="1"/>
    <cellStyle name="Гиперссылка 7" xfId="6122" hidden="1"/>
    <cellStyle name="Гиперссылка 7" xfId="6139" hidden="1"/>
    <cellStyle name="Гиперссылка 7" xfId="6156" hidden="1"/>
    <cellStyle name="Гиперссылка 7" xfId="6188" hidden="1"/>
    <cellStyle name="Гиперссылка 7" xfId="2555" hidden="1"/>
    <cellStyle name="Гиперссылка 7" xfId="2452" hidden="1"/>
    <cellStyle name="Гиперссылка 7" xfId="4563" hidden="1"/>
    <cellStyle name="Гиперссылка 7" xfId="4551" hidden="1"/>
    <cellStyle name="Гиперссылка 7" xfId="6209" hidden="1"/>
    <cellStyle name="Гиперссылка 7" xfId="6227" hidden="1"/>
    <cellStyle name="Гиперссылка 7" xfId="6245" hidden="1"/>
    <cellStyle name="Гиперссылка 7" xfId="6263" hidden="1"/>
    <cellStyle name="Гиперссылка 7" xfId="6281" hidden="1"/>
    <cellStyle name="Гиперссылка 7" xfId="6299" hidden="1"/>
    <cellStyle name="Гиперссылка 7" xfId="6317" hidden="1"/>
    <cellStyle name="Гиперссылка 7" xfId="6335" hidden="1"/>
    <cellStyle name="Гиперссылка 7" xfId="6353" hidden="1"/>
    <cellStyle name="Гиперссылка 7" xfId="6371" hidden="1"/>
    <cellStyle name="Гиперссылка 7" xfId="6389" hidden="1"/>
    <cellStyle name="Гиперссылка 7" xfId="6407" hidden="1"/>
    <cellStyle name="Гиперссылка 7" xfId="6425" hidden="1"/>
    <cellStyle name="Гиперссылка 7" xfId="6443" hidden="1"/>
    <cellStyle name="Гиперссылка 7" xfId="6461" hidden="1"/>
    <cellStyle name="Гиперссылка 7" xfId="6479" hidden="1"/>
    <cellStyle name="Гиперссылка 7" xfId="6497" hidden="1"/>
    <cellStyle name="Гиперссылка 7" xfId="6513" hidden="1"/>
    <cellStyle name="Гиперссылка 7" xfId="6109" hidden="1"/>
    <cellStyle name="Гиперссылка 7" xfId="6094" hidden="1"/>
    <cellStyle name="Гиперссылка 7" xfId="6070" hidden="1"/>
    <cellStyle name="Гиперссылка 7" xfId="6043" hidden="1"/>
    <cellStyle name="Гиперссылка 7" xfId="6019" hidden="1"/>
    <cellStyle name="Гиперссылка 7" xfId="5992" hidden="1"/>
    <cellStyle name="Гиперссылка 7" xfId="5968" hidden="1"/>
    <cellStyle name="Гиперссылка 7" xfId="5941" hidden="1"/>
    <cellStyle name="Гиперссылка 7" xfId="5890" hidden="1"/>
    <cellStyle name="Гиперссылка 7" xfId="5865" hidden="1"/>
    <cellStyle name="Гиперссылка 7" xfId="5838" hidden="1"/>
    <cellStyle name="Гиперссылка 7" xfId="5811" hidden="1"/>
    <cellStyle name="Гиперссылка 7" xfId="5784" hidden="1"/>
    <cellStyle name="Гиперссылка 7" xfId="5757" hidden="1"/>
    <cellStyle name="Гиперссылка 7" xfId="5730" hidden="1"/>
    <cellStyle name="Гиперссылка 7" xfId="5703" hidden="1"/>
    <cellStyle name="Гиперссылка 7" xfId="5249" hidden="1"/>
    <cellStyle name="Гиперссылка 7" xfId="5208" hidden="1"/>
    <cellStyle name="Гиперссылка 7" xfId="5172" hidden="1"/>
    <cellStyle name="Гиперссылка 7" xfId="5134" hidden="1"/>
    <cellStyle name="Гиперссылка 7" xfId="5100" hidden="1"/>
    <cellStyle name="Гиперссылка 7" xfId="4425" hidden="1"/>
    <cellStyle name="Гиперссылка 7" xfId="4406" hidden="1"/>
    <cellStyle name="Гиперссылка 7" xfId="4371" hidden="1"/>
    <cellStyle name="Гиперссылка 7" xfId="4330" hidden="1"/>
    <cellStyle name="Гиперссылка 7" xfId="4292" hidden="1"/>
    <cellStyle name="Гиперссылка 7" xfId="4245" hidden="1"/>
    <cellStyle name="Гиперссылка 7" xfId="4214" hidden="1"/>
    <cellStyle name="Гиперссылка 7" xfId="4180" hidden="1"/>
    <cellStyle name="Гиперссылка 7" xfId="4140" hidden="1"/>
    <cellStyle name="Гиперссылка 7" xfId="4056" hidden="1"/>
    <cellStyle name="Гиперссылка 7" xfId="3785" hidden="1"/>
    <cellStyle name="Гиперссылка 7" xfId="3723" hidden="1"/>
    <cellStyle name="Гиперссылка 7" xfId="3663" hidden="1"/>
    <cellStyle name="Гиперссылка 7" xfId="3609" hidden="1"/>
    <cellStyle name="Гиперссылка 7" xfId="3551" hidden="1"/>
    <cellStyle name="Гиперссылка 7" xfId="3520" hidden="1"/>
    <cellStyle name="Гиперссылка 7" xfId="3468" hidden="1"/>
    <cellStyle name="Гиперссылка 7" xfId="3418" hidden="1"/>
    <cellStyle name="Гиперссылка 7" xfId="3317" hidden="1"/>
    <cellStyle name="Гиперссылка 7" xfId="3283" hidden="1"/>
    <cellStyle name="Гиперссылка 7" xfId="3249" hidden="1"/>
    <cellStyle name="Гиперссылка 7" xfId="2906" hidden="1"/>
    <cellStyle name="Гиперссылка 7" xfId="2881" hidden="1"/>
    <cellStyle name="Гиперссылка 7" xfId="2816" hidden="1"/>
    <cellStyle name="Гиперссылка 7" xfId="2752" hidden="1"/>
    <cellStyle name="Гиперссылка 7" xfId="2672" hidden="1"/>
    <cellStyle name="Гиперссылка 7" xfId="2566" hidden="1"/>
    <cellStyle name="Гиперссылка 7" xfId="2512" hidden="1"/>
    <cellStyle name="Гиперссылка 7" xfId="2458" hidden="1"/>
    <cellStyle name="Гиперссылка 7" xfId="2360" hidden="1"/>
    <cellStyle name="Гиперссылка 7" xfId="2299" hidden="1"/>
    <cellStyle name="Гиперссылка 7" xfId="2113" hidden="1"/>
    <cellStyle name="Гиперссылка 7" xfId="2022" hidden="1"/>
    <cellStyle name="Гиперссылка 7" xfId="1967" hidden="1"/>
    <cellStyle name="Гиперссылка 7" xfId="1908" hidden="1"/>
    <cellStyle name="Гиперссылка 7" xfId="1855" hidden="1"/>
    <cellStyle name="Гиперссылка 7" xfId="1800" hidden="1"/>
    <cellStyle name="Гиперссылка 7" xfId="1745" hidden="1"/>
    <cellStyle name="Гиперссылка 7" xfId="1686" hidden="1"/>
    <cellStyle name="Гиперссылка 7" xfId="1634" hidden="1"/>
    <cellStyle name="Гиперссылка 7" xfId="1581" hidden="1"/>
    <cellStyle name="Гиперссылка 7" xfId="1538" hidden="1"/>
    <cellStyle name="Гиперссылка 7" xfId="1507" hidden="1"/>
    <cellStyle name="Гиперссылка 7" xfId="4966" hidden="1"/>
    <cellStyle name="Гиперссылка 7" xfId="4887" hidden="1"/>
    <cellStyle name="Гиперссылка 7" xfId="4923" hidden="1"/>
    <cellStyle name="Гиперссылка 7" xfId="2641" hidden="1"/>
    <cellStyle name="Гиперссылка 7" xfId="5296" hidden="1"/>
    <cellStyle name="Гиперссылка 7" xfId="5313" hidden="1"/>
    <cellStyle name="Гиперссылка 7" xfId="3993" hidden="1"/>
    <cellStyle name="Гиперссылка 7" xfId="5596" hidden="1"/>
    <cellStyle name="Гиперссылка 7" xfId="3846" hidden="1"/>
    <cellStyle name="Гиперссылка 7" xfId="5540" hidden="1"/>
    <cellStyle name="Гиперссылка 7" xfId="5614" hidden="1"/>
    <cellStyle name="Гиперссылка 7" xfId="5324" hidden="1"/>
    <cellStyle name="Гиперссылка 7" xfId="5101" hidden="1"/>
    <cellStyle name="Гиперссылка 7" xfId="5338" hidden="1"/>
    <cellStyle name="Гиперссылка 7" xfId="5359" hidden="1"/>
    <cellStyle name="Гиперссылка 7" xfId="5369" hidden="1"/>
    <cellStyle name="Гиперссылка 7" xfId="3916" hidden="1"/>
    <cellStyle name="Гиперссылка 7" xfId="5580" hidden="1"/>
    <cellStyle name="Гиперссылка 7" xfId="3935" hidden="1"/>
    <cellStyle name="Гиперссылка 7" xfId="3874" hidden="1"/>
    <cellStyle name="Гиперссылка 7" xfId="3876" hidden="1"/>
    <cellStyle name="Гиперссылка 7" xfId="2937" hidden="1"/>
    <cellStyle name="Гиперссылка 7" xfId="2940" hidden="1"/>
    <cellStyle name="Гиперссылка 7" xfId="4829" hidden="1"/>
    <cellStyle name="Гиперссылка 7" xfId="4841" hidden="1"/>
    <cellStyle name="Гиперссылка 7" xfId="5375" hidden="1"/>
    <cellStyle name="Гиперссылка 7" xfId="5382" hidden="1"/>
    <cellStyle name="Гиперссылка 7" xfId="5504" hidden="1"/>
    <cellStyle name="Гиперссылка 7" xfId="5506" hidden="1"/>
    <cellStyle name="Гиперссылка 7" xfId="5415" hidden="1"/>
    <cellStyle name="Гиперссылка 7" xfId="5404" hidden="1"/>
    <cellStyle name="Гиперссылка 7" xfId="5470" hidden="1"/>
    <cellStyle name="Гиперссылка 7" xfId="5410" hidden="1"/>
    <cellStyle name="Гиперссылка 7" xfId="6546" hidden="1"/>
    <cellStyle name="Гиперссылка 7" xfId="6564" hidden="1"/>
    <cellStyle name="Гиперссылка 7" xfId="6582" hidden="1"/>
    <cellStyle name="Гиперссылка 7" xfId="6600" hidden="1"/>
    <cellStyle name="Гиперссылка 7" xfId="6636" hidden="1"/>
    <cellStyle name="Гиперссылка 7" xfId="6654" hidden="1"/>
    <cellStyle name="Гиперссылка 7" xfId="6672" hidden="1"/>
    <cellStyle name="Гиперссылка 7" xfId="6690" hidden="1"/>
    <cellStyle name="Гиперссылка 7" xfId="6706" hidden="1"/>
    <cellStyle name="Гиперссылка 7" xfId="1360" hidden="1"/>
    <cellStyle name="Гиперссылка 7" xfId="5685" hidden="1"/>
    <cellStyle name="Гиперссылка 7" xfId="4714" hidden="1"/>
    <cellStyle name="Гиперссылка 7" xfId="6742" hidden="1"/>
    <cellStyle name="Гиперссылка 7" xfId="6759" hidden="1"/>
    <cellStyle name="Гиперссылка 7" xfId="6776" hidden="1"/>
    <cellStyle name="Гиперссылка 7" xfId="6793" hidden="1"/>
    <cellStyle name="Гиперссылка 7" xfId="6810" hidden="1"/>
    <cellStyle name="Гиперссылка 7" xfId="6827" hidden="1"/>
    <cellStyle name="Гиперссылка 7" xfId="6844" hidden="1"/>
    <cellStyle name="Гиперссылка 7" xfId="6861" hidden="1"/>
    <cellStyle name="Гиперссылка 7" xfId="6878" hidden="1"/>
    <cellStyle name="Гиперссылка 7" xfId="6895" hidden="1"/>
    <cellStyle name="Гиперссылка 7" xfId="6912" hidden="1"/>
    <cellStyle name="Гиперссылка 7" xfId="6929" hidden="1"/>
    <cellStyle name="Гиперссылка 7" xfId="6946" hidden="1"/>
    <cellStyle name="Гиперссылка 7" xfId="6963" hidden="1"/>
    <cellStyle name="Гиперссылка 7" xfId="6980" hidden="1"/>
    <cellStyle name="Гиперссылка 7" xfId="6997" hidden="1"/>
    <cellStyle name="Гиперссылка 7" xfId="7014" hidden="1"/>
    <cellStyle name="Гиперссылка 7" xfId="7031" hidden="1"/>
    <cellStyle name="Гиперссылка 7" xfId="7046" hidden="1"/>
    <cellStyle name="Гиперссылка 7" xfId="3086" hidden="1"/>
    <cellStyle name="Гиперссылка 7" xfId="3001" hidden="1"/>
    <cellStyle name="Гиперссылка 7" xfId="4825" hidden="1"/>
    <cellStyle name="Гиперссылка 7" xfId="4804" hidden="1"/>
    <cellStyle name="Гиперссылка 7" xfId="7085" hidden="1"/>
    <cellStyle name="Гиперссылка 7" xfId="7103" hidden="1"/>
    <cellStyle name="Гиперссылка 7" xfId="7121" hidden="1"/>
    <cellStyle name="Гиперссылка 7" xfId="7139" hidden="1"/>
    <cellStyle name="Гиперссылка 7" xfId="7157" hidden="1"/>
    <cellStyle name="Гиперссылка 7" xfId="7175" hidden="1"/>
    <cellStyle name="Гиперссылка 7" xfId="7193" hidden="1"/>
    <cellStyle name="Гиперссылка 7" xfId="7211" hidden="1"/>
    <cellStyle name="Гиперссылка 7" xfId="7229" hidden="1"/>
    <cellStyle name="Гиперссылка 7" xfId="7247" hidden="1"/>
    <cellStyle name="Гиперссылка 7" xfId="7265" hidden="1"/>
    <cellStyle name="Гиперссылка 7" xfId="7283" hidden="1"/>
    <cellStyle name="Гиперссылка 7" xfId="7301" hidden="1"/>
    <cellStyle name="Гиперссылка 7" xfId="7319" hidden="1"/>
    <cellStyle name="Гиперссылка 7" xfId="7337" hidden="1"/>
    <cellStyle name="Гиперссылка 7" xfId="7355" hidden="1"/>
    <cellStyle name="Гиперссылка 7" xfId="7371" hidden="1"/>
    <cellStyle name="Гиперссылка 7" xfId="6967" hidden="1"/>
    <cellStyle name="Гиперссылка 7" xfId="6952" hidden="1"/>
    <cellStyle name="Гиперссылка 7" xfId="6928" hidden="1"/>
    <cellStyle name="Гиперссылка 7" xfId="6901" hidden="1"/>
    <cellStyle name="Гиперссылка 7" xfId="6877" hidden="1"/>
    <cellStyle name="Гиперссылка 7" xfId="6850" hidden="1"/>
    <cellStyle name="Гиперссылка 7" xfId="6826" hidden="1"/>
    <cellStyle name="Гиперссылка 7" xfId="6799" hidden="1"/>
    <cellStyle name="Гиперссылка 7" xfId="6775" hidden="1"/>
    <cellStyle name="Гиперссылка 7" xfId="6748" hidden="1"/>
    <cellStyle name="Гиперссылка 7" xfId="6723" hidden="1"/>
    <cellStyle name="Гиперссылка 7" xfId="6696" hidden="1"/>
    <cellStyle name="Гиперссылка 7" xfId="6669" hidden="1"/>
    <cellStyle name="Гиперссылка 7" xfId="6642" hidden="1"/>
    <cellStyle name="Гиперссылка 7" xfId="6588" hidden="1"/>
    <cellStyle name="Гиперссылка 7" xfId="6561" hidden="1"/>
    <cellStyle name="Гиперссылка 7" xfId="6534" hidden="1"/>
    <cellStyle name="Гиперссылка 7" xfId="6081" hidden="1"/>
    <cellStyle name="Гиперссылка 7" xfId="6041" hidden="1"/>
    <cellStyle name="Гиперссылка 7" xfId="6006" hidden="1"/>
    <cellStyle name="Гиперссылка 7" xfId="5970" hidden="1"/>
    <cellStyle name="Гиперссылка 7" xfId="5315" hidden="1"/>
    <cellStyle name="Гиперссылка 7" xfId="5294" hidden="1"/>
    <cellStyle name="Гиперссылка 7" xfId="5251" hidden="1"/>
    <cellStyle name="Гиперссылка 7" xfId="5200" hidden="1"/>
    <cellStyle name="Гиперссылка 7" xfId="5152" hidden="1"/>
    <cellStyle name="Гиперссылка 7" xfId="5094" hidden="1"/>
    <cellStyle name="Гиперссылка 7" xfId="4983" hidden="1"/>
    <cellStyle name="Гиперссылка 7" xfId="4926" hidden="1"/>
    <cellStyle name="Гиперссылка 7" xfId="4865" hidden="1"/>
    <cellStyle name="Гиперссылка 7" xfId="4815" hidden="1"/>
    <cellStyle name="Гиперссылка 7" xfId="4752" hidden="1"/>
    <cellStyle name="Гиперссылка 7" xfId="4691" hidden="1"/>
    <cellStyle name="Гиперссылка 7" xfId="4561" hidden="1"/>
    <cellStyle name="Гиперссылка 7" xfId="4391" hidden="1"/>
    <cellStyle name="Гиперссылка 7" xfId="4331" hidden="1"/>
    <cellStyle name="Гиперссылка 7" xfId="4276" hidden="1"/>
    <cellStyle name="Гиперссылка 7" xfId="4215" hidden="1"/>
    <cellStyle name="Гиперссылка 7" xfId="4159" hidden="1"/>
    <cellStyle name="Гиперссылка 7" xfId="4084" hidden="1"/>
    <cellStyle name="Гиперссылка 7" xfId="4020" hidden="1"/>
    <cellStyle name="Гиперссылка 7" xfId="3971" hidden="1"/>
    <cellStyle name="Гиперссылка 7" xfId="3937" hidden="1"/>
    <cellStyle name="Гиперссылка 7" xfId="3447" hidden="1"/>
    <cellStyle name="Гиперссылка 7" xfId="3403" hidden="1"/>
    <cellStyle name="Гиперссылка 7" xfId="3271" hidden="1"/>
    <cellStyle name="Гиперссылка 7" xfId="3216" hidden="1"/>
    <cellStyle name="Гиперссылка 7" xfId="3084" hidden="1"/>
    <cellStyle name="Гиперссылка 7" xfId="3003" hidden="1"/>
    <cellStyle name="Гиперссылка 7" xfId="2888" hidden="1"/>
    <cellStyle name="Гиперссылка 7" xfId="2801" hidden="1"/>
    <cellStyle name="Гиперссылка 7" xfId="2676" hidden="1"/>
    <cellStyle name="Гиперссылка 7" xfId="2614" hidden="1"/>
    <cellStyle name="Гиперссылка 7" xfId="2550" hidden="1"/>
    <cellStyle name="Гиперссылка 7" xfId="2480" hidden="1"/>
    <cellStyle name="Гиперссылка 7" xfId="2341" hidden="1"/>
    <cellStyle name="Гиперссылка 7" xfId="2126" hidden="1"/>
    <cellStyle name="Гиперссылка 7" xfId="2011" hidden="1"/>
    <cellStyle name="Гиперссылка 7" xfId="1925" hidden="1"/>
    <cellStyle name="Гиперссылка 7" xfId="1841" hidden="1"/>
    <cellStyle name="Гиперссылка 7" xfId="1761" hidden="1"/>
    <cellStyle name="Гиперссылка 7" xfId="1671" hidden="1"/>
    <cellStyle name="Гиперссылка 7" xfId="1592" hidden="1"/>
    <cellStyle name="Гиперссылка 7" xfId="1533" hidden="1"/>
    <cellStyle name="Гиперссылка 7" xfId="5837" hidden="1"/>
    <cellStyle name="Гиперссылка 7" xfId="5759" hidden="1"/>
    <cellStyle name="Гиперссылка 7" xfId="5798" hidden="1"/>
    <cellStyle name="Гиперссылка 7" xfId="3188" hidden="1"/>
    <cellStyle name="Гиперссылка 7" xfId="6132" hidden="1"/>
    <cellStyle name="Гиперссылка 7" xfId="6149" hidden="1"/>
    <cellStyle name="Гиперссылка 7" xfId="6456" hidden="1"/>
    <cellStyle name="Гиперссылка 7" xfId="4620" hidden="1"/>
    <cellStyle name="Гиперссылка 7" xfId="6432" hidden="1"/>
    <cellStyle name="Гиперссылка 7" xfId="4482" hidden="1"/>
    <cellStyle name="Гиперссылка 7" xfId="6376" hidden="1"/>
    <cellStyle name="Гиперссылка 7" xfId="6450" hidden="1"/>
    <cellStyle name="Гиперссылка 7" xfId="4171" hidden="1"/>
    <cellStyle name="Гиперссылка 7" xfId="5804" hidden="1"/>
    <cellStyle name="Гиперссылка 7" xfId="6520" hidden="1"/>
    <cellStyle name="Гиперссылка 7" xfId="6532" hidden="1"/>
    <cellStyle name="Гиперссылка 7" xfId="6201" hidden="1"/>
    <cellStyle name="Гиперссылка 7" xfId="4635" hidden="1"/>
    <cellStyle name="Гиперссылка 7" xfId="4553" hidden="1"/>
    <cellStyle name="Гиперссылка 7" xfId="5028" hidden="1"/>
    <cellStyle name="Гиперссылка 7" xfId="6380" hidden="1"/>
    <cellStyle name="Гиперссылка 7" xfId="3488" hidden="1"/>
    <cellStyle name="Гиперссылка 7" xfId="3496" hidden="1"/>
    <cellStyle name="Гиперссылка 7" xfId="5699" hidden="1"/>
    <cellStyle name="Гиперссылка 7" xfId="5715" hidden="1"/>
    <cellStyle name="Гиперссылка 7" xfId="4533" hidden="1"/>
    <cellStyle name="Гиперссылка 7" xfId="6487" hidden="1"/>
    <cellStyle name="Гиперссылка 7" xfId="5001" hidden="1"/>
    <cellStyle name="Гиперссылка 7" xfId="6326" hidden="1"/>
    <cellStyle name="Гиперссылка 7" xfId="6336" hidden="1"/>
    <cellStyle name="Гиперссылка 7" xfId="6271" hidden="1"/>
    <cellStyle name="Гиперссылка 7" xfId="6503" hidden="1"/>
    <cellStyle name="Гиперссылка 7" xfId="6301" hidden="1"/>
    <cellStyle name="Гиперссылка 7" xfId="6252" hidden="1"/>
    <cellStyle name="Гиперссылка 7" xfId="7400" hidden="1"/>
    <cellStyle name="Гиперссылка 7" xfId="7418" hidden="1"/>
    <cellStyle name="Гиперссылка 7" xfId="7436" hidden="1"/>
    <cellStyle name="Гиперссылка 7" xfId="7454" hidden="1"/>
    <cellStyle name="Гиперссылка 7" xfId="7472" hidden="1"/>
    <cellStyle name="Гиперссылка 7" xfId="7490" hidden="1"/>
    <cellStyle name="Гиперссылка 7" xfId="7508" hidden="1"/>
    <cellStyle name="Гиперссылка 7" xfId="7526" hidden="1"/>
    <cellStyle name="Гиперссылка 7" xfId="7542" hidden="1"/>
    <cellStyle name="Гиперссылка 7" xfId="6402" hidden="1"/>
    <cellStyle name="Гиперссылка 7" xfId="5595" hidden="1"/>
    <cellStyle name="Гиперссылка 7" xfId="7578" hidden="1"/>
    <cellStyle name="Гиперссылка 7" xfId="7595" hidden="1"/>
    <cellStyle name="Гиперссылка 7" xfId="7612" hidden="1"/>
    <cellStyle name="Гиперссылка 7" xfId="7629" hidden="1"/>
    <cellStyle name="Гиперссылка 7" xfId="7646" hidden="1"/>
    <cellStyle name="Гиперссылка 7" xfId="7663" hidden="1"/>
    <cellStyle name="Гиперссылка 7" xfId="7680" hidden="1"/>
    <cellStyle name="Гиперссылка 7" xfId="7697" hidden="1"/>
    <cellStyle name="Гиперссылка 7" xfId="7714" hidden="1"/>
    <cellStyle name="Гиперссылка 7" xfId="7731" hidden="1"/>
    <cellStyle name="Гиперссылка 7" xfId="7748" hidden="1"/>
    <cellStyle name="Гиперссылка 7" xfId="7765" hidden="1"/>
    <cellStyle name="Гиперссылка 7" xfId="7782" hidden="1"/>
    <cellStyle name="Гиперссылка 7" xfId="7799" hidden="1"/>
    <cellStyle name="Гиперссылка 7" xfId="7816" hidden="1"/>
    <cellStyle name="Гиперссылка 7" xfId="7833" hidden="1"/>
    <cellStyle name="Гиперссылка 7" xfId="7850" hidden="1"/>
    <cellStyle name="Гиперссылка 7" xfId="7867" hidden="1"/>
    <cellStyle name="Гиперссылка 7" xfId="7882" hidden="1"/>
    <cellStyle name="Гиперссылка 7" xfId="3695" hidden="1"/>
    <cellStyle name="Гиперссылка 7" xfId="3547" hidden="1"/>
    <cellStyle name="Гиперссылка 7" xfId="5696" hidden="1"/>
    <cellStyle name="Гиперссылка 7" xfId="5682" hidden="1"/>
    <cellStyle name="Гиперссылка 7" xfId="7903" hidden="1"/>
    <cellStyle name="Гиперссылка 7" xfId="7921" hidden="1"/>
    <cellStyle name="Гиперссылка 7" xfId="7939" hidden="1"/>
    <cellStyle name="Гиперссылка 7" xfId="7957" hidden="1"/>
    <cellStyle name="Гиперссылка 7" xfId="7975" hidden="1"/>
    <cellStyle name="Гиперссылка 7" xfId="7993" hidden="1"/>
    <cellStyle name="Гиперссылка 7" xfId="8029" hidden="1"/>
    <cellStyle name="Гиперссылка 7" xfId="8047" hidden="1"/>
    <cellStyle name="Гиперссылка 7" xfId="8065" hidden="1"/>
    <cellStyle name="Гиперссылка 7" xfId="8083" hidden="1"/>
    <cellStyle name="Гиперссылка 7" xfId="8101" hidden="1"/>
    <cellStyle name="Гиперссылка 7" xfId="8119" hidden="1"/>
    <cellStyle name="Гиперссылка 7" xfId="8137" hidden="1"/>
    <cellStyle name="Гиперссылка 7" xfId="8155" hidden="1"/>
    <cellStyle name="Гиперссылка 7" xfId="8173" hidden="1"/>
    <cellStyle name="Гиперссылка 7" xfId="8191" hidden="1"/>
    <cellStyle name="Гиперссылка 7" xfId="8207" hidden="1"/>
    <cellStyle name="Гиперссылка 7" xfId="7803" hidden="1"/>
    <cellStyle name="Гиперссылка 7" xfId="7788" hidden="1"/>
    <cellStyle name="Гиперссылка 7" xfId="7764" hidden="1"/>
    <cellStyle name="Гиперссылка 7" xfId="7737" hidden="1"/>
    <cellStyle name="Гиперссылка 7" xfId="7713" hidden="1"/>
    <cellStyle name="Гиперссылка 7" xfId="7686" hidden="1"/>
    <cellStyle name="Гиперссылка 7" xfId="7662" hidden="1"/>
    <cellStyle name="Гиперссылка 7" xfId="7635" hidden="1"/>
    <cellStyle name="Гиперссылка 7" xfId="7611" hidden="1"/>
    <cellStyle name="Гиперссылка 7" xfId="7584" hidden="1"/>
    <cellStyle name="Гиперссылка 7" xfId="7559" hidden="1"/>
    <cellStyle name="Гиперссылка 7" xfId="7532" hidden="1"/>
    <cellStyle name="Гиперссылка 7" xfId="7505" hidden="1"/>
    <cellStyle name="Гиперссылка 7" xfId="7478" hidden="1"/>
    <cellStyle name="Гиперссылка 7" xfId="7451" hidden="1"/>
    <cellStyle name="Гиперссылка 7" xfId="7424" hidden="1"/>
    <cellStyle name="Гиперссылка 7" xfId="7397" hidden="1"/>
    <cellStyle name="Гиперссылка 7" xfId="6943" hidden="1"/>
    <cellStyle name="Гиперссылка 7" xfId="6902" hidden="1"/>
    <cellStyle name="Гиперссылка 7" xfId="6866" hidden="1"/>
    <cellStyle name="Гиперссылка 7" xfId="6794" hidden="1"/>
    <cellStyle name="Гиперссылка 7" xfId="6162" hidden="1"/>
    <cellStyle name="Гиперссылка 7" xfId="6138" hidden="1"/>
    <cellStyle name="Гиперссылка 7" xfId="6093" hidden="1"/>
    <cellStyle name="Гиперссылка 7" xfId="6038" hidden="1"/>
    <cellStyle name="Гиперссылка 7" xfId="5988" hidden="1"/>
    <cellStyle name="Гиперссылка 7" xfId="5936" hidden="1"/>
    <cellStyle name="Гиперссылка 7" xfId="5827" hidden="1"/>
    <cellStyle name="Гиперссылка 7" xfId="5775" hidden="1"/>
    <cellStyle name="Гиперссылка 7" xfId="5721" hidden="1"/>
    <cellStyle name="Гиперссылка 7" xfId="5666" hidden="1"/>
    <cellStyle name="Гиперссылка 7" xfId="5327" hidden="1"/>
    <cellStyle name="Гиперссылка 7" xfId="5257" hidden="1"/>
    <cellStyle name="Гиперссылка 7" xfId="5187" hidden="1"/>
    <cellStyle name="Гиперссылка 7" xfId="5120" hidden="1"/>
    <cellStyle name="Гиперссылка 7" xfId="5047" hidden="1"/>
    <cellStyle name="Гиперссылка 7" xfId="4980" hidden="1"/>
    <cellStyle name="Гиперссылка 7" xfId="4909" hidden="1"/>
    <cellStyle name="Гиперссылка 7" xfId="4836" hidden="1"/>
    <cellStyle name="Гиперссылка 7" xfId="4749" hidden="1"/>
    <cellStyle name="Гиперссылка 7" xfId="4693" hidden="1"/>
    <cellStyle name="Гиперссылка 7" xfId="4641" hidden="1"/>
    <cellStyle name="Гиперссылка 7" xfId="4601" hidden="1"/>
    <cellStyle name="Гиперссылка 7" xfId="4163" hidden="1"/>
    <cellStyle name="Гиперссылка 7" xfId="4124" hidden="1"/>
    <cellStyle name="Гиперссылка 7" xfId="4008" hidden="1"/>
    <cellStyle name="Гиперссылка 7" xfId="3944" hidden="1"/>
    <cellStyle name="Гиперссылка 7" xfId="3765" hidden="1"/>
    <cellStyle name="Гиперссылка 7" xfId="3655" hidden="1"/>
    <cellStyle name="Гиперссылка 7" xfId="3539" hidden="1"/>
    <cellStyle name="Гиперссылка 7" xfId="3409" hidden="1"/>
    <cellStyle name="Гиперссылка 7" xfId="3246" hidden="1"/>
    <cellStyle name="Гиперссылка 7" xfId="3169" hidden="1"/>
    <cellStyle name="Гиперссылка 7" xfId="3061" hidden="1"/>
    <cellStyle name="Гиперссылка 7" xfId="2921" hidden="1"/>
    <cellStyle name="Гиперссылка 7" xfId="2769" hidden="1"/>
    <cellStyle name="Гиперссылка 7" xfId="2623" hidden="1"/>
    <cellStyle name="Гиперссылка 7" xfId="2536" hidden="1"/>
    <cellStyle name="Гиперссылка 7" xfId="2375" hidden="1"/>
    <cellStyle name="Гиперссылка 7" xfId="2097" hidden="1"/>
    <cellStyle name="Гиперссылка 7" xfId="1943" hidden="1"/>
    <cellStyle name="Гиперссылка 7" xfId="1827" hidden="1"/>
    <cellStyle name="Гиперссылка 7" xfId="1693" hidden="1"/>
    <cellStyle name="Гиперссылка 7" xfId="1583" hidden="1"/>
    <cellStyle name="Гиперссылка 7" xfId="6660" hidden="1"/>
    <cellStyle name="Гиперссылка 7" xfId="6581" hidden="1"/>
    <cellStyle name="Гиперссылка 7" xfId="6617" hidden="1"/>
    <cellStyle name="Гиперссылка 7" xfId="3843" hidden="1"/>
    <cellStyle name="Гиперссылка 7" xfId="6990" hidden="1"/>
    <cellStyle name="Гиперссылка 7" xfId="7007" hidden="1"/>
    <cellStyle name="Гиперссылка 7" xfId="7314" hidden="1"/>
    <cellStyle name="Гиперссылка 7" xfId="5542" hidden="1"/>
    <cellStyle name="Гиперссылка 7" xfId="7290" hidden="1"/>
    <cellStyle name="Гиперссылка 7" xfId="5388" hidden="1"/>
    <cellStyle name="Гиперссылка 7" xfId="7234" hidden="1"/>
    <cellStyle name="Гиперссылка 7" xfId="7308" hidden="1"/>
    <cellStyle name="Гиперссылка 7" xfId="7018" hidden="1"/>
    <cellStyle name="Гиперссылка 7" xfId="6795" hidden="1"/>
    <cellStyle name="Гиперссылка 7" xfId="7032" hidden="1"/>
    <cellStyle name="Гиперссылка 7" xfId="7053" hidden="1"/>
    <cellStyle name="Гиперссылка 7" xfId="7063" hidden="1"/>
    <cellStyle name="Гиперссылка 7" xfId="5456" hidden="1"/>
    <cellStyle name="Гиперссылка 7" xfId="5486" hidden="1"/>
    <cellStyle name="Гиперссылка 7" xfId="5414" hidden="1"/>
    <cellStyle name="Гиперссылка 7" xfId="5420" hidden="1"/>
    <cellStyle name="Гиперссылка 7" xfId="4206" hidden="1"/>
    <cellStyle name="Гиперссылка 7" xfId="4207" hidden="1"/>
    <cellStyle name="Гиперссылка 7" xfId="6525" hidden="1"/>
    <cellStyle name="Гиперссылка 7" xfId="6535" hidden="1"/>
    <cellStyle name="Гиперссылка 7" xfId="7069" hidden="1"/>
    <cellStyle name="Гиперссылка 7" xfId="7076" hidden="1"/>
    <cellStyle name="Гиперссылка 7" xfId="7198" hidden="1"/>
    <cellStyle name="Гиперссылка 7" xfId="7200" hidden="1"/>
    <cellStyle name="Гиперссылка 7" xfId="7109" hidden="1"/>
    <cellStyle name="Гиперссылка 7" xfId="7098" hidden="1"/>
    <cellStyle name="Гиперссылка 7" xfId="7164" hidden="1"/>
    <cellStyle name="Гиперссылка 7" xfId="7104" hidden="1"/>
    <cellStyle name="Гиперссылка 7" xfId="8240" hidden="1"/>
    <cellStyle name="Гиперссылка 7" xfId="8258" hidden="1"/>
    <cellStyle name="Гиперссылка 7" xfId="8276" hidden="1"/>
    <cellStyle name="Гиперссылка 7" xfId="8294" hidden="1"/>
    <cellStyle name="Гиперссылка 7" xfId="8312" hidden="1"/>
    <cellStyle name="Гиперссылка 7" xfId="8330" hidden="1"/>
    <cellStyle name="Гиперссылка 7" xfId="8348" hidden="1"/>
    <cellStyle name="Гиперссылка 7" xfId="8366" hidden="1"/>
    <cellStyle name="Гиперссылка 7" xfId="8384" hidden="1"/>
    <cellStyle name="Гиперссылка 7" xfId="8400" hidden="1"/>
    <cellStyle name="Гиперссылка 7" xfId="1465" hidden="1"/>
    <cellStyle name="Гиперссылка 7" xfId="7379" hidden="1"/>
    <cellStyle name="Гиперссылка 7" xfId="6424" hidden="1"/>
    <cellStyle name="Гиперссылка 7" xfId="8436" hidden="1"/>
    <cellStyle name="Гиперссылка 7" xfId="8453" hidden="1"/>
    <cellStyle name="Гиперссылка 7" xfId="8470" hidden="1"/>
    <cellStyle name="Гиперссылка 7" xfId="8504" hidden="1"/>
    <cellStyle name="Гиперссылка 7" xfId="8521" hidden="1"/>
    <cellStyle name="Гиперссылка 7" xfId="8538" hidden="1"/>
    <cellStyle name="Гиперссылка 7" xfId="8555" hidden="1"/>
    <cellStyle name="Гиперссылка 7" xfId="8572" hidden="1"/>
    <cellStyle name="Гиперссылка 7" xfId="8589" hidden="1"/>
    <cellStyle name="Гиперссылка 7" xfId="8606" hidden="1"/>
    <cellStyle name="Гиперссылка 7" xfId="8623" hidden="1"/>
    <cellStyle name="Гиперссылка 7" xfId="8640" hidden="1"/>
    <cellStyle name="Гиперссылка 7" xfId="8657" hidden="1"/>
    <cellStyle name="Гиперссылка 7" xfId="8674" hidden="1"/>
    <cellStyle name="Гиперссылка 7" xfId="8691" hidden="1"/>
    <cellStyle name="Гиперссылка 7" xfId="8708" hidden="1"/>
    <cellStyle name="Гиперссылка 7" xfId="8725" hidden="1"/>
    <cellStyle name="Гиперссылка 7" xfId="8740" hidden="1"/>
    <cellStyle name="Гиперссылка 7" xfId="4421" hidden="1"/>
    <cellStyle name="Гиперссылка 7" xfId="4286" hidden="1"/>
    <cellStyle name="Гиперссылка 7" xfId="6521" hidden="1"/>
    <cellStyle name="Гиперссылка 7" xfId="6506" hidden="1"/>
    <cellStyle name="Гиперссылка 7" xfId="8761" hidden="1"/>
    <cellStyle name="Гиперссылка 7" xfId="8779" hidden="1"/>
    <cellStyle name="Гиперссылка 7" xfId="8797" hidden="1"/>
    <cellStyle name="Гиперссылка 7" xfId="8815" hidden="1"/>
    <cellStyle name="Гиперссылка 7" xfId="8833" hidden="1"/>
    <cellStyle name="Гиперссылка 7" xfId="8851" hidden="1"/>
    <cellStyle name="Гиперссылка 7" xfId="8869" hidden="1"/>
    <cellStyle name="Гиперссылка 7" xfId="8887" hidden="1"/>
    <cellStyle name="Гиперссылка 7" xfId="8905" hidden="1"/>
    <cellStyle name="Гиперссылка 7" xfId="8923" hidden="1"/>
    <cellStyle name="Гиперссылка 7" xfId="8941" hidden="1"/>
    <cellStyle name="Гиперссылка 7" xfId="8959" hidden="1"/>
    <cellStyle name="Гиперссылка 7" xfId="8995" hidden="1"/>
    <cellStyle name="Гиперссылка 7" xfId="9013" hidden="1"/>
    <cellStyle name="Гиперссылка 7" xfId="9031" hidden="1"/>
    <cellStyle name="Гиперссылка 7" xfId="9049" hidden="1"/>
    <cellStyle name="Гиперссылка 7" xfId="9065" hidden="1"/>
    <cellStyle name="Гиперссылка 7" xfId="8661" hidden="1"/>
    <cellStyle name="Гиперссылка 7" xfId="8646" hidden="1"/>
    <cellStyle name="Гиперссылка 7" xfId="8622" hidden="1"/>
    <cellStyle name="Гиперссылка 7" xfId="8595" hidden="1"/>
    <cellStyle name="Гиперссылка 7" xfId="8571" hidden="1"/>
    <cellStyle name="Гиперссылка 7" xfId="8544" hidden="1"/>
    <cellStyle name="Гиперссылка 7" xfId="8520" hidden="1"/>
    <cellStyle name="Гиперссылка 7" xfId="8493" hidden="1"/>
    <cellStyle name="Гиперссылка 7" xfId="8977" hidden="1"/>
    <cellStyle name="Гиперссылка 7" xfId="8487" hidden="1"/>
    <cellStyle name="Гиперссылка 7" xfId="7274" hidden="1"/>
    <cellStyle name="Гиперссылка 7" xfId="3314" hidden="1"/>
    <cellStyle name="Гиперссылка 7" xfId="6828" hidden="1"/>
    <cellStyle name="Гиперссылка 7" xfId="8011" hidden="1"/>
    <cellStyle name="Гиперссылка 7" xfId="1367" hidden="1"/>
    <cellStyle name="Гиперссылка 7" xfId="6160" hidden="1"/>
    <cellStyle name="Гиперссылка 7" xfId="3324" hidden="1"/>
    <cellStyle name="Гиперссылка 7" xfId="6615" hidden="1"/>
    <cellStyle name="Гиперссылка 7" xfId="7067" hidden="1"/>
    <cellStyle name="Гиперссылка 7" xfId="6618" hidden="1"/>
    <cellStyle name="Гиперссылка 7" xfId="5620" hidden="1"/>
    <cellStyle name="Гиперссылка 7" xfId="3360" hidden="1"/>
    <cellStyle name="Гиперссылка 7" xfId="5917" hidden="1"/>
    <cellStyle name="Гиперссылка 7" xfId="6173" hidden="1"/>
    <cellStyle name="Гиперссылка 7" xfId="4515" hidden="1"/>
    <cellStyle name="Гиперссылка 7" xfId="4653" hidden="1"/>
    <cellStyle name="Гиперссылка 7" xfId="3772" hidden="1"/>
    <cellStyle name="Гиперссылка 7" xfId="3790" hidden="1"/>
    <cellStyle name="Гиперссылка 7" xfId="3808" hidden="1"/>
    <cellStyle name="Гиперссылка 7" xfId="3826" hidden="1"/>
    <cellStyle name="Гиперссылка 7" xfId="3844" hidden="1"/>
    <cellStyle name="Гиперссылка 7" xfId="3860" hidden="1"/>
    <cellStyle name="Гиперссылка 7" xfId="3191" hidden="1"/>
    <cellStyle name="Гиперссылка 7" xfId="3553" hidden="1"/>
    <cellStyle name="Гиперссылка 7" xfId="2178" hidden="1"/>
    <cellStyle name="Гиперссылка 7" xfId="3896" hidden="1"/>
    <cellStyle name="Гиперссылка 7" xfId="3913" hidden="1"/>
    <cellStyle name="Гиперссылка 7" xfId="3930" hidden="1"/>
    <cellStyle name="Гиперссылка 7" xfId="3947" hidden="1"/>
    <cellStyle name="Гиперссылка 7" xfId="3964" hidden="1"/>
    <cellStyle name="Гиперссылка 7" xfId="3998" hidden="1"/>
    <cellStyle name="Гиперссылка 7" xfId="4015" hidden="1"/>
    <cellStyle name="Гиперссылка 7" xfId="4032" hidden="1"/>
    <cellStyle name="Гиперссылка 7" xfId="4049" hidden="1"/>
    <cellStyle name="Гиперссылка 7" xfId="4066" hidden="1"/>
    <cellStyle name="Гиперссылка 7" xfId="4083" hidden="1"/>
    <cellStyle name="Гиперссылка 7" xfId="4100" hidden="1"/>
    <cellStyle name="Гиперссылка 7" xfId="4117" hidden="1"/>
    <cellStyle name="Гиперссылка 7" xfId="4134" hidden="1"/>
    <cellStyle name="Гиперссылка 7" xfId="4151" hidden="1"/>
    <cellStyle name="Гиперссылка 7" xfId="4168" hidden="1"/>
    <cellStyle name="Гиперссылка 7" xfId="4185" hidden="1"/>
    <cellStyle name="Гиперссылка 7" xfId="4200" hidden="1"/>
    <cellStyle name="Гиперссылка 7" xfId="2740" hidden="1"/>
    <cellStyle name="Гиперссылка 7" xfId="2770" hidden="1"/>
    <cellStyle name="Гиперссылка 7" xfId="2130" hidden="1"/>
    <cellStyle name="Гиперссылка 7" xfId="2139" hidden="1"/>
    <cellStyle name="Гиперссылка 7" xfId="4221" hidden="1"/>
    <cellStyle name="Гиперссылка 7" xfId="4239" hidden="1"/>
    <cellStyle name="Гиперссылка 7" xfId="4257" hidden="1"/>
    <cellStyle name="Гиперссылка 7" xfId="4275" hidden="1"/>
    <cellStyle name="Гиперссылка 7" xfId="4293" hidden="1"/>
    <cellStyle name="Гиперссылка 7" xfId="4311" hidden="1"/>
    <cellStyle name="Гиперссылка 7" xfId="4329" hidden="1"/>
    <cellStyle name="Гиперссылка 7" xfId="4347" hidden="1"/>
    <cellStyle name="Гиперссылка 7" xfId="4365" hidden="1"/>
    <cellStyle name="Гиперссылка 7" xfId="4383" hidden="1"/>
    <cellStyle name="Гиперссылка 7" xfId="4401" hidden="1"/>
    <cellStyle name="Гиперссылка 7" xfId="4419" hidden="1"/>
    <cellStyle name="Гиперссылка 7" xfId="4437" hidden="1"/>
    <cellStyle name="Гиперссылка 7" xfId="4455" hidden="1"/>
    <cellStyle name="Гиперссылка 7" xfId="4473" hidden="1"/>
    <cellStyle name="Гиперссылка 7" xfId="4491" hidden="1"/>
    <cellStyle name="Гиперссылка 7" xfId="4509" hidden="1"/>
    <cellStyle name="Гиперссылка 7" xfId="4525" hidden="1"/>
    <cellStyle name="Гиперссылка 7" xfId="4121" hidden="1"/>
    <cellStyle name="Гиперссылка 7" xfId="4106" hidden="1"/>
    <cellStyle name="Гиперссылка 7" xfId="4082" hidden="1"/>
    <cellStyle name="Гиперссылка 7" xfId="4055" hidden="1"/>
    <cellStyle name="Гиперссылка 7" xfId="4031" hidden="1"/>
    <cellStyle name="Гиперссылка 7" xfId="4004" hidden="1"/>
    <cellStyle name="Гиперссылка 7" xfId="3980" hidden="1"/>
    <cellStyle name="Гиперссылка 7" xfId="3953" hidden="1"/>
    <cellStyle name="Гиперссылка 7" xfId="3929" hidden="1"/>
    <cellStyle name="Гиперссылка 7" xfId="3902" hidden="1"/>
    <cellStyle name="Гиперссылка 7" xfId="3877" hidden="1"/>
    <cellStyle name="Гиперссылка 7" xfId="3850" hidden="1"/>
    <cellStyle name="Гиперссылка 7" xfId="3823" hidden="1"/>
    <cellStyle name="Гиперссылка 7" xfId="3796" hidden="1"/>
    <cellStyle name="Гиперссылка 7" xfId="3769" hidden="1"/>
    <cellStyle name="Гиперссылка 7" xfId="3742" hidden="1"/>
    <cellStyle name="Гиперссылка 7" xfId="3715" hidden="1"/>
    <cellStyle name="Гиперссылка 7" xfId="3688" hidden="1"/>
    <cellStyle name="Гиперссылка 7" xfId="3661" hidden="1"/>
    <cellStyle name="Гиперссылка 7" xfId="3634" hidden="1"/>
    <cellStyle name="Гиперссылка 7" xfId="3607" hidden="1"/>
    <cellStyle name="Гиперссылка 7" xfId="3582" hidden="1"/>
    <cellStyle name="Гиперссылка 7" xfId="3161" hidden="1"/>
    <cellStyle name="Гиперссылка 7" xfId="3145" hidden="1"/>
    <cellStyle name="Гиперссылка 7" xfId="3119" hidden="1"/>
    <cellStyle name="Гиперссылка 7" xfId="3091" hidden="1"/>
    <cellStyle name="Гиперссылка 7" xfId="3065" hidden="1"/>
    <cellStyle name="Гиперссылка 7" xfId="3037" hidden="1"/>
    <cellStyle name="Гиперссылка 7" xfId="2983" hidden="1"/>
    <cellStyle name="Гиперссылка 7" xfId="2957" hidden="1"/>
    <cellStyle name="Гиперссылка 7" xfId="2929" hidden="1"/>
    <cellStyle name="Гиперссылка 7" xfId="2903" hidden="1"/>
    <cellStyle name="Гиперссылка 7" xfId="2875" hidden="1"/>
    <cellStyle name="Гиперссылка 7" xfId="2849" hidden="1"/>
    <cellStyle name="Гиперссылка 7" xfId="2821" hidden="1"/>
    <cellStyle name="Гиперссылка 7" xfId="2793" hidden="1"/>
    <cellStyle name="Гиперссылка 7" xfId="2755" hidden="1"/>
    <cellStyle name="Гиперссылка 7" xfId="2732" hidden="1"/>
    <cellStyle name="Гиперссылка 7" xfId="2679" hidden="1"/>
    <cellStyle name="Гиперссылка 7" xfId="2650" hidden="1"/>
    <cellStyle name="Гиперссылка 7" xfId="2624" hidden="1"/>
    <cellStyle name="Гиперссылка 7" xfId="2596" hidden="1"/>
    <cellStyle name="Гиперссылка 7" xfId="2573" hidden="1"/>
    <cellStyle name="Гиперссылка 7" xfId="2386" hidden="1"/>
    <cellStyle name="Гиперссылка 7" xfId="2371" hidden="1"/>
    <cellStyle name="Гиперссылка 7" xfId="2342" hidden="1"/>
    <cellStyle name="Гиперссылка 7" xfId="2317" hidden="1"/>
    <cellStyle name="Гиперссылка 7" xfId="2175" hidden="1"/>
    <cellStyle name="Гиперссылка 7" xfId="2134" hidden="1"/>
    <cellStyle name="Гиперссылка 7" xfId="2108" hidden="1"/>
    <cellStyle name="Гиперссылка 7" xfId="2081" hidden="1"/>
    <cellStyle name="Гиперссылка 7" xfId="2025" hidden="1"/>
    <cellStyle name="Гиперссылка 7" xfId="1999" hidden="1"/>
    <cellStyle name="Гиперссылка 7" xfId="1973" hidden="1"/>
    <cellStyle name="Гиперссылка 7" xfId="1944" hidden="1"/>
    <cellStyle name="Гиперссылка 7" xfId="1919" hidden="1"/>
    <cellStyle name="Гиперссылка 7" xfId="1890" hidden="1"/>
    <cellStyle name="Гиперссылка 7" xfId="1865" hidden="1"/>
    <cellStyle name="Гиперссылка 7" xfId="1836" hidden="1"/>
    <cellStyle name="Гиперссылка 7" xfId="1811" hidden="1"/>
    <cellStyle name="Гиперссылка 7" xfId="1782" hidden="1"/>
    <cellStyle name="Гиперссылка 7" xfId="1757" hidden="1"/>
    <cellStyle name="Гиперссылка 7" xfId="1728" hidden="1"/>
    <cellStyle name="Гиперссылка 7" xfId="1703" hidden="1"/>
    <cellStyle name="Гиперссылка 7" xfId="1677" hidden="1"/>
    <cellStyle name="Гиперссылка 7" xfId="3501" hidden="1"/>
    <cellStyle name="Гиперссылка 7" xfId="3451" hidden="1"/>
    <cellStyle name="Гиперссылка 7" xfId="3472" hidden="1"/>
    <cellStyle name="Гиперссылка 7" xfId="1612" hidden="1"/>
    <cellStyle name="Гиперссылка 7" xfId="1958" hidden="1"/>
    <cellStyle name="Гиперссылка 7" xfId="1652" hidden="1"/>
    <cellStyle name="Гиперссылка 7" xfId="1587" hidden="1"/>
    <cellStyle name="Гиперссылка 7" xfId="1571" hidden="1"/>
    <cellStyle name="Гиперссылка 7" xfId="1556" hidden="1"/>
    <cellStyle name="Гиперссылка 7" xfId="1475" hidden="1"/>
    <cellStyle name="Гиперссылка 7" xfId="1534" hidden="1"/>
    <cellStyle name="Гиперссылка 7" xfId="1472" hidden="1"/>
    <cellStyle name="Гиперссылка 7" xfId="1514" hidden="1"/>
    <cellStyle name="Гиперссылка 7" xfId="1474" hidden="1"/>
    <cellStyle name="Гиперссылка 7" xfId="4549" hidden="1"/>
    <cellStyle name="Гиперссылка 7" xfId="4566" hidden="1"/>
    <cellStyle name="Гиперссылка 7" xfId="4583" hidden="1"/>
    <cellStyle name="Гиперссылка 7" xfId="4600" hidden="1"/>
    <cellStyle name="Гиперссылка 7" xfId="4617" hidden="1"/>
    <cellStyle name="Гиперссылка 7" xfId="4634" hidden="1"/>
    <cellStyle name="Гиперссылка 7" xfId="4651" hidden="1"/>
    <cellStyle name="Гиперссылка 7" xfId="4666" hidden="1"/>
    <cellStyle name="Гиперссылка 7" xfId="2398" hidden="1"/>
    <cellStyle name="Гиперссылка 7" xfId="2400" hidden="1"/>
    <cellStyle name="Гиперссылка 7" xfId="3415" hidden="1"/>
    <cellStyle name="Гиперссылка 7" xfId="3421" hidden="1"/>
    <cellStyle name="Гиперссылка 7" xfId="4726" hidden="1"/>
    <cellStyle name="Гиперссылка 7" xfId="4744" hidden="1"/>
    <cellStyle name="Гиперссылка 7" xfId="4762" hidden="1"/>
    <cellStyle name="Гиперссылка 7" xfId="4780" hidden="1"/>
    <cellStyle name="Гиперссылка 7" xfId="4798" hidden="1"/>
    <cellStyle name="Гиперссылка 7" xfId="4816" hidden="1"/>
    <cellStyle name="Гиперссылка 7" xfId="4834" hidden="1"/>
    <cellStyle name="Гиперссылка 7" xfId="4852" hidden="1"/>
    <cellStyle name="Гиперссылка 7" xfId="4870" hidden="1"/>
    <cellStyle name="Гиперссылка 7" xfId="4888" hidden="1"/>
    <cellStyle name="Гиперссылка 7" xfId="4906" hidden="1"/>
    <cellStyle name="Гиперссылка 7" xfId="4924" hidden="1"/>
    <cellStyle name="Гиперссылка 7" xfId="4942" hidden="1"/>
    <cellStyle name="Гиперссылка 7" xfId="4960" hidden="1"/>
    <cellStyle name="Гиперссылка 7" xfId="4978" hidden="1"/>
    <cellStyle name="Гиперссылка 7" xfId="4996" hidden="1"/>
    <cellStyle name="Гиперссылка 7" xfId="5012" hidden="1"/>
    <cellStyle name="Гиперссылка 7" xfId="1639" hidden="1"/>
    <cellStyle name="Гиперссылка 7" xfId="4705" hidden="1"/>
    <cellStyle name="Гиперссылка 7" xfId="3343" hidden="1"/>
    <cellStyle name="Гиперссылка 7" xfId="5048" hidden="1"/>
    <cellStyle name="Гиперссылка 7" xfId="5065" hidden="1"/>
    <cellStyle name="Гиперссылка 7" xfId="5082" hidden="1"/>
    <cellStyle name="Гиперссылка 7" xfId="5099" hidden="1"/>
    <cellStyle name="Гиперссылка 7" xfId="5116" hidden="1"/>
    <cellStyle name="Гиперссылка 7" xfId="5133" hidden="1"/>
    <cellStyle name="Гиперссылка 7" xfId="5150" hidden="1"/>
    <cellStyle name="Гиперссылка 7" xfId="5167" hidden="1"/>
    <cellStyle name="Гиперссылка 7" xfId="5184" hidden="1"/>
    <cellStyle name="Гиперссылка 7" xfId="5201" hidden="1"/>
    <cellStyle name="Гиперссылка 7" xfId="5218" hidden="1"/>
    <cellStyle name="Гиперссылка 7" xfId="5235" hidden="1"/>
    <cellStyle name="Гиперссылка 7" xfId="5252" hidden="1"/>
    <cellStyle name="Гиперссылка 7" xfId="5269" hidden="1"/>
    <cellStyle name="Гиперссылка 7" xfId="5286" hidden="1"/>
    <cellStyle name="Гиперссылка 7" xfId="5303" hidden="1"/>
    <cellStyle name="Гиперссылка 7" xfId="5320" hidden="1"/>
    <cellStyle name="Гиперссылка 7" xfId="5337" hidden="1"/>
    <cellStyle name="Гиперссылка 7" xfId="5352" hidden="1"/>
    <cellStyle name="Гиперссылка 7" xfId="2472" hidden="1"/>
    <cellStyle name="Гиперссылка 7" xfId="2428" hidden="1"/>
    <cellStyle name="Гиперссылка 7" xfId="3411" hidden="1"/>
    <cellStyle name="Гиперссылка 7" xfId="3399" hidden="1"/>
    <cellStyle name="Гиперссылка 7" xfId="5373" hidden="1"/>
    <cellStyle name="Гиперссылка 7" xfId="5391" hidden="1"/>
    <cellStyle name="Гиперссылка 7" xfId="5409" hidden="1"/>
    <cellStyle name="Гиперссылка 7" xfId="5427" hidden="1"/>
    <cellStyle name="Гиперссылка 7" xfId="5445" hidden="1"/>
    <cellStyle name="Гиперссылка 7" xfId="5463" hidden="1"/>
    <cellStyle name="Гиперссылка 7" xfId="5481" hidden="1"/>
    <cellStyle name="Гиперссылка 7" xfId="5499" hidden="1"/>
    <cellStyle name="Гиперссылка 7" xfId="5517" hidden="1"/>
    <cellStyle name="Гиперссылка 7" xfId="5535" hidden="1"/>
    <cellStyle name="Гиперссылка 7" xfId="5553" hidden="1"/>
    <cellStyle name="Гиперссылка 7" xfId="5571" hidden="1"/>
    <cellStyle name="Гиперссылка 7" xfId="5589" hidden="1"/>
    <cellStyle name="Гиперссылка 7" xfId="5607" hidden="1"/>
    <cellStyle name="Гиперссылка 7" xfId="5625" hidden="1"/>
    <cellStyle name="Гиперссылка 7" xfId="5643" hidden="1"/>
    <cellStyle name="Гиперссылка 7" xfId="5661" hidden="1"/>
    <cellStyle name="Гиперссылка 7" xfId="5677" hidden="1"/>
    <cellStyle name="Гиперссылка 7" xfId="5273" hidden="1"/>
    <cellStyle name="Гиперссылка 7" xfId="5258" hidden="1"/>
    <cellStyle name="Гиперссылка 7" xfId="5207" hidden="1"/>
    <cellStyle name="Гиперссылка 7" xfId="5183" hidden="1"/>
    <cellStyle name="Гиперссылка 7" xfId="5156" hidden="1"/>
    <cellStyle name="Гиперссылка 7" xfId="5132" hidden="1"/>
    <cellStyle name="Гиперссылка 7" xfId="5105" hidden="1"/>
    <cellStyle name="Гиперссылка 7" xfId="5081" hidden="1"/>
    <cellStyle name="Гиперссылка 7" xfId="5054" hidden="1"/>
    <cellStyle name="Гиперссылка 7" xfId="5029" hidden="1"/>
    <cellStyle name="Гиперссылка 7" xfId="5002" hidden="1"/>
    <cellStyle name="Гиперссылка 7" xfId="4975" hidden="1"/>
    <cellStyle name="Гиперссылка 7" xfId="4948" hidden="1"/>
    <cellStyle name="Гиперссылка 7" xfId="4921" hidden="1"/>
    <cellStyle name="Гиперссылка 7" xfId="4894" hidden="1"/>
    <cellStyle name="Гиперссылка 7" xfId="4867" hidden="1"/>
    <cellStyle name="Гиперссылка 7" xfId="4840" hidden="1"/>
    <cellStyle name="Гиперссылка 7" xfId="4813" hidden="1"/>
    <cellStyle name="Гиперссылка 7" xfId="4786" hidden="1"/>
    <cellStyle name="Гиперссылка 7" xfId="4759" hidden="1"/>
    <cellStyle name="Гиперссылка 7" xfId="4734" hidden="1"/>
    <cellStyle name="Гиперссылка 7" xfId="3779" hidden="1"/>
    <cellStyle name="Гиперссылка 7" xfId="3757" hidden="1"/>
    <cellStyle name="Гиперссылка 7" xfId="3713" hidden="1"/>
    <cellStyle name="Гиперссылка 7" xfId="3675" hidden="1"/>
    <cellStyle name="Гиперссылка 7" xfId="3633" hidden="1"/>
    <cellStyle name="Гиперссылка 7" xfId="3594" hidden="1"/>
    <cellStyle name="Гиперссылка 7" xfId="3555" hidden="1"/>
    <cellStyle name="Гиперссылка 7" xfId="3481" hidden="1"/>
    <cellStyle name="Гиперссылка 7" xfId="3441" hidden="1"/>
    <cellStyle name="Гиперссылка 7" xfId="3404" hidden="1"/>
    <cellStyle name="Гиперссылка 7" xfId="3348" hidden="1"/>
    <cellStyle name="Гиперссылка 7" xfId="3141" hidden="1"/>
    <cellStyle name="Гиперссылка 7" xfId="3104" hidden="1"/>
    <cellStyle name="Гиперссылка 7" xfId="3062" hidden="1"/>
    <cellStyle name="Гиперссылка 7" xfId="3025" hidden="1"/>
    <cellStyle name="Гиперссылка 7" xfId="2979" hidden="1"/>
    <cellStyle name="Гиперссылка 7" xfId="2942" hidden="1"/>
    <cellStyle name="Гиперссылка 7" xfId="2900" hidden="1"/>
    <cellStyle name="Гиперссылка 7" xfId="2863" hidden="1"/>
    <cellStyle name="Гиперссылка 7" xfId="2817" hidden="1"/>
    <cellStyle name="Гиперссылка 7" xfId="2774" hidden="1"/>
    <cellStyle name="Гиперссылка 7" xfId="2733" hidden="1"/>
    <cellStyle name="Гиперссылка 7" xfId="2372" hidden="1"/>
    <cellStyle name="Гиперссылка 7" xfId="2352" hidden="1"/>
    <cellStyle name="Гиперссылка 7" xfId="2308" hidden="1"/>
    <cellStyle name="Гиперссылка 7" xfId="2141" hidden="1"/>
    <cellStyle name="Гиперссылка 7" xfId="2098" hidden="1"/>
    <cellStyle name="Гиперссылка 7" xfId="2064" hidden="1"/>
    <cellStyle name="Гиперссылка 7" xfId="1995" hidden="1"/>
    <cellStyle name="Гиперссылка 7" xfId="1959" hidden="1"/>
    <cellStyle name="Гиперссылка 7" xfId="1920" hidden="1"/>
    <cellStyle name="Гиперссылка 7" xfId="1884" hidden="1"/>
    <cellStyle name="Гиперссылка 7" xfId="1850" hidden="1"/>
    <cellStyle name="Гиперссылка 7" xfId="1812" hidden="1"/>
    <cellStyle name="Гиперссылка 7" xfId="1775" hidden="1"/>
    <cellStyle name="Гиперссылка 7" xfId="1737" hidden="1"/>
    <cellStyle name="Гиперссылка 7" xfId="1697" hidden="1"/>
    <cellStyle name="Гиперссылка 7" xfId="1656" hidden="1"/>
    <cellStyle name="Гиперссылка 7" xfId="1613" hidden="1"/>
    <cellStyle name="Гиперссылка 7" xfId="1586" hidden="1"/>
    <cellStyle name="Гиперссылка 7" xfId="1557" hidden="1"/>
    <cellStyle name="Гиперссылка 7" xfId="5234" hidden="1"/>
    <cellStyle name="Гиперссылка 7" xfId="4708" hidden="1"/>
    <cellStyle name="Гиперссылка 7" xfId="3011" hidden="1"/>
    <cellStyle name="Гиперссылка 7" xfId="3981" hidden="1"/>
    <cellStyle name="Гиперссылка 7" xfId="1223" hidden="1"/>
    <cellStyle name="Гиперссылка 7" xfId="1228" hidden="1"/>
    <cellStyle name="Гиперссылка 7" xfId="1233" hidden="1"/>
    <cellStyle name="Гиперссылка 7" xfId="1238" hidden="1"/>
    <cellStyle name="Гиперссылка 7" xfId="774" hidden="1"/>
    <cellStyle name="Гиперссылка 7" xfId="784" hidden="1"/>
    <cellStyle name="Гиперссылка 7" xfId="467" hidden="1"/>
    <cellStyle name="Гиперссылка 7" xfId="470" hidden="1"/>
    <cellStyle name="Гиперссылка 7" xfId="1242" hidden="1"/>
    <cellStyle name="Гиперссылка 7" xfId="1248" hidden="1"/>
    <cellStyle name="Гиперссылка 7" xfId="1254" hidden="1"/>
    <cellStyle name="Гиперссылка 7" xfId="1260" hidden="1"/>
    <cellStyle name="Гиперссылка 7" xfId="1266" hidden="1"/>
    <cellStyle name="Гиперссылка 7" xfId="1272" hidden="1"/>
    <cellStyle name="Гиперссылка 7" xfId="1278" hidden="1"/>
    <cellStyle name="Гиперссылка 7" xfId="1284" hidden="1"/>
    <cellStyle name="Гиперссылка 7" xfId="1290" hidden="1"/>
    <cellStyle name="Гиперссылка 7" xfId="1296" hidden="1"/>
    <cellStyle name="Гиперссылка 7" xfId="1302" hidden="1"/>
    <cellStyle name="Гиперссылка 7" xfId="1308" hidden="1"/>
    <cellStyle name="Гиперссылка 7" xfId="1314" hidden="1"/>
    <cellStyle name="Гиперссылка 7" xfId="1320" hidden="1"/>
    <cellStyle name="Гиперссылка 7" xfId="1326" hidden="1"/>
    <cellStyle name="Гиперссылка 7" xfId="1332" hidden="1"/>
    <cellStyle name="Гиперссылка 7" xfId="1338" hidden="1"/>
    <cellStyle name="Гиперссылка 7" xfId="1344" hidden="1"/>
    <cellStyle name="Гиперссылка 7" xfId="1638" hidden="1"/>
    <cellStyle name="Гиперссылка 7" xfId="1648" hidden="1"/>
    <cellStyle name="Гиперссылка 7" xfId="1666" hidden="1"/>
    <cellStyle name="Гиперссылка 7" xfId="1684" hidden="1"/>
    <cellStyle name="Гиперссылка 7" xfId="1702" hidden="1"/>
    <cellStyle name="Гиперссылка 7" xfId="1720" hidden="1"/>
    <cellStyle name="Гиперссылка 7" xfId="1738" hidden="1"/>
    <cellStyle name="Гиперссылка 7" xfId="1756" hidden="1"/>
    <cellStyle name="Гиперссылка 7" xfId="1774" hidden="1"/>
    <cellStyle name="Гиперссылка 7" xfId="1792" hidden="1"/>
    <cellStyle name="Гиперссылка 7" xfId="1810" hidden="1"/>
    <cellStyle name="Гиперссылка 7" xfId="1828" hidden="1"/>
    <cellStyle name="Гиперссылка 7" xfId="1846" hidden="1"/>
    <cellStyle name="Гиперссылка 7" xfId="1864" hidden="1"/>
    <cellStyle name="Гиперссылка 7" xfId="1882" hidden="1"/>
    <cellStyle name="Гиперссылка 7" xfId="1900" hidden="1"/>
    <cellStyle name="Гиперссылка 7" xfId="1918" hidden="1"/>
    <cellStyle name="Гиперссылка 7" xfId="1936" hidden="1"/>
    <cellStyle name="Гиперссылка 7" xfId="1954" hidden="1"/>
    <cellStyle name="Гиперссылка 7" xfId="1972" hidden="1"/>
    <cellStyle name="Гиперссылка 7" xfId="1990" hidden="1"/>
    <cellStyle name="Гиперссылка 7" xfId="2006" hidden="1"/>
    <cellStyle name="Гиперссылка 7" xfId="2305" hidden="1"/>
    <cellStyle name="Гиперссылка 7" xfId="2315" hidden="1"/>
    <cellStyle name="Гиперссылка 7" xfId="2333" hidden="1"/>
    <cellStyle name="Гиперссылка 7" xfId="2351" hidden="1"/>
    <cellStyle name="Гиперссылка 7" xfId="2369" hidden="1"/>
    <cellStyle name="Гиперссылка 7" xfId="2387" hidden="1"/>
    <cellStyle name="Гиперссылка 7" xfId="2405" hidden="1"/>
    <cellStyle name="Гиперссылка 7" xfId="2423" hidden="1"/>
    <cellStyle name="Гиперссылка 7" xfId="2441" hidden="1"/>
    <cellStyle name="Гиперссылка 7" xfId="2459" hidden="1"/>
    <cellStyle name="Гиперссылка 7" xfId="2477" hidden="1"/>
    <cellStyle name="Гиперссылка 7" xfId="2495" hidden="1"/>
    <cellStyle name="Гиперссылка 7" xfId="2513" hidden="1"/>
    <cellStyle name="Гиперссылка 7" xfId="2531" hidden="1"/>
    <cellStyle name="Гиперссылка 7" xfId="2549" hidden="1"/>
    <cellStyle name="Гиперссылка 7" xfId="2567" hidden="1"/>
    <cellStyle name="Гиперссылка 7" xfId="2585" hidden="1"/>
    <cellStyle name="Гиперссылка 7" xfId="2603" hidden="1"/>
    <cellStyle name="Гиперссылка 7" xfId="2621" hidden="1"/>
    <cellStyle name="Гиперссылка 7" xfId="2639" hidden="1"/>
    <cellStyle name="Гиперссылка 7" xfId="2657" hidden="1"/>
    <cellStyle name="Гиперссылка 7" xfId="2673" hidden="1"/>
    <cellStyle name="Гиперссылка 7" xfId="2798" hidden="1"/>
    <cellStyle name="Гиперссылка 7" xfId="2808" hidden="1"/>
    <cellStyle name="Гиперссылка 7" xfId="2826" hidden="1"/>
    <cellStyle name="Гиперссылка 7" xfId="2844" hidden="1"/>
    <cellStyle name="Гиперссылка 7" xfId="2862" hidden="1"/>
    <cellStyle name="Гиперссылка 7" xfId="2880" hidden="1"/>
    <cellStyle name="Гиперссылка 7" xfId="2898" hidden="1"/>
    <cellStyle name="Гиперссылка 7" xfId="2916" hidden="1"/>
    <cellStyle name="Гиперссылка 7" xfId="2934" hidden="1"/>
    <cellStyle name="Гиперссылка 7" xfId="2952" hidden="1"/>
    <cellStyle name="Гиперссылка 7" xfId="2988" hidden="1"/>
    <cellStyle name="Гиперссылка 7" xfId="3006" hidden="1"/>
    <cellStyle name="Гиперссылка 7" xfId="3024" hidden="1"/>
    <cellStyle name="Гиперссылка 7" xfId="3042" hidden="1"/>
    <cellStyle name="Гиперссылка 7" xfId="3060" hidden="1"/>
    <cellStyle name="Гиперссылка 7" xfId="3078" hidden="1"/>
    <cellStyle name="Гиперссылка 7" xfId="3096" hidden="1"/>
    <cellStyle name="Гиперссылка 7" xfId="3114" hidden="1"/>
    <cellStyle name="Гиперссылка 7" xfId="3132" hidden="1"/>
    <cellStyle name="Гиперссылка 7" xfId="3150" hidden="1"/>
    <cellStyle name="Гиперссылка 7" xfId="3166" hidden="1"/>
    <cellStyle name="Гиперссылка 7" xfId="2067" hidden="1"/>
    <cellStyle name="Гиперссылка 7" xfId="2102" hidden="1"/>
    <cellStyle name="Гиперссылка 7" xfId="2086" hidden="1"/>
    <cellStyle name="Гиперссылка 7" xfId="3210" hidden="1"/>
    <cellStyle name="Гиперссылка 7" xfId="3227" hidden="1"/>
    <cellStyle name="Гиперссылка 7" xfId="3244" hidden="1"/>
    <cellStyle name="Гиперссылка 7" xfId="3261" hidden="1"/>
    <cellStyle name="Гиперссылка 7" xfId="3278" hidden="1"/>
    <cellStyle name="Гиперссылка 7" xfId="3295" hidden="1"/>
    <cellStyle name="Гиперссылка 7" xfId="3312" hidden="1"/>
    <cellStyle name="Гиперссылка 7" xfId="3329" hidden="1"/>
    <cellStyle name="Гиперссылка 7" xfId="3346" hidden="1"/>
    <cellStyle name="Гиперссылка 7" xfId="3363" hidden="1"/>
    <cellStyle name="Гиперссылка 7" xfId="3380" hidden="1"/>
    <cellStyle name="Гиперссылка 7" xfId="3397" hidden="1"/>
    <cellStyle name="Гиперссылка 7" xfId="3414" hidden="1"/>
    <cellStyle name="Гиперссылка 7" xfId="3431" hidden="1"/>
    <cellStyle name="Гиперссылка 7" xfId="3448" hidden="1"/>
    <cellStyle name="Гиперссылка 7" xfId="3465" hidden="1"/>
    <cellStyle name="Гиперссылка 7" xfId="3482" hidden="1"/>
    <cellStyle name="Гиперссылка 7" xfId="3499" hidden="1"/>
    <cellStyle name="Гиперссылка 7" xfId="3514" hidden="1"/>
    <cellStyle name="Гиперссылка 7" xfId="2789" hidden="1"/>
    <cellStyle name="Гиперссылка 7" xfId="2788" hidden="1"/>
    <cellStyle name="Гиперссылка 7" xfId="2128" hidden="1"/>
    <cellStyle name="Гиперссылка 7" xfId="2122" hidden="1"/>
    <cellStyle name="Гиперссылка 7" xfId="3556" hidden="1"/>
    <cellStyle name="Гиперссылка 7" xfId="3574" hidden="1"/>
    <cellStyle name="Гиперссылка 7" xfId="3592" hidden="1"/>
    <cellStyle name="Гиперссылка 7" xfId="3610" hidden="1"/>
    <cellStyle name="Гиперссылка 7" xfId="3628" hidden="1"/>
    <cellStyle name="Гиперссылка 7" xfId="3646" hidden="1"/>
    <cellStyle name="Гиперссылка 7" xfId="3664" hidden="1"/>
    <cellStyle name="Гиперссылка 7" xfId="3682" hidden="1"/>
    <cellStyle name="Гиперссылка 7" xfId="3700" hidden="1"/>
    <cellStyle name="Гиперссылка 7" xfId="3718" hidden="1"/>
    <cellStyle name="Гиперссылка 7" xfId="3736" hidden="1"/>
    <cellStyle name="Гиперссылка 7" xfId="3754" hidden="1"/>
    <cellStyle name="Гиперссылка 7" xfId="2970" hidden="1"/>
    <cellStyle name="Гиперссылка 7" xfId="911" hidden="1"/>
    <cellStyle name="Гиперссылка 7" xfId="917" hidden="1"/>
    <cellStyle name="Гиперссылка 7" xfId="923" hidden="1"/>
    <cellStyle name="Гиперссылка 7" xfId="449" hidden="1"/>
    <cellStyle name="Гиперссылка 7" xfId="457" hidden="1"/>
    <cellStyle name="Гиперссылка 7" xfId="453" hidden="1"/>
    <cellStyle name="Гиперссылка 7" xfId="937" hidden="1"/>
    <cellStyle name="Гиперссылка 7" xfId="942" hidden="1"/>
    <cellStyle name="Гиперссылка 7" xfId="947" hidden="1"/>
    <cellStyle name="Гиперссылка 7" xfId="952" hidden="1"/>
    <cellStyle name="Гиперссылка 7" xfId="957" hidden="1"/>
    <cellStyle name="Гиперссылка 7" xfId="962" hidden="1"/>
    <cellStyle name="Гиперссылка 7" xfId="967" hidden="1"/>
    <cellStyle name="Гиперссылка 7" xfId="972" hidden="1"/>
    <cellStyle name="Гиперссылка 7" xfId="977" hidden="1"/>
    <cellStyle name="Гиперссылка 7" xfId="982" hidden="1"/>
    <cellStyle name="Гиперссылка 7" xfId="987" hidden="1"/>
    <cellStyle name="Гиперссылка 7" xfId="997" hidden="1"/>
    <cellStyle name="Гиперссылка 7" xfId="1002" hidden="1"/>
    <cellStyle name="Гиперссылка 7" xfId="1007" hidden="1"/>
    <cellStyle name="Гиперссылка 7" xfId="1012" hidden="1"/>
    <cellStyle name="Гиперссылка 7" xfId="1017" hidden="1"/>
    <cellStyle name="Гиперссылка 7" xfId="1022" hidden="1"/>
    <cellStyle name="Гиперссылка 7" xfId="1027" hidden="1"/>
    <cellStyle name="Гиперссылка 7" xfId="794" hidden="1"/>
    <cellStyle name="Гиперссылка 7" xfId="793" hidden="1"/>
    <cellStyle name="Гиперссылка 7" xfId="466" hidden="1"/>
    <cellStyle name="Гиперссылка 7" xfId="464" hidden="1"/>
    <cellStyle name="Гиперссылка 7" xfId="1035" hidden="1"/>
    <cellStyle name="Гиперссылка 7" xfId="1041" hidden="1"/>
    <cellStyle name="Гиперссылка 7" xfId="1047" hidden="1"/>
    <cellStyle name="Гиперссылка 7" xfId="1053" hidden="1"/>
    <cellStyle name="Гиперссылка 7" xfId="1059" hidden="1"/>
    <cellStyle name="Гиперссылка 7" xfId="1065" hidden="1"/>
    <cellStyle name="Гиперссылка 7" xfId="1071" hidden="1"/>
    <cellStyle name="Гиперссылка 7" xfId="1077" hidden="1"/>
    <cellStyle name="Гиперссылка 7" xfId="1083" hidden="1"/>
    <cellStyle name="Гиперссылка 7" xfId="1089" hidden="1"/>
    <cellStyle name="Гиперссылка 7" xfId="1095" hidden="1"/>
    <cellStyle name="Гиперссылка 7" xfId="1101" hidden="1"/>
    <cellStyle name="Гиперссылка 7" xfId="1107" hidden="1"/>
    <cellStyle name="Гиперссылка 7" xfId="1113" hidden="1"/>
    <cellStyle name="Гиперссылка 7" xfId="1119" hidden="1"/>
    <cellStyle name="Гиперссылка 7" xfId="1125" hidden="1"/>
    <cellStyle name="Гиперссылка 7" xfId="1131" hidden="1"/>
    <cellStyle name="Гиперссылка 7" xfId="1137" hidden="1"/>
    <cellStyle name="Гиперссылка 7" xfId="929" hidden="1"/>
    <cellStyle name="Гиперссылка 7" xfId="1034" hidden="1"/>
    <cellStyle name="Гиперссылка 7" xfId="493" hidden="1"/>
    <cellStyle name="Гиперссылка 7" xfId="1148" hidden="1"/>
    <cellStyle name="Гиперссылка 7" xfId="1153" hidden="1"/>
    <cellStyle name="Гиперссылка 7" xfId="1158" hidden="1"/>
    <cellStyle name="Гиперссылка 7" xfId="1163" hidden="1"/>
    <cellStyle name="Гиперссылка 7" xfId="1168" hidden="1"/>
    <cellStyle name="Гиперссылка 7" xfId="1173" hidden="1"/>
    <cellStyle name="Гиперссылка 7" xfId="1178" hidden="1"/>
    <cellStyle name="Гиперссылка 7" xfId="1183" hidden="1"/>
    <cellStyle name="Гиперссылка 7" xfId="1188" hidden="1"/>
    <cellStyle name="Гиперссылка 7" xfId="1193" hidden="1"/>
    <cellStyle name="Гиперссылка 7" xfId="1198" hidden="1"/>
    <cellStyle name="Гиперссылка 7" xfId="1203" hidden="1"/>
    <cellStyle name="Гиперссылка 7" xfId="1208" hidden="1"/>
    <cellStyle name="Гиперссылка 7" xfId="1213" hidden="1"/>
    <cellStyle name="Гиперссылка 7" xfId="1218" hidden="1"/>
    <cellStyle name="Гиперссылка 7" xfId="992" hidden="1"/>
    <cellStyle name="Гиперссылка 7" xfId="663" hidden="1"/>
    <cellStyle name="Гиперссылка 7" xfId="669" hidden="1"/>
    <cellStyle name="Гиперссылка 7" xfId="675" hidden="1"/>
    <cellStyle name="Гиперссылка 7" xfId="681" hidden="1"/>
    <cellStyle name="Гиперссылка 7" xfId="687" hidden="1"/>
    <cellStyle name="Гиперссылка 7" xfId="693" hidden="1"/>
    <cellStyle name="Гиперссылка 7" xfId="699" hidden="1"/>
    <cellStyle name="Гиперссылка 7" xfId="705" hidden="1"/>
    <cellStyle name="Гиперссылка 7" xfId="711" hidden="1"/>
    <cellStyle name="Гиперссылка 7" xfId="717" hidden="1"/>
    <cellStyle name="Гиперссылка 7" xfId="723" hidden="1"/>
    <cellStyle name="Гиперссылка 7" xfId="729" hidden="1"/>
    <cellStyle name="Гиперссылка 7" xfId="735" hidden="1"/>
    <cellStyle name="Гиперссылка 7" xfId="798" hidden="1"/>
    <cellStyle name="Гиперссылка 7" xfId="803" hidden="1"/>
    <cellStyle name="Гиперссылка 7" xfId="809" hidden="1"/>
    <cellStyle name="Гиперссылка 7" xfId="815" hidden="1"/>
    <cellStyle name="Гиперссылка 7" xfId="821" hidden="1"/>
    <cellStyle name="Гиперссылка 7" xfId="827" hidden="1"/>
    <cellStyle name="Гиперссылка 7" xfId="833" hidden="1"/>
    <cellStyle name="Гиперссылка 7" xfId="839" hidden="1"/>
    <cellStyle name="Гиперссылка 7" xfId="845" hidden="1"/>
    <cellStyle name="Гиперссылка 7" xfId="851" hidden="1"/>
    <cellStyle name="Гиперссылка 7" xfId="857" hidden="1"/>
    <cellStyle name="Гиперссылка 7" xfId="863" hidden="1"/>
    <cellStyle name="Гиперссылка 7" xfId="869" hidden="1"/>
    <cellStyle name="Гиперссылка 7" xfId="875" hidden="1"/>
    <cellStyle name="Гиперссылка 7" xfId="881" hidden="1"/>
    <cellStyle name="Гиперссылка 7" xfId="887" hidden="1"/>
    <cellStyle name="Гиперссылка 7" xfId="893" hidden="1"/>
    <cellStyle name="Гиперссылка 7" xfId="899" hidden="1"/>
    <cellStyle name="Гиперссылка 7" xfId="905" hidden="1"/>
    <cellStyle name="Гиперссылка 7" xfId="373" hidden="1"/>
    <cellStyle name="Гиперссылка 7" xfId="379" hidden="1"/>
    <cellStyle name="Гиперссылка 7" xfId="385" hidden="1"/>
    <cellStyle name="Гиперссылка 7" xfId="391" hidden="1"/>
    <cellStyle name="Гиперссылка 7" xfId="397" hidden="1"/>
    <cellStyle name="Гиперссылка 7" xfId="403" hidden="1"/>
    <cellStyle name="Гиперссылка 7" xfId="409" hidden="1"/>
    <cellStyle name="Гиперссылка 7" xfId="610" hidden="1"/>
    <cellStyle name="Гиперссылка 7" xfId="615" hidden="1"/>
    <cellStyle name="Гиперссылка 7" xfId="621" hidden="1"/>
    <cellStyle name="Гиперссылка 7" xfId="627" hidden="1"/>
    <cellStyle name="Гиперссылка 7" xfId="633" hidden="1"/>
    <cellStyle name="Гиперссылка 7" xfId="639" hidden="1"/>
    <cellStyle name="Гиперссылка 7" xfId="645" hidden="1"/>
    <cellStyle name="Гиперссылка 7" xfId="651" hidden="1"/>
    <cellStyle name="Гиперссылка 7" xfId="657" hidden="1"/>
    <cellStyle name="Гиперссылка 7" xfId="325" hidden="1"/>
    <cellStyle name="Гиперссылка 7" xfId="331" hidden="1"/>
    <cellStyle name="Гиперссылка 7" xfId="337" hidden="1"/>
    <cellStyle name="Гиперссылка 7" xfId="343" hidden="1"/>
    <cellStyle name="Гиперссылка 7" xfId="349" hidden="1"/>
    <cellStyle name="Гиперссылка 7" xfId="355" hidden="1"/>
    <cellStyle name="Гиперссылка 7" xfId="361" hidden="1"/>
    <cellStyle name="Гиперссылка 7" xfId="367" hidden="1"/>
    <cellStyle name="Гиперссылка 7" xfId="301" hidden="1"/>
    <cellStyle name="Гиперссылка 7" xfId="307" hidden="1"/>
    <cellStyle name="Гиперссылка 7" xfId="313" hidden="1"/>
    <cellStyle name="Гиперссылка 7" xfId="319" hidden="1"/>
    <cellStyle name="Гиперссылка 7" xfId="289" hidden="1"/>
    <cellStyle name="Гиперссылка 7" xfId="295" hidden="1"/>
    <cellStyle name="Гиперссылка 7" xfId="284" hidden="1"/>
    <cellStyle name="Гиперссылка 8" xfId="20881" hidden="1"/>
    <cellStyle name="Гиперссылка 8" xfId="20899" hidden="1"/>
    <cellStyle name="Гиперссылка 8" xfId="20915" hidden="1"/>
    <cellStyle name="Гиперссылка 8" xfId="20517" hidden="1"/>
    <cellStyle name="Гиперссылка 8" xfId="20529" hidden="1"/>
    <cellStyle name="Гиперссылка 8" xfId="20489" hidden="1"/>
    <cellStyle name="Гиперссылка 8" xfId="20466" hidden="1"/>
    <cellStyle name="Гиперссылка 8" xfId="20415" hidden="1"/>
    <cellStyle name="Гиперссылка 8" xfId="20387" hidden="1"/>
    <cellStyle name="Гиперссылка 8" xfId="20364" hidden="1"/>
    <cellStyle name="Гиперссылка 8" xfId="20336" hidden="1"/>
    <cellStyle name="Гиперссылка 8" xfId="20313" hidden="1"/>
    <cellStyle name="Гиперссылка 8" xfId="20285" hidden="1"/>
    <cellStyle name="Гиперссылка 8" xfId="20261" hidden="1"/>
    <cellStyle name="Гиперссылка 8" xfId="20207" hidden="1"/>
    <cellStyle name="Гиперссылка 8" xfId="20178" hidden="1"/>
    <cellStyle name="Гиперссылка 8" xfId="20153" hidden="1"/>
    <cellStyle name="Гиперссылка 8" xfId="20124" hidden="1"/>
    <cellStyle name="Гиперссылка 8" xfId="20099" hidden="1"/>
    <cellStyle name="Гиперссылка 8" xfId="19647" hidden="1"/>
    <cellStyle name="Гиперссылка 8" xfId="19611" hidden="1"/>
    <cellStyle name="Гиперссылка 8" xfId="19539" hidden="1"/>
    <cellStyle name="Гиперссылка 8" xfId="18860" hidden="1"/>
    <cellStyle name="Гиперссылка 8" xfId="18891" hidden="1"/>
    <cellStyle name="Гиперссылка 8" xfId="18827" hidden="1"/>
    <cellStyle name="Гиперссылка 8" xfId="18776" hidden="1"/>
    <cellStyle name="Гиперссылка 8" xfId="18723" hidden="1"/>
    <cellStyle name="Гиперссылка 8" xfId="18673" hidden="1"/>
    <cellStyle name="Гиперссылка 8" xfId="18499" hidden="1"/>
    <cellStyle name="Гиперссылка 8" xfId="18449" hidden="1"/>
    <cellStyle name="Гиперссылка 8" xfId="18391" hidden="1"/>
    <cellStyle name="Гиперссылка 8" xfId="18334" hidden="1"/>
    <cellStyle name="Гиперссылка 8" xfId="18022" hidden="1"/>
    <cellStyle name="Гиперссылка 8" xfId="17956" hidden="1"/>
    <cellStyle name="Гиперссылка 8" xfId="17883" hidden="1"/>
    <cellStyle name="Гиперссылка 8" xfId="17763" hidden="1"/>
    <cellStyle name="Гиперссылка 8" xfId="17711" hidden="1"/>
    <cellStyle name="Гиперссылка 8" xfId="17629" hidden="1"/>
    <cellStyle name="Гиперссылка 8" xfId="17555" hidden="1"/>
    <cellStyle name="Гиперссылка 8" xfId="17474" hidden="1"/>
    <cellStyle name="Гиперссылка 8" xfId="17413" hidden="1"/>
    <cellStyle name="Гиперссылка 8" xfId="17378" hidden="1"/>
    <cellStyle name="Гиперссылка 8" xfId="16773" hidden="1"/>
    <cellStyle name="Гиперссылка 8" xfId="16606" hidden="1"/>
    <cellStyle name="Гиперссылка 8" xfId="16525" hidden="1"/>
    <cellStyle name="Гиперссылка 8" xfId="16436" hidden="1"/>
    <cellStyle name="Гиперссылка 8" xfId="16247" hidden="1"/>
    <cellStyle name="Гиперссылка 8" xfId="16126" hidden="1"/>
    <cellStyle name="Гиперссылка 8" xfId="15944" hidden="1"/>
    <cellStyle name="Гиперссылка 8" xfId="15653" hidden="1"/>
    <cellStyle name="Гиперссылка 8" xfId="15531" hidden="1"/>
    <cellStyle name="Гиперссылка 8" xfId="15411" hidden="1"/>
    <cellStyle name="Гиперссылка 8" xfId="15135" hidden="1"/>
    <cellStyle name="Гиперссылка 8" xfId="14915" hidden="1"/>
    <cellStyle name="Гиперссылка 8" xfId="14738" hidden="1"/>
    <cellStyle name="Гиперссылка 8" xfId="14580" hidden="1"/>
    <cellStyle name="Гиперссылка 8" xfId="13904" hidden="1"/>
    <cellStyle name="Гиперссылка 8" xfId="13512" hidden="1"/>
    <cellStyle name="Гиперссылка 8" xfId="13060" hidden="1"/>
    <cellStyle name="Гиперссылка 8" xfId="12380" hidden="1"/>
    <cellStyle name="Гиперссылка 8" xfId="11677" hidden="1"/>
    <cellStyle name="Гиперссылка 8" xfId="19235" hidden="1"/>
    <cellStyle name="Гиперссылка 8" xfId="19354" hidden="1"/>
    <cellStyle name="Гиперссылка 8" xfId="19226" hidden="1"/>
    <cellStyle name="Гиперссылка 8" xfId="18312" hidden="1"/>
    <cellStyle name="Гиперссылка 8" xfId="19697" hidden="1"/>
    <cellStyle name="Гиперссылка 8" xfId="18547" hidden="1"/>
    <cellStyle name="Гиперссылка 8" xfId="18218" hidden="1"/>
    <cellStyle name="Гиперссылка 8" xfId="19710" hidden="1"/>
    <cellStyle name="Гиперссылка 8" xfId="18235" hidden="1"/>
    <cellStyle name="Гиперссылка 8" xfId="19998" hidden="1"/>
    <cellStyle name="Гиперссылка 8" xfId="16351" hidden="1"/>
    <cellStyle name="Гиперссылка 8" xfId="16826" hidden="1"/>
    <cellStyle name="Гиперссылка 8" xfId="18675" hidden="1"/>
    <cellStyle name="Гиперссылка 8" xfId="19591" hidden="1"/>
    <cellStyle name="Гиперссылка 8" xfId="19730" hidden="1"/>
    <cellStyle name="Гиперссылка 8" xfId="16338" hidden="1"/>
    <cellStyle name="Гиперссылка 8" xfId="18158" hidden="1"/>
    <cellStyle name="Гиперссылка 8" xfId="19760" hidden="1"/>
    <cellStyle name="Гиперссылка 8" xfId="18264" hidden="1"/>
    <cellStyle name="Гиперссылка 8" xfId="19149" hidden="1"/>
    <cellStyle name="Гиперссылка 8" xfId="16888" hidden="1"/>
    <cellStyle name="Гиперссылка 8" xfId="16943" hidden="1"/>
    <cellStyle name="Гиперссылка 8" xfId="19377" hidden="1"/>
    <cellStyle name="Гиперссылка 8" xfId="20032" hidden="1"/>
    <cellStyle name="Гиперссылка 8" xfId="20081" hidden="1"/>
    <cellStyle name="Гиперссылка 8" xfId="19781" hidden="1"/>
    <cellStyle name="Гиперссылка 8" xfId="18555" hidden="1"/>
    <cellStyle name="Гиперссылка 8" xfId="19904" hidden="1"/>
    <cellStyle name="Гиперссылка 8" xfId="19868" hidden="1"/>
    <cellStyle name="Гиперссылка 8" xfId="19874" hidden="1"/>
    <cellStyle name="Гиперссылка 8" xfId="20944" hidden="1"/>
    <cellStyle name="Гиперссылка 8" xfId="20962" hidden="1"/>
    <cellStyle name="Гиперссылка 8" xfId="20980" hidden="1"/>
    <cellStyle name="Гиперссылка 8" xfId="20998" hidden="1"/>
    <cellStyle name="Гиперссылка 8" xfId="21016" hidden="1"/>
    <cellStyle name="Гиперссылка 8" xfId="21034" hidden="1"/>
    <cellStyle name="Гиперссылка 8" xfId="21052" hidden="1"/>
    <cellStyle name="Гиперссылка 8" xfId="21086" hidden="1"/>
    <cellStyle name="Гиперссылка 8" xfId="5966" hidden="1"/>
    <cellStyle name="Гиперссылка 8" xfId="19186" hidden="1"/>
    <cellStyle name="Гиперссылка 8" xfId="19183" hidden="1"/>
    <cellStyle name="Гиперссылка 8" xfId="20019" hidden="1"/>
    <cellStyle name="Гиперссылка 8" xfId="21139" hidden="1"/>
    <cellStyle name="Гиперссылка 8" xfId="21156" hidden="1"/>
    <cellStyle name="Гиперссылка 8" xfId="21190" hidden="1"/>
    <cellStyle name="Гиперссылка 8" xfId="21207" hidden="1"/>
    <cellStyle name="Гиперссылка 8" xfId="21224" hidden="1"/>
    <cellStyle name="Гиперссылка 8" xfId="21241" hidden="1"/>
    <cellStyle name="Гиперссылка 8" xfId="21258" hidden="1"/>
    <cellStyle name="Гиперссылка 8" xfId="21275" hidden="1"/>
    <cellStyle name="Гиперссылка 8" xfId="21292" hidden="1"/>
    <cellStyle name="Гиперссылка 8" xfId="21326" hidden="1"/>
    <cellStyle name="Гиперссылка 8" xfId="21343" hidden="1"/>
    <cellStyle name="Гиперссылка 8" xfId="21360" hidden="1"/>
    <cellStyle name="Гиперссылка 8" xfId="21377" hidden="1"/>
    <cellStyle name="Гиперссылка 8" xfId="21394" hidden="1"/>
    <cellStyle name="Гиперссылка 8" xfId="21411" hidden="1"/>
    <cellStyle name="Гиперссылка 8" xfId="21426" hidden="1"/>
    <cellStyle name="Гиперссылка 8" xfId="16845" hidden="1"/>
    <cellStyle name="Гиперссылка 8" xfId="19136" hidden="1"/>
    <cellStyle name="Гиперссылка 8" xfId="18128" hidden="1"/>
    <cellStyle name="Гиперссылка 8" xfId="21120" hidden="1"/>
    <cellStyle name="Гиперссылка 8" xfId="21465" hidden="1"/>
    <cellStyle name="Гиперссылка 8" xfId="21483" hidden="1"/>
    <cellStyle name="Гиперссылка 8" xfId="21501" hidden="1"/>
    <cellStyle name="Гиперссылка 8" xfId="21537" hidden="1"/>
    <cellStyle name="Гиперссылка 8" xfId="21555" hidden="1"/>
    <cellStyle name="Гиперссылка 8" xfId="21573" hidden="1"/>
    <cellStyle name="Гиперссылка 8" xfId="21591" hidden="1"/>
    <cellStyle name="Гиперссылка 8" xfId="21609" hidden="1"/>
    <cellStyle name="Гиперссылка 8" xfId="21627" hidden="1"/>
    <cellStyle name="Гиперссылка 8" xfId="21645" hidden="1"/>
    <cellStyle name="Гиперссылка 8" xfId="21681" hidden="1"/>
    <cellStyle name="Гиперссылка 8" xfId="21699" hidden="1"/>
    <cellStyle name="Гиперссылка 8" xfId="21717" hidden="1"/>
    <cellStyle name="Гиперссылка 8" xfId="21735" hidden="1"/>
    <cellStyle name="Гиперссылка 8" xfId="21751" hidden="1"/>
    <cellStyle name="Гиперссылка 8" xfId="21353" hidden="1"/>
    <cellStyle name="Гиперссылка 8" xfId="21365" hidden="1"/>
    <cellStyle name="Гиперссылка 8" xfId="21302" hidden="1"/>
    <cellStyle name="Гиперссылка 8" xfId="21274" hidden="1"/>
    <cellStyle name="Гиперссылка 8" xfId="21251" hidden="1"/>
    <cellStyle name="Гиперссылка 8" xfId="21223" hidden="1"/>
    <cellStyle name="Гиперссылка 8" xfId="21200" hidden="1"/>
    <cellStyle name="Гиперссылка 8" xfId="21172" hidden="1"/>
    <cellStyle name="Гиперссылка 8" xfId="21149" hidden="1"/>
    <cellStyle name="Гиперссылка 8" xfId="21097" hidden="1"/>
    <cellStyle name="Гиперссылка 8" xfId="21068" hidden="1"/>
    <cellStyle name="Гиперссылка 8" xfId="21043" hidden="1"/>
    <cellStyle name="Гиперссылка 8" xfId="21014" hidden="1"/>
    <cellStyle name="Гиперссылка 8" xfId="20989" hidden="1"/>
    <cellStyle name="Гиперссылка 8" xfId="20960" hidden="1"/>
    <cellStyle name="Гиперссылка 8" xfId="20512" hidden="1"/>
    <cellStyle name="Гиперссылка 8" xfId="20435" hidden="1"/>
    <cellStyle name="Гиперссылка 8" xfId="20397" hidden="1"/>
    <cellStyle name="Гиперссылка 8" xfId="20365" hidden="1"/>
    <cellStyle name="Гиперссылка 8" xfId="19709" hidden="1"/>
    <cellStyle name="Гиперссылка 8" xfId="19727" hidden="1"/>
    <cellStyle name="Гиперссылка 8" xfId="19667" hidden="1"/>
    <cellStyle name="Гиперссылка 8" xfId="19614" hidden="1"/>
    <cellStyle name="Гиперссылка 8" xfId="19509" hidden="1"/>
    <cellStyle name="Гиперссылка 8" xfId="19407" hidden="1"/>
    <cellStyle name="Гиперссылка 8" xfId="19351" hidden="1"/>
    <cellStyle name="Гиперссылка 8" xfId="19293" hidden="1"/>
    <cellStyle name="Гиперссылка 8" xfId="19241" hidden="1"/>
    <cellStyle name="Гиперссылка 8" xfId="19150" hidden="1"/>
    <cellStyle name="Гиперссылка 8" xfId="18842" hidden="1"/>
    <cellStyle name="Гиперссылка 8" xfId="18701" hidden="1"/>
    <cellStyle name="Гиперссылка 8" xfId="18624" hidden="1"/>
    <cellStyle name="Гиперссылка 8" xfId="18571" hidden="1"/>
    <cellStyle name="Гиперссылка 8" xfId="18497" hidden="1"/>
    <cellStyle name="Гиперссылка 8" xfId="18412" hidden="1"/>
    <cellStyle name="Гиперссылка 8" xfId="18346" hidden="1"/>
    <cellStyle name="Гиперссылка 8" xfId="18268" hidden="1"/>
    <cellStyle name="Гиперссылка 8" xfId="18172" hidden="1"/>
    <cellStyle name="Гиперссылка 8" xfId="17584" hidden="1"/>
    <cellStyle name="Гиперссылка 8" xfId="17643" hidden="1"/>
    <cellStyle name="Гиперссылка 8" xfId="17484" hidden="1"/>
    <cellStyle name="Гиперссылка 8" xfId="17388" hidden="1"/>
    <cellStyle name="Гиперссылка 8" xfId="17318" hidden="1"/>
    <cellStyle name="Гиперссылка 8" xfId="17103" hidden="1"/>
    <cellStyle name="Гиперссылка 8" xfId="16763" hidden="1"/>
    <cellStyle name="Гиперссылка 8" xfId="16604" hidden="1"/>
    <cellStyle name="Гиперссылка 8" xfId="16489" hidden="1"/>
    <cellStyle name="Гиперссылка 8" xfId="16380" hidden="1"/>
    <cellStyle name="Гиперссылка 8" xfId="16255" hidden="1"/>
    <cellStyle name="Гиперссылка 8" xfId="16049" hidden="1"/>
    <cellStyle name="Гиперссылка 8" xfId="15791" hidden="1"/>
    <cellStyle name="Гиперссылка 8" xfId="15418" hidden="1"/>
    <cellStyle name="Гиперссылка 8" xfId="14997" hidden="1"/>
    <cellStyle name="Гиперссылка 8" xfId="14746" hidden="1"/>
    <cellStyle name="Гиперссылка 8" xfId="14400" hidden="1"/>
    <cellStyle name="Гиперссылка 8" xfId="13916" hidden="1"/>
    <cellStyle name="Гиперссылка 8" xfId="13214" hidden="1"/>
    <cellStyle name="Гиперссылка 8" xfId="12553" hidden="1"/>
    <cellStyle name="Гиперссылка 8" xfId="20177" hidden="1"/>
    <cellStyle name="Гиперссылка 8" xfId="19746" hidden="1"/>
    <cellStyle name="Гиперссылка 8" xfId="20050" hidden="1"/>
    <cellStyle name="Гиперссылка 8" xfId="19182" hidden="1"/>
    <cellStyle name="Гиперссылка 8" xfId="20555" hidden="1"/>
    <cellStyle name="Гиперссылка 8" xfId="19418" hidden="1"/>
    <cellStyle name="Гиперссылка 8" xfId="19084" hidden="1"/>
    <cellStyle name="Гиперссылка 8" xfId="19100" hidden="1"/>
    <cellStyle name="Гиперссылка 8" xfId="20783" hidden="1"/>
    <cellStyle name="Гиперссылка 8" xfId="20856" hidden="1"/>
    <cellStyle name="Гиперссылка 8" xfId="17232" hidden="1"/>
    <cellStyle name="Гиперссылка 8" xfId="20135" hidden="1"/>
    <cellStyle name="Гиперссылка 8" xfId="20572" hidden="1"/>
    <cellStyle name="Гиперссылка 8" xfId="20597" hidden="1"/>
    <cellStyle name="Гиперссылка 8" xfId="19423" hidden="1"/>
    <cellStyle name="Гиперссылка 8" xfId="20836" hidden="1"/>
    <cellStyle name="Гиперссылка 8" xfId="20896" hidden="1"/>
    <cellStyle name="Гиперссылка 8" xfId="18958" hidden="1"/>
    <cellStyle name="Гиперссылка 8" xfId="17286" hidden="1"/>
    <cellStyle name="Гиперссылка 8" xfId="19978" hidden="1"/>
    <cellStyle name="Гиперссылка 8" xfId="17749" hidden="1"/>
    <cellStyle name="Гиперссылка 8" xfId="20197" hidden="1"/>
    <cellStyle name="Гиперссылка 8" xfId="20748" hidden="1"/>
    <cellStyle name="Гиперссылка 8" xfId="19441" hidden="1"/>
    <cellStyle name="Гиперссылка 8" xfId="20644" hidden="1"/>
    <cellStyle name="Гиперссылка 8" xfId="17230" hidden="1"/>
    <cellStyle name="Гиперссылка 8" xfId="20676" hidden="1"/>
    <cellStyle name="Гиперссылка 8" xfId="20714" hidden="1"/>
    <cellStyle name="Гиперссылка 8" xfId="20756" hidden="1"/>
    <cellStyle name="Гиперссылка 8" xfId="21784" hidden="1"/>
    <cellStyle name="Гиперссылка 8" xfId="21802" hidden="1"/>
    <cellStyle name="Гиперссылка 8" xfId="21820" hidden="1"/>
    <cellStyle name="Гиперссылка 8" xfId="21838" hidden="1"/>
    <cellStyle name="Гиперссылка 8" xfId="21856" hidden="1"/>
    <cellStyle name="Гиперссылка 8" xfId="21874" hidden="1"/>
    <cellStyle name="Гиперссылка 8" xfId="21910" hidden="1"/>
    <cellStyle name="Гиперссылка 8" xfId="21928" hidden="1"/>
    <cellStyle name="Гиперссылка 8" xfId="21944" hidden="1"/>
    <cellStyle name="Гиперссылка 8" xfId="6820" hidden="1"/>
    <cellStyle name="Гиперссылка 8" xfId="20015" hidden="1"/>
    <cellStyle name="Гиперссылка 8" xfId="20010" hidden="1"/>
    <cellStyle name="Гиперссылка 8" xfId="19024" hidden="1"/>
    <cellStyle name="Гиперссылка 8" xfId="22014" hidden="1"/>
    <cellStyle name="Гиперссылка 8" xfId="22031" hidden="1"/>
    <cellStyle name="Гиперссылка 8" xfId="22048" hidden="1"/>
    <cellStyle name="Гиперссылка 8" xfId="22065" hidden="1"/>
    <cellStyle name="Гиперссылка 8" xfId="22082" hidden="1"/>
    <cellStyle name="Гиперссылка 8" xfId="22099" hidden="1"/>
    <cellStyle name="Гиперссылка 8" xfId="22116" hidden="1"/>
    <cellStyle name="Гиперссылка 8" xfId="22150" hidden="1"/>
    <cellStyle name="Гиперссылка 8" xfId="22167" hidden="1"/>
    <cellStyle name="Гиперссылка 8" xfId="22184" hidden="1"/>
    <cellStyle name="Гиперссылка 8" xfId="22201" hidden="1"/>
    <cellStyle name="Гиперссылка 8" xfId="22218" hidden="1"/>
    <cellStyle name="Гиперссылка 8" xfId="22235" hidden="1"/>
    <cellStyle name="Гиперссылка 8" xfId="22252" hidden="1"/>
    <cellStyle name="Гиперссылка 8" xfId="22284" hidden="1"/>
    <cellStyle name="Гиперссылка 8" xfId="20024" hidden="1"/>
    <cellStyle name="Гиперссылка 8" xfId="17714" hidden="1"/>
    <cellStyle name="Гиперссылка 8" xfId="19967" hidden="1"/>
    <cellStyle name="Гиперссылка 8" xfId="20897" hidden="1"/>
    <cellStyle name="Гиперссылка 8" xfId="21978" hidden="1"/>
    <cellStyle name="Гиперссылка 8" xfId="22323" hidden="1"/>
    <cellStyle name="Гиперссылка 8" xfId="22359" hidden="1"/>
    <cellStyle name="Гиперссылка 8" xfId="22377" hidden="1"/>
    <cellStyle name="Гиперссылка 8" xfId="22395" hidden="1"/>
    <cellStyle name="Гиперссылка 8" xfId="22413" hidden="1"/>
    <cellStyle name="Гиперссылка 8" xfId="22430" hidden="1"/>
    <cellStyle name="Гиперссылка 8" xfId="22448" hidden="1"/>
    <cellStyle name="Гиперссылка 8" xfId="22466" hidden="1"/>
    <cellStyle name="Гиперссылка 8" xfId="22502" hidden="1"/>
    <cellStyle name="Гиперссылка 8" xfId="22520" hidden="1"/>
    <cellStyle name="Гиперссылка 8" xfId="22538" hidden="1"/>
    <cellStyle name="Гиперссылка 8" xfId="22556" hidden="1"/>
    <cellStyle name="Гиперссылка 8" xfId="22574" hidden="1"/>
    <cellStyle name="Гиперссылка 8" xfId="22592" hidden="1"/>
    <cellStyle name="Гиперссылка 8" xfId="22608" hidden="1"/>
    <cellStyle name="Гиперссылка 8" xfId="22223" hidden="1"/>
    <cellStyle name="Гиперссылка 8" xfId="22183" hidden="1"/>
    <cellStyle name="Гиперссылка 8" xfId="22160" hidden="1"/>
    <cellStyle name="Гиперссылка 8" xfId="22132" hidden="1"/>
    <cellStyle name="Гиперссылка 8" xfId="22109" hidden="1"/>
    <cellStyle name="Гиперссылка 8" xfId="22081" hidden="1"/>
    <cellStyle name="Гиперссылка 8" xfId="22058" hidden="1"/>
    <cellStyle name="Гиперссылка 8" xfId="22007" hidden="1"/>
    <cellStyle name="Гиперссылка 8" xfId="21979" hidden="1"/>
    <cellStyle name="Гиперссылка 8" xfId="21955" hidden="1"/>
    <cellStyle name="Гиперссылка 8" xfId="21926" hidden="1"/>
    <cellStyle name="Гиперссылка 8" xfId="21901" hidden="1"/>
    <cellStyle name="Гиперссылка 8" xfId="21872" hidden="1"/>
    <cellStyle name="Гиперссылка 8" xfId="21847" hidden="1"/>
    <cellStyle name="Гиперссылка 8" xfId="21793" hidden="1"/>
    <cellStyle name="Гиперссылка 8" xfId="21341" hidden="1"/>
    <cellStyle name="Гиперссылка 8" xfId="21305" hidden="1"/>
    <cellStyle name="Гиперссылка 8" xfId="21267" hidden="1"/>
    <cellStyle name="Гиперссылка 8" xfId="21233" hidden="1"/>
    <cellStyle name="Гиперссылка 8" xfId="20554" hidden="1"/>
    <cellStyle name="Гиперссылка 8" xfId="20585" hidden="1"/>
    <cellStyle name="Гиперссылка 8" xfId="20470" hidden="1"/>
    <cellStyle name="Гиперссылка 8" xfId="20417" hidden="1"/>
    <cellStyle name="Гиперссылка 8" xfId="20367" hidden="1"/>
    <cellStyle name="Гиперссылка 8" xfId="20314" hidden="1"/>
    <cellStyle name="Гиперссылка 8" xfId="20193" hidden="1"/>
    <cellStyle name="Гиперссылка 8" xfId="20143" hidden="1"/>
    <cellStyle name="Гиперссылка 8" xfId="20085" hidden="1"/>
    <cellStyle name="Гиперссылка 8" xfId="19716" hidden="1"/>
    <cellStyle name="Гиперссылка 8" xfId="19650" hidden="1"/>
    <cellStyle name="Гиперссылка 8" xfId="19577" hidden="1"/>
    <cellStyle name="Гиперссылка 8" xfId="19510" hidden="1"/>
    <cellStyle name="Гиперссылка 8" xfId="19457" hidden="1"/>
    <cellStyle name="Гиперссылка 8" xfId="19405" hidden="1"/>
    <cellStyle name="Гиперссылка 8" xfId="19323" hidden="1"/>
    <cellStyle name="Гиперссылка 8" xfId="19168" hidden="1"/>
    <cellStyle name="Гиперссылка 8" xfId="19107" hidden="1"/>
    <cellStyle name="Гиперссылка 8" xfId="19072" hidden="1"/>
    <cellStyle name="Гиперссылка 8" xfId="18413" hidden="1"/>
    <cellStyle name="Гиперссылка 8" xfId="18467" hidden="1"/>
    <cellStyle name="Гиперссылка 8" xfId="18300" hidden="1"/>
    <cellStyle name="Гиперссылка 8" xfId="18219" hidden="1"/>
    <cellStyle name="Гиперссылка 8" xfId="17941" hidden="1"/>
    <cellStyle name="Гиперссылка 8" xfId="17820" hidden="1"/>
    <cellStyle name="Гиперссылка 8" xfId="17638" hidden="1"/>
    <cellStyle name="Гиперссылка 8" xfId="17482" hidden="1"/>
    <cellStyle name="Гиперссылка 8" xfId="17347" hidden="1"/>
    <cellStyle name="Гиперссылка 8" xfId="17225" hidden="1"/>
    <cellStyle name="Гиперссылка 8" xfId="17105" hidden="1"/>
    <cellStyle name="Гиперссылка 8" xfId="16609" hidden="1"/>
    <cellStyle name="Гиперссылка 8" xfId="16432" hidden="1"/>
    <cellStyle name="Гиперссылка 8" xfId="16274" hidden="1"/>
    <cellStyle name="Гиперссылка 8" xfId="15877" hidden="1"/>
    <cellStyle name="Гиперссылка 8" xfId="15598" hidden="1"/>
    <cellStyle name="Гиперссылка 8" xfId="15206" hidden="1"/>
    <cellStyle name="Гиперссылка 8" xfId="14754" hidden="1"/>
    <cellStyle name="Гиперссылка 8" xfId="13371" hidden="1"/>
    <cellStyle name="Гиперссылка 8" xfId="20929" hidden="1"/>
    <cellStyle name="Гиперссылка 8" xfId="21048" hidden="1"/>
    <cellStyle name="Гиперссылка 8" xfId="20604" hidden="1"/>
    <cellStyle name="Гиперссылка 8" xfId="20920" hidden="1"/>
    <cellStyle name="Гиперссылка 8" xfId="20006" hidden="1"/>
    <cellStyle name="Гиперссылка 8" xfId="21391" hidden="1"/>
    <cellStyle name="Гиперссылка 8" xfId="19912" hidden="1"/>
    <cellStyle name="Гиперссылка 8" xfId="21404" hidden="1"/>
    <cellStyle name="Гиперссылка 8" xfId="19929" hidden="1"/>
    <cellStyle name="Гиперссылка 8" xfId="21619" hidden="1"/>
    <cellStyle name="Гиперссылка 8" xfId="21692" hidden="1"/>
    <cellStyle name="Гиперссылка 8" xfId="18045" hidden="1"/>
    <cellStyle name="Гиперссылка 8" xfId="18520" hidden="1"/>
    <cellStyle name="Гиперссылка 8" xfId="21285" hidden="1"/>
    <cellStyle name="Гиперссылка 8" xfId="21424" hidden="1"/>
    <cellStyle name="Гиперссылка 8" xfId="18032" hidden="1"/>
    <cellStyle name="Гиперссылка 8" xfId="18034" hidden="1"/>
    <cellStyle name="Гиперссылка 8" xfId="19852" hidden="1"/>
    <cellStyle name="Гиперссылка 8" xfId="21454" hidden="1"/>
    <cellStyle name="Гиперссылка 8" xfId="19958" hidden="1"/>
    <cellStyle name="Гиперссылка 8" xfId="18582" hidden="1"/>
    <cellStyle name="Гиперссылка 8" xfId="18637" hidden="1"/>
    <cellStyle name="Гиперссылка 8" xfId="21071" hidden="1"/>
    <cellStyle name="Гиперссылка 8" xfId="21584" hidden="1"/>
    <cellStyle name="Гиперссылка 8" xfId="21726" hidden="1"/>
    <cellStyle name="Гиперссылка 8" xfId="21775" hidden="1"/>
    <cellStyle name="Гиперссылка 8" xfId="21475" hidden="1"/>
    <cellStyle name="Гиперссылка 8" xfId="21598" hidden="1"/>
    <cellStyle name="Гиперссылка 8" xfId="21562" hidden="1"/>
    <cellStyle name="Гиперссылка 8" xfId="21568" hidden="1"/>
    <cellStyle name="Гиперссылка 8" xfId="21602" hidden="1"/>
    <cellStyle name="Гиперссылка 8" xfId="22637" hidden="1"/>
    <cellStyle name="Гиперссылка 8" xfId="22655" hidden="1"/>
    <cellStyle name="Гиперссылка 8" xfId="22673" hidden="1"/>
    <cellStyle name="Гиперссылка 8" xfId="22709" hidden="1"/>
    <cellStyle name="Гиперссылка 8" xfId="22727" hidden="1"/>
    <cellStyle name="Гиперссылка 8" xfId="22745" hidden="1"/>
    <cellStyle name="Гиперссылка 8" xfId="22763" hidden="1"/>
    <cellStyle name="Гиперссылка 8" xfId="22779" hidden="1"/>
    <cellStyle name="Гиперссылка 8" xfId="7660" hidden="1"/>
    <cellStyle name="Гиперссылка 8" xfId="20880" hidden="1"/>
    <cellStyle name="Гиперссылка 8" xfId="21713" hidden="1"/>
    <cellStyle name="Гиперссылка 8" xfId="22832" hidden="1"/>
    <cellStyle name="Гиперссылка 8" xfId="22849" hidden="1"/>
    <cellStyle name="Гиперссылка 8" xfId="22866" hidden="1"/>
    <cellStyle name="Гиперссылка 8" xfId="22883" hidden="1"/>
    <cellStyle name="Гиперссылка 8" xfId="22900" hidden="1"/>
    <cellStyle name="Гиперссылка 8" xfId="22916" hidden="1"/>
    <cellStyle name="Гиперссылка 8" xfId="22950" hidden="1"/>
    <cellStyle name="Гиперссылка 8" xfId="22967" hidden="1"/>
    <cellStyle name="Гиперссылка 8" xfId="22984" hidden="1"/>
    <cellStyle name="Гиперссылка 8" xfId="23001" hidden="1"/>
    <cellStyle name="Гиперссылка 8" xfId="23018" hidden="1"/>
    <cellStyle name="Гиперссылка 8" xfId="23035" hidden="1"/>
    <cellStyle name="Гиперссылка 8" xfId="23052" hidden="1"/>
    <cellStyle name="Гиперссылка 8" xfId="23086" hidden="1"/>
    <cellStyle name="Гиперссылка 8" xfId="23103" hidden="1"/>
    <cellStyle name="Гиперссылка 8" xfId="23118" hidden="1"/>
    <cellStyle name="Гиперссылка 8" xfId="20898" hidden="1"/>
    <cellStyle name="Гиперссылка 8" xfId="18539" hidden="1"/>
    <cellStyle name="Гиперссылка 8" xfId="20830" hidden="1"/>
    <cellStyle name="Гиперссылка 8" xfId="19822" hidden="1"/>
    <cellStyle name="Гиперссылка 8" xfId="23157" hidden="1"/>
    <cellStyle name="Гиперссылка 8" xfId="23175" hidden="1"/>
    <cellStyle name="Гиперссылка 8" xfId="23193" hidden="1"/>
    <cellStyle name="Гиперссылка 8" xfId="23211" hidden="1"/>
    <cellStyle name="Гиперссылка 8" xfId="23229" hidden="1"/>
    <cellStyle name="Гиперссылка 8" xfId="23247" hidden="1"/>
    <cellStyle name="Гиперссылка 8" xfId="23264" hidden="1"/>
    <cellStyle name="Гиперссылка 8" xfId="23300" hidden="1"/>
    <cellStyle name="Гиперссылка 8" xfId="23318" hidden="1"/>
    <cellStyle name="Гиперссылка 8" xfId="23336" hidden="1"/>
    <cellStyle name="Гиперссылка 8" xfId="23354" hidden="1"/>
    <cellStyle name="Гиперссылка 8" xfId="23372" hidden="1"/>
    <cellStyle name="Гиперссылка 8" xfId="23390" hidden="1"/>
    <cellStyle name="Гиперссылка 8" xfId="23408" hidden="1"/>
    <cellStyle name="Гиперссылка 8" xfId="23442" hidden="1"/>
    <cellStyle name="Гиперссылка 8" xfId="23045" hidden="1"/>
    <cellStyle name="Гиперссылка 8" xfId="23057" hidden="1"/>
    <cellStyle name="Гиперссылка 8" xfId="23017" hidden="1"/>
    <cellStyle name="Гиперссылка 8" xfId="22994" hidden="1"/>
    <cellStyle name="Гиперссылка 8" xfId="22966" hidden="1"/>
    <cellStyle name="Гиперссылка 8" xfId="22943" hidden="1"/>
    <cellStyle name="Гиперссылка 8" xfId="22893" hidden="1"/>
    <cellStyle name="Гиперссылка 8" xfId="22865" hidden="1"/>
    <cellStyle name="Гиперссылка 8" xfId="22842" hidden="1"/>
    <cellStyle name="Гиперссылка 8" xfId="22814" hidden="1"/>
    <cellStyle name="Гиперссылка 8" xfId="22790" hidden="1"/>
    <cellStyle name="Гиперссылка 8" xfId="22761" hidden="1"/>
    <cellStyle name="Гиперссылка 8" xfId="22736" hidden="1"/>
    <cellStyle name="Гиперссылка 8" xfId="22682" hidden="1"/>
    <cellStyle name="Гиперссылка 8" xfId="22653" hidden="1"/>
    <cellStyle name="Гиперссылка 8" xfId="22206" hidden="1"/>
    <cellStyle name="Гиперссылка 8" xfId="22165" hidden="1"/>
    <cellStyle name="Гиперссылка 8" xfId="22129" hidden="1"/>
    <cellStyle name="Гиперссылка 8" xfId="22091" hidden="1"/>
    <cellStyle name="Гиперссылка 8" xfId="22059" hidden="1"/>
    <cellStyle name="Гиперссылка 8" xfId="21421" hidden="1"/>
    <cellStyle name="Гиперссылка 8" xfId="21361" hidden="1"/>
    <cellStyle name="Гиперссылка 8" xfId="21308" hidden="1"/>
    <cellStyle name="Гиперссылка 8" xfId="21255" hidden="1"/>
    <cellStyle name="Гиперссылка 8" xfId="21203" hidden="1"/>
    <cellStyle name="Гиперссылка 8" xfId="21101" hidden="1"/>
    <cellStyle name="Гиперссылка 8" xfId="21045" hidden="1"/>
    <cellStyle name="Гиперссылка 8" xfId="20935" hidden="1"/>
    <cellStyle name="Гиперссылка 8" xfId="20844" hidden="1"/>
    <cellStyle name="Гиперссылка 8" xfId="20536" hidden="1"/>
    <cellStyle name="Гиперссылка 8" xfId="20472" hidden="1"/>
    <cellStyle name="Гиперссылка 8" xfId="20395" hidden="1"/>
    <cellStyle name="Гиперссылка 8" xfId="20318" hidden="1"/>
    <cellStyle name="Гиперссылка 8" xfId="20265" hidden="1"/>
    <cellStyle name="Гиперссылка 8" xfId="20106" hidden="1"/>
    <cellStyle name="Гиперссылка 8" xfId="20040" hidden="1"/>
    <cellStyle name="Гиперссылка 8" xfId="19962" hidden="1"/>
    <cellStyle name="Гиперссылка 8" xfId="19911" hidden="1"/>
    <cellStyle name="Гиперссылка 8" xfId="19866" hidden="1"/>
    <cellStyle name="Гиперссылка 8" xfId="19278" hidden="1"/>
    <cellStyle name="Гиперссылка 8" xfId="19337" hidden="1"/>
    <cellStyle name="Гиперссылка 8" xfId="19082" hidden="1"/>
    <cellStyle name="Гиперссылка 8" xfId="19012" hidden="1"/>
    <cellStyle name="Гиперссылка 8" xfId="18797" hidden="1"/>
    <cellStyle name="Гиперссылка 8" xfId="18654" hidden="1"/>
    <cellStyle name="Гиперссылка 8" xfId="18457" hidden="1"/>
    <cellStyle name="Гиперссылка 8" xfId="18298" hidden="1"/>
    <cellStyle name="Гиперссылка 8" xfId="18183" hidden="1"/>
    <cellStyle name="Гиперссылка 8" xfId="17949" hidden="1"/>
    <cellStyle name="Гиперссылка 8" xfId="17743" hidden="1"/>
    <cellStyle name="Гиперссылка 8" xfId="17485" hidden="1"/>
    <cellStyle name="Гиперссылка 8" xfId="17257" hidden="1"/>
    <cellStyle name="Гиперссылка 8" xfId="17112" hidden="1"/>
    <cellStyle name="Гиперссылка 8" xfId="16691" hidden="1"/>
    <cellStyle name="Гиперссылка 8" xfId="16440" hidden="1"/>
    <cellStyle name="Гиперссылка 8" xfId="15610" hidden="1"/>
    <cellStyle name="Гиперссылка 8" xfId="14908" hidden="1"/>
    <cellStyle name="Гиперссылка 8" xfId="14247" hidden="1"/>
    <cellStyle name="Гиперссылка 8" xfId="21754" hidden="1"/>
    <cellStyle name="Гиперссылка 8" xfId="21871" hidden="1"/>
    <cellStyle name="Гиперссылка 8" xfId="21440" hidden="1"/>
    <cellStyle name="Гиперссылка 8" xfId="21744" hidden="1"/>
    <cellStyle name="Гиперссылка 8" xfId="22249" hidden="1"/>
    <cellStyle name="Гиперссылка 8" xfId="21112" hidden="1"/>
    <cellStyle name="Гиперссылка 8" xfId="20778" hidden="1"/>
    <cellStyle name="Гиперссылка 8" xfId="22262" hidden="1"/>
    <cellStyle name="Гиперссылка 8" xfId="20794" hidden="1"/>
    <cellStyle name="Гиперссылка 8" xfId="22476" hidden="1"/>
    <cellStyle name="Гиперссылка 8" xfId="22549" hidden="1"/>
    <cellStyle name="Гиперссылка 8" xfId="21829" hidden="1"/>
    <cellStyle name="Гиперссылка 8" xfId="22266" hidden="1"/>
    <cellStyle name="Гиперссылка 8" xfId="22291" hidden="1"/>
    <cellStyle name="Гиперссылка 8" xfId="21114" hidden="1"/>
    <cellStyle name="Гиперссылка 8" xfId="21117" hidden="1"/>
    <cellStyle name="Гиперссылка 8" xfId="22529" hidden="1"/>
    <cellStyle name="Гиперссылка 8" xfId="22589" hidden="1"/>
    <cellStyle name="Гиперссылка 8" xfId="18980" hidden="1"/>
    <cellStyle name="Гиперссылка 8" xfId="21672" hidden="1"/>
    <cellStyle name="Гиперссылка 8" xfId="19443" hidden="1"/>
    <cellStyle name="Гиперссылка 8" xfId="19475" hidden="1"/>
    <cellStyle name="Гиперссылка 8" xfId="21891" hidden="1"/>
    <cellStyle name="Гиперссылка 8" xfId="22441" hidden="1"/>
    <cellStyle name="Гиперссылка 8" xfId="21135" hidden="1"/>
    <cellStyle name="Гиперссылка 8" xfId="18924" hidden="1"/>
    <cellStyle name="Гиперссылка 8" xfId="22370" hidden="1"/>
    <cellStyle name="Гиперссылка 8" xfId="22408" hidden="1"/>
    <cellStyle name="Гиперссылка 8" xfId="22406" hidden="1"/>
    <cellStyle name="Гиперссылка 8" xfId="22449" hidden="1"/>
    <cellStyle name="Гиперссылка 8" xfId="23475" hidden="1"/>
    <cellStyle name="Гиперссылка 8" xfId="23493" hidden="1"/>
    <cellStyle name="Гиперссылка 8" xfId="23529" hidden="1"/>
    <cellStyle name="Гиперссылка 8" xfId="23547" hidden="1"/>
    <cellStyle name="Гиперссылка 8" xfId="23565" hidden="1"/>
    <cellStyle name="Гиперссылка 8" xfId="23583" hidden="1"/>
    <cellStyle name="Гиперссылка 8" xfId="23601" hidden="1"/>
    <cellStyle name="Гиперссылка 8" xfId="23619" hidden="1"/>
    <cellStyle name="Гиперссылка 8" xfId="23635" hidden="1"/>
    <cellStyle name="Гиперссылка 8" xfId="21709" hidden="1"/>
    <cellStyle name="Гиперссылка 8" xfId="21704" hidden="1"/>
    <cellStyle name="Гиперссылка 8" xfId="20718" hidden="1"/>
    <cellStyle name="Гиперссылка 8" xfId="23688" hidden="1"/>
    <cellStyle name="Гиперссылка 8" xfId="23705" hidden="1"/>
    <cellStyle name="Гиперссылка 8" xfId="23722" hidden="1"/>
    <cellStyle name="Гиперссылка 8" xfId="23739" hidden="1"/>
    <cellStyle name="Гиперссылка 8" xfId="23772" hidden="1"/>
    <cellStyle name="Гиперссылка 8" xfId="23789" hidden="1"/>
    <cellStyle name="Гиперссылка 8" xfId="23806" hidden="1"/>
    <cellStyle name="Гиперссылка 8" xfId="23823" hidden="1"/>
    <cellStyle name="Гиперссылка 8" xfId="23840" hidden="1"/>
    <cellStyle name="Гиперссылка 8" xfId="23857" hidden="1"/>
    <cellStyle name="Гиперссылка 8" xfId="23874" hidden="1"/>
    <cellStyle name="Гиперссылка 8" xfId="23908" hidden="1"/>
    <cellStyle name="Гиперссылка 8" xfId="23925" hidden="1"/>
    <cellStyle name="Гиперссылка 8" xfId="23942" hidden="1"/>
    <cellStyle name="Гиперссылка 8" xfId="23959" hidden="1"/>
    <cellStyle name="Гиперссылка 8" xfId="23974" hidden="1"/>
    <cellStyle name="Гиперссылка 8" xfId="21718" hidden="1"/>
    <cellStyle name="Гиперссылка 8" xfId="19408" hidden="1"/>
    <cellStyle name="Гиперссылка 8" xfId="22590" hidden="1"/>
    <cellStyle name="Гиперссылка 8" xfId="23669" hidden="1"/>
    <cellStyle name="Гиперссылка 8" xfId="24013" hidden="1"/>
    <cellStyle name="Гиперссылка 8" xfId="24031" hidden="1"/>
    <cellStyle name="Гиперссылка 8" xfId="24049" hidden="1"/>
    <cellStyle name="Гиперссылка 8" xfId="24067" hidden="1"/>
    <cellStyle name="Гиперссылка 8" xfId="24085" hidden="1"/>
    <cellStyle name="Гиперссылка 8" xfId="24120" hidden="1"/>
    <cellStyle name="Гиперссылка 8" xfId="24138" hidden="1"/>
    <cellStyle name="Гиперссылка 8" xfId="24156" hidden="1"/>
    <cellStyle name="Гиперссылка 8" xfId="24174" hidden="1"/>
    <cellStyle name="Гиперссылка 8" xfId="24192" hidden="1"/>
    <cellStyle name="Гиперссылка 8" xfId="24210" hidden="1"/>
    <cellStyle name="Гиперссылка 8" xfId="24228" hidden="1"/>
    <cellStyle name="Гиперссылка 8" xfId="24264" hidden="1"/>
    <cellStyle name="Гиперссылка 8" xfId="24282" hidden="1"/>
    <cellStyle name="Гиперссылка 8" xfId="24298" hidden="1"/>
    <cellStyle name="Гиперссылка 8" xfId="23901" hidden="1"/>
    <cellStyle name="Гиперссылка 8" xfId="23913" hidden="1"/>
    <cellStyle name="Гиперссылка 8" xfId="23873" hidden="1"/>
    <cellStyle name="Гиперссылка 8" xfId="23850" hidden="1"/>
    <cellStyle name="Гиперссылка 8" xfId="23799" hidden="1"/>
    <cellStyle name="Гиперссылка 8" xfId="23771" hidden="1"/>
    <cellStyle name="Гиперссылка 8" xfId="23749" hidden="1"/>
    <cellStyle name="Гиперссылка 8" xfId="23721" hidden="1"/>
    <cellStyle name="Гиперссылка 8" xfId="23698" hidden="1"/>
    <cellStyle name="Гиперссылка 8" xfId="23670" hidden="1"/>
    <cellStyle name="Гиперссылка 8" xfId="23646" hidden="1"/>
    <cellStyle name="Гиперссылка 8" xfId="23592" hidden="1"/>
    <cellStyle name="Гиперссылка 8" xfId="23563" hidden="1"/>
    <cellStyle name="Гиперссылка 8" xfId="23538" hidden="1"/>
    <cellStyle name="Гиперссылка 8" xfId="23509" hidden="1"/>
    <cellStyle name="Гиперссылка 8" xfId="23484" hidden="1"/>
    <cellStyle name="Гиперссылка 8" xfId="23033" hidden="1"/>
    <cellStyle name="Гиперссылка 8" xfId="22997" hidden="1"/>
    <cellStyle name="Гиперссылка 8" xfId="22925" hidden="1"/>
    <cellStyle name="Гиперссылка 8" xfId="22248" hidden="1"/>
    <cellStyle name="Гиперссылка 8" xfId="22279" hidden="1"/>
    <cellStyle name="Гиперссылка 8" xfId="22215" hidden="1"/>
    <cellStyle name="Гиперссылка 8" xfId="22164" hidden="1"/>
    <cellStyle name="Гиперссылка 8" xfId="22111" hidden="1"/>
    <cellStyle name="Гиперссылка 8" xfId="22061" hidden="1"/>
    <cellStyle name="Гиперссылка 8" xfId="21887" hidden="1"/>
    <cellStyle name="Гиперссылка 8" xfId="21837" hidden="1"/>
    <cellStyle name="Гиперссылка 8" xfId="21779" hidden="1"/>
    <cellStyle name="Гиперссылка 8" xfId="21722" hidden="1"/>
    <cellStyle name="Гиперссылка 8" xfId="21410" hidden="1"/>
    <cellStyle name="Гиперссылка 8" xfId="21344" hidden="1"/>
    <cellStyle name="Гиперссылка 8" xfId="21271" hidden="1"/>
    <cellStyle name="Гиперссылка 8" xfId="21151" hidden="1"/>
    <cellStyle name="Гиперссылка 8" xfId="21099" hidden="1"/>
    <cellStyle name="Гиперссылка 8" xfId="21017" hidden="1"/>
    <cellStyle name="Гиперссылка 8" xfId="20943" hidden="1"/>
    <cellStyle name="Гиперссылка 8" xfId="20862" hidden="1"/>
    <cellStyle name="Гиперссылка 8" xfId="20801" hidden="1"/>
    <cellStyle name="Гиперссылка 8" xfId="20766" hidden="1"/>
    <cellStyle name="Гиперссылка 8" xfId="20161" hidden="1"/>
    <cellStyle name="Гиперссылка 8" xfId="19994" hidden="1"/>
    <cellStyle name="Гиперссылка 8" xfId="19913" hidden="1"/>
    <cellStyle name="Гиперссылка 8" xfId="19824" hidden="1"/>
    <cellStyle name="Гиперссылка 8" xfId="19635" hidden="1"/>
    <cellStyle name="Гиперссылка 8" xfId="19514" hidden="1"/>
    <cellStyle name="Гиперссылка 8" xfId="19332" hidden="1"/>
    <cellStyle name="Гиперссылка 8" xfId="19041" hidden="1"/>
    <cellStyle name="Гиперссылка 8" xfId="18919" hidden="1"/>
    <cellStyle name="Гиперссылка 8" xfId="18799" hidden="1"/>
    <cellStyle name="Гиперссылка 8" xfId="18523" hidden="1"/>
    <cellStyle name="Гиперссылка 8" xfId="18303" hidden="1"/>
    <cellStyle name="Гиперссылка 8" xfId="18126" hidden="1"/>
    <cellStyle name="Гиперссылка 8" xfId="17968" hidden="1"/>
    <cellStyle name="Гиперссылка 8" xfId="17292" hidden="1"/>
    <cellStyle name="Гиперссылка 8" xfId="16900" hidden="1"/>
    <cellStyle name="Гиперссылка 8" xfId="16448" hidden="1"/>
    <cellStyle name="Гиперссылка 8" xfId="15768" hidden="1"/>
    <cellStyle name="Гиперссылка 8" xfId="15065" hidden="1"/>
    <cellStyle name="Гиперссылка 8" xfId="22622" hidden="1"/>
    <cellStyle name="Гиперссылка 8" xfId="22741" hidden="1"/>
    <cellStyle name="Гиперссылка 8" xfId="22613" hidden="1"/>
    <cellStyle name="Гиперссылка 8" xfId="21700" hidden="1"/>
    <cellStyle name="Гиперссылка 8" xfId="23083" hidden="1"/>
    <cellStyle name="Гиперссылка 8" xfId="21935" hidden="1"/>
    <cellStyle name="Гиперссылка 8" xfId="21606" hidden="1"/>
    <cellStyle name="Гиперссылка 8" xfId="23096" hidden="1"/>
    <cellStyle name="Гиперссылка 8" xfId="21623" hidden="1"/>
    <cellStyle name="Гиперссылка 8" xfId="23383" hidden="1"/>
    <cellStyle name="Гиперссылка 8" xfId="19739" hidden="1"/>
    <cellStyle name="Гиперссылка 8" xfId="20214" hidden="1"/>
    <cellStyle name="Гиперссылка 8" xfId="22063" hidden="1"/>
    <cellStyle name="Гиперссылка 8" xfId="22977" hidden="1"/>
    <cellStyle name="Гиперссылка 8" xfId="23116" hidden="1"/>
    <cellStyle name="Гиперссылка 8" xfId="19726" hidden="1"/>
    <cellStyle name="Гиперссылка 8" xfId="21546" hidden="1"/>
    <cellStyle name="Гиперссылка 8" xfId="23146" hidden="1"/>
    <cellStyle name="Гиперссылка 8" xfId="21652" hidden="1"/>
    <cellStyle name="Гиперссылка 8" xfId="22536" hidden="1"/>
    <cellStyle name="Гиперссылка 8" xfId="20276" hidden="1"/>
    <cellStyle name="Гиперссылка 8" xfId="20331" hidden="1"/>
    <cellStyle name="Гиперссылка 8" xfId="22764" hidden="1"/>
    <cellStyle name="Гиперссылка 8" xfId="23417" hidden="1"/>
    <cellStyle name="Гиперссылка 8" xfId="23466" hidden="1"/>
    <cellStyle name="Гиперссылка 8" xfId="23167" hidden="1"/>
    <cellStyle name="Гиперссылка 8" xfId="21943" hidden="1"/>
    <cellStyle name="Гиперссылка 8" xfId="23289" hidden="1"/>
    <cellStyle name="Гиперссылка 8" xfId="23253" hidden="1"/>
    <cellStyle name="Гиперссылка 8" xfId="23259" hidden="1"/>
    <cellStyle name="Гиперссылка 8" xfId="24327" hidden="1"/>
    <cellStyle name="Гиперссылка 8" xfId="24344" hidden="1"/>
    <cellStyle name="Гиперссылка 8" xfId="24362" hidden="1"/>
    <cellStyle name="Гиперссылка 8" xfId="24380" hidden="1"/>
    <cellStyle name="Гиперссылка 8" xfId="24398" hidden="1"/>
    <cellStyle name="Гиперссылка 8" xfId="24416" hidden="1"/>
    <cellStyle name="Гиперссылка 8" xfId="24434" hidden="1"/>
    <cellStyle name="Гиперссылка 8" xfId="24468" hidden="1"/>
    <cellStyle name="Гиперссылка 8" xfId="9354" hidden="1"/>
    <cellStyle name="Гиперссылка 8" xfId="22573" hidden="1"/>
    <cellStyle name="Гиперссылка 8" xfId="22570" hidden="1"/>
    <cellStyle name="Гиперссылка 8" xfId="23404" hidden="1"/>
    <cellStyle name="Гиперссылка 8" xfId="24521" hidden="1"/>
    <cellStyle name="Гиперссылка 8" xfId="24538" hidden="1"/>
    <cellStyle name="Гиперссылка 8" xfId="24572" hidden="1"/>
    <cellStyle name="Гиперссылка 8" xfId="24589" hidden="1"/>
    <cellStyle name="Гиперссылка 8" xfId="24605" hidden="1"/>
    <cellStyle name="Гиперссылка 8" xfId="24622" hidden="1"/>
    <cellStyle name="Гиперссылка 8" xfId="24639" hidden="1"/>
    <cellStyle name="Гиперссылка 8" xfId="24656" hidden="1"/>
    <cellStyle name="Гиперссылка 8" xfId="24673" hidden="1"/>
    <cellStyle name="Гиперссылка 8" xfId="24707" hidden="1"/>
    <cellStyle name="Гиперссылка 8" xfId="24724" hidden="1"/>
    <cellStyle name="Гиперссылка 8" xfId="24741" hidden="1"/>
    <cellStyle name="Гиперссылка 8" xfId="24757" hidden="1"/>
    <cellStyle name="Гиперссылка 8" xfId="24774" hidden="1"/>
    <cellStyle name="Гиперссылка 8" xfId="24791" hidden="1"/>
    <cellStyle name="Гиперссылка 8" xfId="24806" hidden="1"/>
    <cellStyle name="Гиперссылка 8" xfId="20233" hidden="1"/>
    <cellStyle name="Гиперссылка 8" xfId="22523" hidden="1"/>
    <cellStyle name="Гиперссылка 8" xfId="21516" hidden="1"/>
    <cellStyle name="Гиперссылка 8" xfId="24502" hidden="1"/>
    <cellStyle name="Гиперссылка 8" xfId="24845" hidden="1"/>
    <cellStyle name="Гиперссылка 8" xfId="24863" hidden="1"/>
    <cellStyle name="Гиперссылка 8" xfId="24881" hidden="1"/>
    <cellStyle name="Гиперссылка 8" xfId="24917" hidden="1"/>
    <cellStyle name="Гиперссылка 8" xfId="24935" hidden="1"/>
    <cellStyle name="Гиперссылка 8" xfId="24952" hidden="1"/>
    <cellStyle name="Гиперссылка 8" xfId="24970" hidden="1"/>
    <cellStyle name="Гиперссылка 8" xfId="24988" hidden="1"/>
    <cellStyle name="Гиперссылка 8" xfId="25006" hidden="1"/>
    <cellStyle name="Гиперссылка 8" xfId="25024" hidden="1"/>
    <cellStyle name="Гиперссылка 8" xfId="25060" hidden="1"/>
    <cellStyle name="Гиперссылка 8" xfId="25078" hidden="1"/>
    <cellStyle name="Гиперссылка 8" xfId="25096" hidden="1"/>
    <cellStyle name="Гиперссылка 8" xfId="25114" hidden="1"/>
    <cellStyle name="Гиперссылка 8" xfId="25130" hidden="1"/>
    <cellStyle name="Гиперссылка 8" xfId="24734" hidden="1"/>
    <cellStyle name="Гиперссылка 8" xfId="24746" hidden="1"/>
    <cellStyle name="Гиперссылка 8" xfId="24683" hidden="1"/>
    <cellStyle name="Гиперссылка 8" xfId="24655" hidden="1"/>
    <cellStyle name="Гиперссылка 8" xfId="24632" hidden="1"/>
    <cellStyle name="Гиперссылка 8" xfId="24604" hidden="1"/>
    <cellStyle name="Гиперссылка 8" xfId="24582" hidden="1"/>
    <cellStyle name="Гиперссылка 8" xfId="24554" hidden="1"/>
    <cellStyle name="Гиперссылка 8" xfId="24531" hidden="1"/>
    <cellStyle name="Гиперссылка 8" xfId="24479" hidden="1"/>
    <cellStyle name="Гиперссылка 8" xfId="24450" hidden="1"/>
    <cellStyle name="Гиперссылка 8" xfId="24425" hidden="1"/>
    <cellStyle name="Гиперссылка 8" xfId="24396" hidden="1"/>
    <cellStyle name="Гиперссылка 8" xfId="24371" hidden="1"/>
    <cellStyle name="Гиперссылка 8" xfId="24342" hidden="1"/>
    <cellStyle name="Гиперссылка 8" xfId="23896" hidden="1"/>
    <cellStyle name="Гиперссылка 8" xfId="23819" hidden="1"/>
    <cellStyle name="Гиперссылка 8" xfId="23781" hidden="1"/>
    <cellStyle name="Гиперссылка 8" xfId="23750" hidden="1"/>
    <cellStyle name="Гиперссылка 8" xfId="23095" hidden="1"/>
    <cellStyle name="Гиперссылка 8" xfId="23113" hidden="1"/>
    <cellStyle name="Гиперссылка 8" xfId="23053" hidden="1"/>
    <cellStyle name="Гиперссылка 8" xfId="23000" hidden="1"/>
    <cellStyle name="Гиперссылка 8" xfId="22896" hidden="1"/>
    <cellStyle name="Гиперссылка 8" xfId="22794" hidden="1"/>
    <cellStyle name="Гиперссылка 8" xfId="22738" hidden="1"/>
    <cellStyle name="Гиперссылка 8" xfId="22680" hidden="1"/>
    <cellStyle name="Гиперссылка 8" xfId="22628" hidden="1"/>
    <cellStyle name="Гиперссылка 8" xfId="22537" hidden="1"/>
    <cellStyle name="Гиперссылка 8" xfId="22230" hidden="1"/>
    <cellStyle name="Гиперссылка 8" xfId="22089" hidden="1"/>
    <cellStyle name="Гиперссылка 8" xfId="22012" hidden="1"/>
    <cellStyle name="Гиперссылка 8" xfId="21959" hidden="1"/>
    <cellStyle name="Гиперссылка 8" xfId="21885" hidden="1"/>
    <cellStyle name="Гиперссылка 8" xfId="21800" hidden="1"/>
    <cellStyle name="Гиперссылка 8" xfId="21734" hidden="1"/>
    <cellStyle name="Гиперссылка 8" xfId="21656" hidden="1"/>
    <cellStyle name="Гиперссылка 8" xfId="21560" hidden="1"/>
    <cellStyle name="Гиперссылка 8" xfId="20972" hidden="1"/>
    <cellStyle name="Гиперссылка 8" xfId="21031" hidden="1"/>
    <cellStyle name="Гиперссылка 8" xfId="20872" hidden="1"/>
    <cellStyle name="Гиперссылка 8" xfId="20776" hidden="1"/>
    <cellStyle name="Гиперссылка 8" xfId="20706" hidden="1"/>
    <cellStyle name="Гиперссылка 8" xfId="20491" hidden="1"/>
    <cellStyle name="Гиперссылка 8" xfId="20151" hidden="1"/>
    <cellStyle name="Гиперссылка 8" xfId="19992" hidden="1"/>
    <cellStyle name="Гиперссылка 8" xfId="19877" hidden="1"/>
    <cellStyle name="Гиперссылка 8" xfId="19768" hidden="1"/>
    <cellStyle name="Гиперссылка 8" xfId="19643" hidden="1"/>
    <cellStyle name="Гиперссылка 8" xfId="19437" hidden="1"/>
    <cellStyle name="Гиперссылка 8" xfId="19179" hidden="1"/>
    <cellStyle name="Гиперссылка 8" xfId="18806" hidden="1"/>
    <cellStyle name="Гиперссылка 8" xfId="18385" hidden="1"/>
    <cellStyle name="Гиперссылка 8" xfId="18134" hidden="1"/>
    <cellStyle name="Гиперссылка 8" xfId="17788" hidden="1"/>
    <cellStyle name="Гиперссылка 8" xfId="17304" hidden="1"/>
    <cellStyle name="Гиперссылка 8" xfId="16602" hidden="1"/>
    <cellStyle name="Гиперссылка 8" xfId="15941" hidden="1"/>
    <cellStyle name="Гиперссылка 8" xfId="23562" hidden="1"/>
    <cellStyle name="Гиперссылка 8" xfId="23132" hidden="1"/>
    <cellStyle name="Гиперссылка 8" xfId="23435" hidden="1"/>
    <cellStyle name="Гиперссылка 8" xfId="22569" hidden="1"/>
    <cellStyle name="Гиперссылка 8" xfId="23939" hidden="1"/>
    <cellStyle name="Гиперссылка 8" xfId="22805" hidden="1"/>
    <cellStyle name="Гиперссылка 8" xfId="22471" hidden="1"/>
    <cellStyle name="Гиперссылка 8" xfId="22487" hidden="1"/>
    <cellStyle name="Гиперссылка 8" xfId="24166" hidden="1"/>
    <cellStyle name="Гиперссылка 8" xfId="24239" hidden="1"/>
    <cellStyle name="Гиперссылка 8" xfId="20620" hidden="1"/>
    <cellStyle name="Гиперссылка 8" xfId="23520" hidden="1"/>
    <cellStyle name="Гиперссылка 8" xfId="23956" hidden="1"/>
    <cellStyle name="Гиперссылка 8" xfId="23981" hidden="1"/>
    <cellStyle name="Гиперссылка 8" xfId="22810" hidden="1"/>
    <cellStyle name="Гиперссылка 8" xfId="24219" hidden="1"/>
    <cellStyle name="Гиперссылка 8" xfId="24279" hidden="1"/>
    <cellStyle name="Гиперссылка 8" xfId="22346" hidden="1"/>
    <cellStyle name="Гиперссылка 8" xfId="20674" hidden="1"/>
    <cellStyle name="Гиперссылка 8" xfId="23363" hidden="1"/>
    <cellStyle name="Гиперссылка 8" xfId="21137" hidden="1"/>
    <cellStyle name="Гиперссылка 8" xfId="23582" hidden="1"/>
    <cellStyle name="Гиперссылка 8" xfId="24131" hidden="1"/>
    <cellStyle name="Гиперссылка 8" xfId="22828" hidden="1"/>
    <cellStyle name="Гиперссылка 8" xfId="24028" hidden="1"/>
    <cellStyle name="Гиперссылка 8" xfId="20618" hidden="1"/>
    <cellStyle name="Гиперссылка 8" xfId="24060" hidden="1"/>
    <cellStyle name="Гиперссылка 8" xfId="24098" hidden="1"/>
    <cellStyle name="Гиперссылка 8" xfId="24139" hidden="1"/>
    <cellStyle name="Гиперссылка 8" xfId="25162" hidden="1"/>
    <cellStyle name="Гиперссылка 8" xfId="25180" hidden="1"/>
    <cellStyle name="Гиперссылка 8" xfId="25198" hidden="1"/>
    <cellStyle name="Гиперссылка 8" xfId="25216" hidden="1"/>
    <cellStyle name="Гиперссылка 8" xfId="25234" hidden="1"/>
    <cellStyle name="Гиперссылка 8" xfId="25252" hidden="1"/>
    <cellStyle name="Гиперссылка 8" xfId="25288" hidden="1"/>
    <cellStyle name="Гиперссылка 8" xfId="25306" hidden="1"/>
    <cellStyle name="Гиперссылка 8" xfId="25322" hidden="1"/>
    <cellStyle name="Гиперссылка 8" xfId="10208" hidden="1"/>
    <cellStyle name="Гиперссылка 8" xfId="23400" hidden="1"/>
    <cellStyle name="Гиперссылка 8" xfId="23395" hidden="1"/>
    <cellStyle name="Гиперссылка 8" xfId="22412" hidden="1"/>
    <cellStyle name="Гиперссылка 8" xfId="25392" hidden="1"/>
    <cellStyle name="Гиперссылка 8" xfId="25409" hidden="1"/>
    <cellStyle name="Гиперссылка 8" xfId="25426" hidden="1"/>
    <cellStyle name="Гиперссылка 8" xfId="25443" hidden="1"/>
    <cellStyle name="Гиперссылка 8" xfId="25459" hidden="1"/>
    <cellStyle name="Гиперссылка 8" xfId="25476" hidden="1"/>
    <cellStyle name="Гиперссылка 8" xfId="25493" hidden="1"/>
    <cellStyle name="Гиперссылка 8" xfId="25527" hidden="1"/>
    <cellStyle name="Гиперссылка 8" xfId="25544" hidden="1"/>
    <cellStyle name="Гиперссылка 8" xfId="25561" hidden="1"/>
    <cellStyle name="Гиперссылка 8" xfId="25578" hidden="1"/>
    <cellStyle name="Гиперссылка 8" xfId="25595" hidden="1"/>
    <cellStyle name="Гиперссылка 8" xfId="25611" hidden="1"/>
    <cellStyle name="Гиперссылка 8" xfId="25628" hidden="1"/>
    <cellStyle name="Гиперссылка 8" xfId="25660" hidden="1"/>
    <cellStyle name="Гиперссылка 8" xfId="23409" hidden="1"/>
    <cellStyle name="Гиперссылка 8" xfId="21102" hidden="1"/>
    <cellStyle name="Гиперссылка 8" xfId="23352" hidden="1"/>
    <cellStyle name="Гиперссылка 8" xfId="24280" hidden="1"/>
    <cellStyle name="Гиперссылка 8" xfId="25356" hidden="1"/>
    <cellStyle name="Гиперссылка 8" xfId="25699" hidden="1"/>
    <cellStyle name="Гиперссылка 8" xfId="25735" hidden="1"/>
    <cellStyle name="Гиперссылка 8" xfId="25753" hidden="1"/>
    <cellStyle name="Гиперссылка 8" xfId="25771" hidden="1"/>
    <cellStyle name="Гиперссылка 8" xfId="25789" hidden="1"/>
    <cellStyle name="Гиперссылка 8" xfId="25806" hidden="1"/>
    <cellStyle name="Гиперссылка 8" xfId="25824" hidden="1"/>
    <cellStyle name="Гиперссылка 8" xfId="25842" hidden="1"/>
    <cellStyle name="Гиперссылка 8" xfId="25878" hidden="1"/>
    <cellStyle name="Гиперссылка 8" xfId="25896" hidden="1"/>
    <cellStyle name="Гиперссылка 8" xfId="25914" hidden="1"/>
    <cellStyle name="Гиперссылка 8" xfId="25932" hidden="1"/>
    <cellStyle name="Гиперссылка 8" xfId="25950" hidden="1"/>
    <cellStyle name="Гиперссылка 8" xfId="25968" hidden="1"/>
    <cellStyle name="Гиперссылка 8" xfId="25984" hidden="1"/>
    <cellStyle name="Гиперссылка 8" xfId="25600" hidden="1"/>
    <cellStyle name="Гиперссылка 8" xfId="25560" hidden="1"/>
    <cellStyle name="Гиперссылка 8" xfId="25537" hidden="1"/>
    <cellStyle name="Гиперссылка 8" xfId="25509" hidden="1"/>
    <cellStyle name="Гиперссылка 8" xfId="25486" hidden="1"/>
    <cellStyle name="Гиперссылка 8" xfId="25458" hidden="1"/>
    <cellStyle name="Гиперссылка 8" xfId="25436" hidden="1"/>
    <cellStyle name="Гиперссылка 8" xfId="25385" hidden="1"/>
    <cellStyle name="Гиперссылка 8" xfId="25357" hidden="1"/>
    <cellStyle name="Гиперссылка 8" xfId="25333" hidden="1"/>
    <cellStyle name="Гиперссылка 8" xfId="25304" hidden="1"/>
    <cellStyle name="Гиперссылка 8" xfId="25279" hidden="1"/>
    <cellStyle name="Гиперссылка 8" xfId="25250" hidden="1"/>
    <cellStyle name="Гиперссылка 8" xfId="25225" hidden="1"/>
    <cellStyle name="Гиперссылка 8" xfId="25171" hidden="1"/>
    <cellStyle name="Гиперссылка 8" xfId="24722" hidden="1"/>
    <cellStyle name="Гиперссылка 8" xfId="24686" hidden="1"/>
    <cellStyle name="Гиперссылка 8" xfId="24648" hidden="1"/>
    <cellStyle name="Гиперссылка 8" xfId="24614" hidden="1"/>
    <cellStyle name="Гиперссылка 8" xfId="23938" hidden="1"/>
    <cellStyle name="Гиперссылка 8" xfId="23969" hidden="1"/>
    <cellStyle name="Гиперссылка 8" xfId="23854" hidden="1"/>
    <cellStyle name="Гиперссылка 8" xfId="23801" hidden="1"/>
    <cellStyle name="Гиперссылка 8" xfId="23752" hidden="1"/>
    <cellStyle name="Гиперссылка 8" xfId="23699" hidden="1"/>
    <cellStyle name="Гиперссылка 8" xfId="23578" hidden="1"/>
    <cellStyle name="Гиперссылка 8" xfId="23528" hidden="1"/>
    <cellStyle name="Гиперссылка 8" xfId="23470" hidden="1"/>
    <cellStyle name="Гиперссылка 8" xfId="23102" hidden="1"/>
    <cellStyle name="Гиперссылка 8" xfId="23036" hidden="1"/>
    <cellStyle name="Гиперссылка 8" xfId="22963" hidden="1"/>
    <cellStyle name="Гиперссылка 8" xfId="22897" hidden="1"/>
    <cellStyle name="Гиперссылка 8" xfId="22844" hidden="1"/>
    <cellStyle name="Гиперссылка 8" xfId="22792" hidden="1"/>
    <cellStyle name="Гиперссылка 8" xfId="22710" hidden="1"/>
    <cellStyle name="Гиперссылка 8" xfId="22555" hidden="1"/>
    <cellStyle name="Гиперссылка 8" xfId="22494" hidden="1"/>
    <cellStyle name="Гиперссылка 8" xfId="22459" hidden="1"/>
    <cellStyle name="Гиперссылка 8" xfId="21801" hidden="1"/>
    <cellStyle name="Гиперссылка 8" xfId="21855" hidden="1"/>
    <cellStyle name="Гиперссылка 8" xfId="21688" hidden="1"/>
    <cellStyle name="Гиперссылка 8" xfId="21607" hidden="1"/>
    <cellStyle name="Гиперссылка 8" xfId="21329" hidden="1"/>
    <cellStyle name="Гиперссылка 8" xfId="21208" hidden="1"/>
    <cellStyle name="Гиперссылка 8" xfId="21026" hidden="1"/>
    <cellStyle name="Гиперссылка 8" xfId="20870" hidden="1"/>
    <cellStyle name="Гиперссылка 8" xfId="20735" hidden="1"/>
    <cellStyle name="Гиперссылка 8" xfId="20613" hidden="1"/>
    <cellStyle name="Гиперссылка 8" xfId="20493" hidden="1"/>
    <cellStyle name="Гиперссылка 8" xfId="19997" hidden="1"/>
    <cellStyle name="Гиперссылка 8" xfId="19820" hidden="1"/>
    <cellStyle name="Гиперссылка 8" xfId="19662" hidden="1"/>
    <cellStyle name="Гиперссылка 8" xfId="19265" hidden="1"/>
    <cellStyle name="Гиперссылка 8" xfId="18986" hidden="1"/>
    <cellStyle name="Гиперссылка 8" xfId="18594" hidden="1"/>
    <cellStyle name="Гиперссылка 8" xfId="18142" hidden="1"/>
    <cellStyle name="Гиперссылка 8" xfId="16759" hidden="1"/>
    <cellStyle name="Гиперссылка 8" xfId="24312" hidden="1"/>
    <cellStyle name="Гиперссылка 8" xfId="24430" hidden="1"/>
    <cellStyle name="Гиперссылка 8" xfId="23988" hidden="1"/>
    <cellStyle name="Гиперссылка 8" xfId="24303" hidden="1"/>
    <cellStyle name="Гиперссылка 8" xfId="23391" hidden="1"/>
    <cellStyle name="Гиперссылка 8" xfId="24771" hidden="1"/>
    <cellStyle name="Гиперссылка 8" xfId="23297" hidden="1"/>
    <cellStyle name="Гиперссылка 8" xfId="24784" hidden="1"/>
    <cellStyle name="Гиперссылка 8" xfId="23314" hidden="1"/>
    <cellStyle name="Гиперссылка 8" xfId="24998" hidden="1"/>
    <cellStyle name="Гиперссылка 8" xfId="25071" hidden="1"/>
    <cellStyle name="Гиперссылка 8" xfId="21433" hidden="1"/>
    <cellStyle name="Гиперссылка 8" xfId="21908" hidden="1"/>
    <cellStyle name="Гиперссылка 8" xfId="24666" hidden="1"/>
    <cellStyle name="Гиперссылка 8" xfId="24804" hidden="1"/>
    <cellStyle name="Гиперссылка 8" xfId="21420" hidden="1"/>
    <cellStyle name="Гиперссылка 8" xfId="21422" hidden="1"/>
    <cellStyle name="Гиперссылка 8" xfId="23238" hidden="1"/>
    <cellStyle name="Гиперссылка 8" xfId="24834" hidden="1"/>
    <cellStyle name="Гиперссылка 8" xfId="23343" hidden="1"/>
    <cellStyle name="Гиперссылка 8" xfId="21970" hidden="1"/>
    <cellStyle name="Гиперссылка 8" xfId="22025" hidden="1"/>
    <cellStyle name="Гиперссылка 8" xfId="24453" hidden="1"/>
    <cellStyle name="Гиперссылка 8" xfId="24963" hidden="1"/>
    <cellStyle name="Гиперссылка 8" xfId="25105" hidden="1"/>
    <cellStyle name="Гиперссылка 8" xfId="25153" hidden="1"/>
    <cellStyle name="Гиперссылка 8" xfId="24855" hidden="1"/>
    <cellStyle name="Гиперссылка 8" xfId="24977" hidden="1"/>
    <cellStyle name="Гиперссылка 8" xfId="24941" hidden="1"/>
    <cellStyle name="Гиперссылка 8" xfId="24947" hidden="1"/>
    <cellStyle name="Гиперссылка 8" xfId="24981" hidden="1"/>
    <cellStyle name="Гиперссылка 8" xfId="26013" hidden="1"/>
    <cellStyle name="Гиперссылка 8" xfId="26030" hidden="1"/>
    <cellStyle name="Гиперссылка 8" xfId="26048" hidden="1"/>
    <cellStyle name="Гиперссылка 8" xfId="26084" hidden="1"/>
    <cellStyle name="Гиперссылка 8" xfId="26102" hidden="1"/>
    <cellStyle name="Гиперссылка 8" xfId="26120" hidden="1"/>
    <cellStyle name="Гиперссылка 8" xfId="26138" hidden="1"/>
    <cellStyle name="Гиперссылка 8" xfId="26154" hidden="1"/>
    <cellStyle name="Гиперссылка 8" xfId="11048" hidden="1"/>
    <cellStyle name="Гиперссылка 8" xfId="24263" hidden="1"/>
    <cellStyle name="Гиперссылка 8" xfId="25092" hidden="1"/>
    <cellStyle name="Гиперссылка 8" xfId="26207" hidden="1"/>
    <cellStyle name="Гиперссылка 8" xfId="26224" hidden="1"/>
    <cellStyle name="Гиперссылка 8" xfId="26241" hidden="1"/>
    <cellStyle name="Гиперссылка 8" xfId="26258" hidden="1"/>
    <cellStyle name="Гиперссылка 8" xfId="26275" hidden="1"/>
    <cellStyle name="Гиперссылка 8" xfId="26291" hidden="1"/>
    <cellStyle name="Гиперссылка 8" xfId="26325" hidden="1"/>
    <cellStyle name="Гиперссылка 8" xfId="26342" hidden="1"/>
    <cellStyle name="Гиперссылка 8" xfId="26359" hidden="1"/>
    <cellStyle name="Гиперссылка 8" xfId="26376" hidden="1"/>
    <cellStyle name="Гиперссылка 8" xfId="26393" hidden="1"/>
    <cellStyle name="Гиперссылка 8" xfId="26410" hidden="1"/>
    <cellStyle name="Гиперссылка 8" xfId="26427" hidden="1"/>
    <cellStyle name="Гиперссылка 8" xfId="26460" hidden="1"/>
    <cellStyle name="Гиперссылка 8" xfId="26477" hidden="1"/>
    <cellStyle name="Гиперссылка 8" xfId="26492" hidden="1"/>
    <cellStyle name="Гиперссылка 8" xfId="24281" hidden="1"/>
    <cellStyle name="Гиперссылка 8" xfId="21927" hidden="1"/>
    <cellStyle name="Гиперссылка 8" xfId="24213" hidden="1"/>
    <cellStyle name="Гиперссылка 8" xfId="23208" hidden="1"/>
    <cellStyle name="Гиперссылка 8" xfId="26531" hidden="1"/>
    <cellStyle name="Гиперссылка 8" xfId="26549" hidden="1"/>
    <cellStyle name="Гиперссылка 8" xfId="26567" hidden="1"/>
    <cellStyle name="Гиперссылка 8" xfId="26585" hidden="1"/>
    <cellStyle name="Гиперссылка 8" xfId="26603" hidden="1"/>
    <cellStyle name="Гиперссылка 8" xfId="26621" hidden="1"/>
    <cellStyle name="Гиперссылка 8" xfId="26638" hidden="1"/>
    <cellStyle name="Гиперссылка 8" xfId="26674" hidden="1"/>
    <cellStyle name="Гиперссылка 8" xfId="26691" hidden="1"/>
    <cellStyle name="Гиперссылка 8" xfId="26709" hidden="1"/>
    <cellStyle name="Гиперссылка 8" xfId="26727" hidden="1"/>
    <cellStyle name="Гиперссылка 8" xfId="26745" hidden="1"/>
    <cellStyle name="Гиперссылка 8" xfId="26763" hidden="1"/>
    <cellStyle name="Гиперссылка 8" xfId="26781" hidden="1"/>
    <cellStyle name="Гиперссылка 8" xfId="26815" hidden="1"/>
    <cellStyle name="Гиперссылка 8" xfId="26420" hidden="1"/>
    <cellStyle name="Гиперссылка 8" xfId="26432" hidden="1"/>
    <cellStyle name="Гиперссылка 8" xfId="26392" hidden="1"/>
    <cellStyle name="Гиперссылка 8" xfId="26369" hidden="1"/>
    <cellStyle name="Гиперссылка 8" xfId="26341" hidden="1"/>
    <cellStyle name="Гиперссылка 8" xfId="26318" hidden="1"/>
    <cellStyle name="Гиперссылка 8" xfId="26268" hidden="1"/>
    <cellStyle name="Гиперссылка 8" xfId="26240" hidden="1"/>
    <cellStyle name="Гиперссылка 8" xfId="26217" hidden="1"/>
    <cellStyle name="Гиперссылка 8" xfId="26189" hidden="1"/>
    <cellStyle name="Гиперссылка 8" xfId="26165" hidden="1"/>
    <cellStyle name="Гиперссылка 8" xfId="26136" hidden="1"/>
    <cellStyle name="Гиперссылка 8" xfId="26111" hidden="1"/>
    <cellStyle name="Гиперссылка 8" xfId="26057" hidden="1"/>
    <cellStyle name="Гиперссылка 8" xfId="26028" hidden="1"/>
    <cellStyle name="Гиперссылка 8" xfId="25583" hidden="1"/>
    <cellStyle name="Гиперссылка 8" xfId="25542" hidden="1"/>
    <cellStyle name="Гиперссылка 8" xfId="25506" hidden="1"/>
    <cellStyle name="Гиперссылка 8" xfId="25468" hidden="1"/>
    <cellStyle name="Гиперссылка 8" xfId="25437" hidden="1"/>
    <cellStyle name="Гиперссылка 8" xfId="24801" hidden="1"/>
    <cellStyle name="Гиперссылка 8" xfId="24742" hidden="1"/>
    <cellStyle name="Гиперссылка 8" xfId="24689" hidden="1"/>
    <cellStyle name="Гиперссылка 8" xfId="24636" hidden="1"/>
    <cellStyle name="Гиперссылка 8" xfId="24585" hidden="1"/>
    <cellStyle name="Гиперссылка 8" xfId="24483" hidden="1"/>
    <cellStyle name="Гиперссылка 8" xfId="24427" hidden="1"/>
    <cellStyle name="Гиперссылка 8" xfId="24318" hidden="1"/>
    <cellStyle name="Гиперссылка 8" xfId="24227" hidden="1"/>
    <cellStyle name="Гиперссылка 8" xfId="23920" hidden="1"/>
    <cellStyle name="Гиперссылка 8" xfId="23856" hidden="1"/>
    <cellStyle name="Гиперссылка 8" xfId="23779" hidden="1"/>
    <cellStyle name="Гиперссылка 8" xfId="23703" hidden="1"/>
    <cellStyle name="Гиперссылка 8" xfId="23650" hidden="1"/>
    <cellStyle name="Гиперссылка 8" xfId="23491" hidden="1"/>
    <cellStyle name="Гиперссылка 8" xfId="23425" hidden="1"/>
    <cellStyle name="Гиперссылка 8" xfId="23347" hidden="1"/>
    <cellStyle name="Гиперссылка 8" xfId="23296" hidden="1"/>
    <cellStyle name="Гиперссылка 8" xfId="23251" hidden="1"/>
    <cellStyle name="Гиперссылка 8" xfId="22665" hidden="1"/>
    <cellStyle name="Гиперссылка 8" xfId="22724" hidden="1"/>
    <cellStyle name="Гиперссылка 8" xfId="22469" hidden="1"/>
    <cellStyle name="Гиперссылка 8" xfId="22400" hidden="1"/>
    <cellStyle name="Гиперссылка 8" xfId="22185" hidden="1"/>
    <cellStyle name="Гиперссылка 8" xfId="22042" hidden="1"/>
    <cellStyle name="Гиперссылка 8" xfId="21845" hidden="1"/>
    <cellStyle name="Гиперссылка 8" xfId="21686" hidden="1"/>
    <cellStyle name="Гиперссылка 8" xfId="21571" hidden="1"/>
    <cellStyle name="Гиперссылка 8" xfId="21337" hidden="1"/>
    <cellStyle name="Гиперссылка 8" xfId="21131" hidden="1"/>
    <cellStyle name="Гиперссылка 8" xfId="20873" hidden="1"/>
    <cellStyle name="Гиперссылка 8" xfId="20645" hidden="1"/>
    <cellStyle name="Гиперссылка 8" xfId="20500" hidden="1"/>
    <cellStyle name="Гиперссылка 8" xfId="20079" hidden="1"/>
    <cellStyle name="Гиперссылка 8" xfId="19828" hidden="1"/>
    <cellStyle name="Гиперссылка 8" xfId="18998" hidden="1"/>
    <cellStyle name="Гиперссылка 8" xfId="18296" hidden="1"/>
    <cellStyle name="Гиперссылка 8" xfId="17635" hidden="1"/>
    <cellStyle name="Гиперссылка 8" xfId="25133" hidden="1"/>
    <cellStyle name="Гиперссылка 8" xfId="25249" hidden="1"/>
    <cellStyle name="Гиперссылка 8" xfId="24820" hidden="1"/>
    <cellStyle name="Гиперссылка 8" xfId="25123" hidden="1"/>
    <cellStyle name="Гиперссылка 8" xfId="25625" hidden="1"/>
    <cellStyle name="Гиперссылка 8" xfId="24494" hidden="1"/>
    <cellStyle name="Гиперссылка 8" xfId="24161" hidden="1"/>
    <cellStyle name="Гиперссылка 8" xfId="25638" hidden="1"/>
    <cellStyle name="Гиперссылка 8" xfId="24177" hidden="1"/>
    <cellStyle name="Гиперссылка 8" xfId="25852" hidden="1"/>
    <cellStyle name="Гиперссылка 8" xfId="25925" hidden="1"/>
    <cellStyle name="Гиперссылка 8" xfId="25207" hidden="1"/>
    <cellStyle name="Гиперссылка 8" xfId="25642" hidden="1"/>
    <cellStyle name="Гиперссылка 8" xfId="25667" hidden="1"/>
    <cellStyle name="Гиперссылка 8" xfId="24496" hidden="1"/>
    <cellStyle name="Гиперссылка 8" xfId="24499" hidden="1"/>
    <cellStyle name="Гиперссылка 8" xfId="25905" hidden="1"/>
    <cellStyle name="Гиперссылка 8" xfId="25965" hidden="1"/>
    <cellStyle name="Гиперссылка 8" xfId="22368" hidden="1"/>
    <cellStyle name="Гиперссылка 8" xfId="25051" hidden="1"/>
    <cellStyle name="Гиперссылка 8" xfId="22830" hidden="1"/>
    <cellStyle name="Гиперссылка 8" xfId="22862" hidden="1"/>
    <cellStyle name="Гиперссылка 8" xfId="25269" hidden="1"/>
    <cellStyle name="Гиперссылка 8" xfId="25817" hidden="1"/>
    <cellStyle name="Гиперссылка 8" xfId="24517" hidden="1"/>
    <cellStyle name="Гиперссылка 8" xfId="22312" hidden="1"/>
    <cellStyle name="Гиперссылка 8" xfId="25746" hidden="1"/>
    <cellStyle name="Гиперссылка 8" xfId="25784" hidden="1"/>
    <cellStyle name="Гиперссылка 8" xfId="25782" hidden="1"/>
    <cellStyle name="Гиперссылка 8" xfId="25825" hidden="1"/>
    <cellStyle name="Гиперссылка 8" xfId="26847" hidden="1"/>
    <cellStyle name="Гиперссылка 8" xfId="26865" hidden="1"/>
    <cellStyle name="Гиперссылка 8" xfId="26901" hidden="1"/>
    <cellStyle name="Гиперссылка 8" xfId="26919" hidden="1"/>
    <cellStyle name="Гиперссылка 8" xfId="26937" hidden="1"/>
    <cellStyle name="Гиперссылка 8" xfId="26955" hidden="1"/>
    <cellStyle name="Гиперссылка 8" xfId="26973" hidden="1"/>
    <cellStyle name="Гиперссылка 8" xfId="26991" hidden="1"/>
    <cellStyle name="Гиперссылка 8" xfId="27007" hidden="1"/>
    <cellStyle name="Гиперссылка 8" xfId="25088" hidden="1"/>
    <cellStyle name="Гиперссылка 8" xfId="25083" hidden="1"/>
    <cellStyle name="Гиперссылка 8" xfId="24102" hidden="1"/>
    <cellStyle name="Гиперссылка 8" xfId="27059" hidden="1"/>
    <cellStyle name="Гиперссылка 8" xfId="27076" hidden="1"/>
    <cellStyle name="Гиперссылка 8" xfId="27093" hidden="1"/>
    <cellStyle name="Гиперссылка 8" xfId="27110" hidden="1"/>
    <cellStyle name="Гиперссылка 8" xfId="27143" hidden="1"/>
    <cellStyle name="Гиперссылка 8" xfId="27160" hidden="1"/>
    <cellStyle name="Гиперссылка 8" xfId="27176" hidden="1"/>
    <cellStyle name="Гиперссылка 8" xfId="27193" hidden="1"/>
    <cellStyle name="Гиперссылка 8" xfId="27210" hidden="1"/>
    <cellStyle name="Гиперссылка 8" xfId="27227" hidden="1"/>
    <cellStyle name="Гиперссылка 8" xfId="27244" hidden="1"/>
    <cellStyle name="Гиперссылка 8" xfId="27278" hidden="1"/>
    <cellStyle name="Гиперссылка 8" xfId="27294" hidden="1"/>
    <cellStyle name="Гиперссылка 8" xfId="27311" hidden="1"/>
    <cellStyle name="Гиперссылка 8" xfId="27328" hidden="1"/>
    <cellStyle name="Гиперссылка 8" xfId="27343" hidden="1"/>
    <cellStyle name="Гиперссылка 8" xfId="25097" hidden="1"/>
    <cellStyle name="Гиперссылка 8" xfId="22795" hidden="1"/>
    <cellStyle name="Гиперссылка 8" xfId="25966" hidden="1"/>
    <cellStyle name="Гиперссылка 8" xfId="27040" hidden="1"/>
    <cellStyle name="Гиперссылка 8" xfId="27382" hidden="1"/>
    <cellStyle name="Гиперссылка 8" xfId="27400" hidden="1"/>
    <cellStyle name="Гиперссылка 8" xfId="27418" hidden="1"/>
    <cellStyle name="Гиперссылка 8" xfId="27436" hidden="1"/>
    <cellStyle name="Гиперссылка 8" xfId="27454" hidden="1"/>
    <cellStyle name="Гиперссылка 8" xfId="27489" hidden="1"/>
    <cellStyle name="Гиперссылка 8" xfId="27507" hidden="1"/>
    <cellStyle name="Гиперссылка 8" xfId="27525" hidden="1"/>
    <cellStyle name="Гиперссылка 8" xfId="27543" hidden="1"/>
    <cellStyle name="Гиперссылка 8" xfId="27560" hidden="1"/>
    <cellStyle name="Гиперссылка 8" xfId="27578" hidden="1"/>
    <cellStyle name="Гиперссылка 8" xfId="27596" hidden="1"/>
    <cellStyle name="Гиперссылка 8" xfId="27632" hidden="1"/>
    <cellStyle name="Гиперссылка 8" xfId="27650" hidden="1"/>
    <cellStyle name="Гиперссылка 8" xfId="27666" hidden="1"/>
    <cellStyle name="Гиперссылка 8" xfId="27271" hidden="1"/>
    <cellStyle name="Гиперссылка 8" xfId="27283" hidden="1"/>
    <cellStyle name="Гиперссылка 8" xfId="27243" hidden="1"/>
    <cellStyle name="Гиперссылка 8" xfId="27220" hidden="1"/>
    <cellStyle name="Гиперссылка 8" xfId="27170" hidden="1"/>
    <cellStyle name="Гиперссылка 8" xfId="27142" hidden="1"/>
    <cellStyle name="Гиперссылка 8" xfId="27120" hidden="1"/>
    <cellStyle name="Гиперссылка 8" xfId="27092" hidden="1"/>
    <cellStyle name="Гиперссылка 8" xfId="27069" hidden="1"/>
    <cellStyle name="Гиперссылка 8" xfId="27041" hidden="1"/>
    <cellStyle name="Гиперссылка 8" xfId="27018" hidden="1"/>
    <cellStyle name="Гиперссылка 8" xfId="26964" hidden="1"/>
    <cellStyle name="Гиперссылка 8" xfId="26935" hidden="1"/>
    <cellStyle name="Гиперссылка 8" xfId="26910" hidden="1"/>
    <cellStyle name="Гиперссылка 8" xfId="26881" hidden="1"/>
    <cellStyle name="Гиперссылка 8" xfId="26856" hidden="1"/>
    <cellStyle name="Гиперссылка 8" xfId="26408" hidden="1"/>
    <cellStyle name="Гиперссылка 8" xfId="26372" hidden="1"/>
    <cellStyle name="Гиперссылка 8" xfId="26300" hidden="1"/>
    <cellStyle name="Гиперссылка 8" xfId="25624" hidden="1"/>
    <cellStyle name="Гиперссылка 8" xfId="25655" hidden="1"/>
    <cellStyle name="Гиперссылка 8" xfId="25592" hidden="1"/>
    <cellStyle name="Гиперссылка 8" xfId="25541" hidden="1"/>
    <cellStyle name="Гиперссылка 8" xfId="25488" hidden="1"/>
    <cellStyle name="Гиперссылка 8" xfId="25439" hidden="1"/>
    <cellStyle name="Гиперссылка 8" xfId="25265" hidden="1"/>
    <cellStyle name="Гиперссылка 8" xfId="25215" hidden="1"/>
    <cellStyle name="Гиперссылка 8" xfId="25157" hidden="1"/>
    <cellStyle name="Гиперссылка 8" xfId="25101" hidden="1"/>
    <cellStyle name="Гиперссылка 8" xfId="24790" hidden="1"/>
    <cellStyle name="Гиперссылка 8" xfId="24725" hidden="1"/>
    <cellStyle name="Гиперссылка 8" xfId="24652" hidden="1"/>
    <cellStyle name="Гиперссылка 8" xfId="24533" hidden="1"/>
    <cellStyle name="Гиперссылка 8" xfId="24481" hidden="1"/>
    <cellStyle name="Гиперссылка 8" xfId="24399" hidden="1"/>
    <cellStyle name="Гиперссылка 8" xfId="24326" hidden="1"/>
    <cellStyle name="Гиперссылка 8" xfId="24245" hidden="1"/>
    <cellStyle name="Гиперссылка 8" xfId="24184" hidden="1"/>
    <cellStyle name="Гиперссылка 8" xfId="24149" hidden="1"/>
    <cellStyle name="Гиперссылка 8" xfId="23546" hidden="1"/>
    <cellStyle name="Гиперссылка 8" xfId="23379" hidden="1"/>
    <cellStyle name="Гиперссылка 8" xfId="23298" hidden="1"/>
    <cellStyle name="Гиперссылка 8" xfId="23210" hidden="1"/>
    <cellStyle name="Гиперссылка 8" xfId="23021" hidden="1"/>
    <cellStyle name="Гиперссылка 8" xfId="22901" hidden="1"/>
    <cellStyle name="Гиперссылка 8" xfId="22719" hidden="1"/>
    <cellStyle name="Гиперссылка 8" xfId="22428" hidden="1"/>
    <cellStyle name="Гиперссылка 8" xfId="22307" hidden="1"/>
    <cellStyle name="Гиперссылка 8" xfId="22187" hidden="1"/>
    <cellStyle name="Гиперссылка 8" xfId="21911" hidden="1"/>
    <cellStyle name="Гиперссылка 8" xfId="21691" hidden="1"/>
    <cellStyle name="Гиперссылка 8" xfId="21514" hidden="1"/>
    <cellStyle name="Гиперссылка 8" xfId="21356" hidden="1"/>
    <cellStyle name="Гиперссылка 8" xfId="20680" hidden="1"/>
    <cellStyle name="Гиперссылка 8" xfId="20288" hidden="1"/>
    <cellStyle name="Гиперссылка 8" xfId="19836" hidden="1"/>
    <cellStyle name="Гиперссылка 8" xfId="19156" hidden="1"/>
    <cellStyle name="Гиперссылка 8" xfId="18453" hidden="1"/>
    <cellStyle name="Гиперссылка 8" xfId="25998" hidden="1"/>
    <cellStyle name="Гиперссылка 8" xfId="26116" hidden="1"/>
    <cellStyle name="Гиперссылка 8" xfId="25989" hidden="1"/>
    <cellStyle name="Гиперссылка 8" xfId="25079" hidden="1"/>
    <cellStyle name="Гиперссылка 8" xfId="26457" hidden="1"/>
    <cellStyle name="Гиперссылка 8" xfId="25313" hidden="1"/>
    <cellStyle name="Гиперссылка 8" xfId="24985" hidden="1"/>
    <cellStyle name="Гиперссылка 8" xfId="26470" hidden="1"/>
    <cellStyle name="Гиперссылка 8" xfId="25002" hidden="1"/>
    <cellStyle name="Гиперссылка 8" xfId="26756" hidden="1"/>
    <cellStyle name="Гиперссылка 8" xfId="23125" hidden="1"/>
    <cellStyle name="Гиперссылка 8" xfId="23599" hidden="1"/>
    <cellStyle name="Гиперссылка 8" xfId="25441" hidden="1"/>
    <cellStyle name="Гиперссылка 8" xfId="26352" hidden="1"/>
    <cellStyle name="Гиперссылка 8" xfId="26490" hidden="1"/>
    <cellStyle name="Гиперссылка 8" xfId="23112" hidden="1"/>
    <cellStyle name="Гиперссылка 8" xfId="24926" hidden="1"/>
    <cellStyle name="Гиперссылка 8" xfId="26520" hidden="1"/>
    <cellStyle name="Гиперссылка 8" xfId="25031" hidden="1"/>
    <cellStyle name="Гиперссылка 8" xfId="25912" hidden="1"/>
    <cellStyle name="Гиперссылка 8" xfId="23661" hidden="1"/>
    <cellStyle name="Гиперссылка 8" xfId="23716" hidden="1"/>
    <cellStyle name="Гиперссылка 8" xfId="26139" hidden="1"/>
    <cellStyle name="Гиперссылка 8" xfId="26790" hidden="1"/>
    <cellStyle name="Гиперссылка 8" xfId="26838" hidden="1"/>
    <cellStyle name="Гиперссылка 8" xfId="26541" hidden="1"/>
    <cellStyle name="Гиперссылка 8" xfId="25321" hidden="1"/>
    <cellStyle name="Гиперссылка 8" xfId="26663" hidden="1"/>
    <cellStyle name="Гиперссылка 8" xfId="26627" hidden="1"/>
    <cellStyle name="Гиперссылка 8" xfId="26633" hidden="1"/>
    <cellStyle name="Гиперссылка 8" xfId="27695" hidden="1"/>
    <cellStyle name="Гиперссылка 8" xfId="27712" hidden="1"/>
    <cellStyle name="Гиперссылка 8" xfId="27730" hidden="1"/>
    <cellStyle name="Гиперссылка 8" xfId="27748" hidden="1"/>
    <cellStyle name="Гиперссылка 8" xfId="27766" hidden="1"/>
    <cellStyle name="Гиперссылка 8" xfId="27784" hidden="1"/>
    <cellStyle name="Гиперссылка 8" xfId="27802" hidden="1"/>
    <cellStyle name="Гиперссылка 8" xfId="27835" hidden="1"/>
    <cellStyle name="Гиперссылка 8" xfId="12742" hidden="1"/>
    <cellStyle name="Гиперссылка 8" xfId="25949" hidden="1"/>
    <cellStyle name="Гиперссылка 8" xfId="25946" hidden="1"/>
    <cellStyle name="Гиперссылка 8" xfId="26777" hidden="1"/>
    <cellStyle name="Гиперссылка 8" xfId="27888" hidden="1"/>
    <cellStyle name="Гиперссылка 8" xfId="27904" hidden="1"/>
    <cellStyle name="Гиперссылка 8" xfId="27938" hidden="1"/>
    <cellStyle name="Гиперссылка 8" xfId="27955" hidden="1"/>
    <cellStyle name="Гиперссылка 8" xfId="27971" hidden="1"/>
    <cellStyle name="Гиперссылка 8" xfId="27988" hidden="1"/>
    <cellStyle name="Гиперссылка 8" xfId="28005" hidden="1"/>
    <cellStyle name="Гиперссылка 8" xfId="28021" hidden="1"/>
    <cellStyle name="Гиперссылка 8" xfId="28038" hidden="1"/>
    <cellStyle name="Гиперссылка 8" xfId="28072" hidden="1"/>
    <cellStyle name="Гиперссылка 8" xfId="28089" hidden="1"/>
    <cellStyle name="Гиперссылка 8" xfId="28106" hidden="1"/>
    <cellStyle name="Гиперссылка 8" xfId="28121" hidden="1"/>
    <cellStyle name="Гиперссылка 8" xfId="28138" hidden="1"/>
    <cellStyle name="Гиперссылка 8" xfId="28155" hidden="1"/>
    <cellStyle name="Гиперссылка 8" xfId="28170" hidden="1"/>
    <cellStyle name="Гиперссылка 8" xfId="23618" hidden="1"/>
    <cellStyle name="Гиперссылка 8" xfId="25899" hidden="1"/>
    <cellStyle name="Гиперссылка 8" xfId="24896" hidden="1"/>
    <cellStyle name="Гиперссылка 8" xfId="27869" hidden="1"/>
    <cellStyle name="Гиперссылка 8" xfId="28209" hidden="1"/>
    <cellStyle name="Гиперссылка 8" xfId="28227" hidden="1"/>
    <cellStyle name="Гиперссылка 8" xfId="28245" hidden="1"/>
    <cellStyle name="Гиперссылка 8" xfId="28280" hidden="1"/>
    <cellStyle name="Гиперссылка 8" xfId="28298" hidden="1"/>
    <cellStyle name="Гиперссылка 8" xfId="28315" hidden="1"/>
    <cellStyle name="Гиперссылка 8" xfId="28332" hidden="1"/>
    <cellStyle name="Гиперссылка 8" xfId="28350" hidden="1"/>
    <cellStyle name="Гиперссылка 8" xfId="28367" hidden="1"/>
    <cellStyle name="Гиперссылка 8" xfId="28385" hidden="1"/>
    <cellStyle name="Гиперссылка 8" xfId="28421" hidden="1"/>
    <cellStyle name="Гиперссылка 8" xfId="28439" hidden="1"/>
    <cellStyle name="Гиперссылка 8" xfId="28456" hidden="1"/>
    <cellStyle name="Гиперссылка 8" xfId="28474" hidden="1"/>
    <cellStyle name="Гиперссылка 8" xfId="28490" hidden="1"/>
    <cellStyle name="Гиперссылка 8" xfId="28099" hidden="1"/>
    <cellStyle name="Гиперссылка 8" xfId="28110" hidden="1"/>
    <cellStyle name="Гиперссылка 8" xfId="28048" hidden="1"/>
    <cellStyle name="Гиперссылка 8" xfId="28020" hidden="1"/>
    <cellStyle name="Гиперссылка 8" xfId="27998" hidden="1"/>
    <cellStyle name="Гиперссылка 8" xfId="27970" hidden="1"/>
    <cellStyle name="Гиперссылка 8" xfId="27948" hidden="1"/>
    <cellStyle name="Гиперссылка 8" xfId="27920" hidden="1"/>
    <cellStyle name="Гиперссылка 8" xfId="27898" hidden="1"/>
    <cellStyle name="Гиперссылка 8" xfId="27846" hidden="1"/>
    <cellStyle name="Гиперссылка 8" xfId="27818" hidden="1"/>
    <cellStyle name="Гиперссылка 8" xfId="27793" hidden="1"/>
    <cellStyle name="Гиперссылка 8" xfId="27764" hidden="1"/>
    <cellStyle name="Гиперссылка 8" xfId="27739" hidden="1"/>
    <cellStyle name="Гиперссылка 8" xfId="27710" hidden="1"/>
    <cellStyle name="Гиперссылка 8" xfId="27266" hidden="1"/>
    <cellStyle name="Гиперссылка 8" xfId="27189" hidden="1"/>
    <cellStyle name="Гиперссылка 8" xfId="27152" hidden="1"/>
    <cellStyle name="Гиперссылка 8" xfId="27121" hidden="1"/>
    <cellStyle name="Гиперссылка 8" xfId="26469" hidden="1"/>
    <cellStyle name="Гиперссылка 8" xfId="26487" hidden="1"/>
    <cellStyle name="Гиперссылка 8" xfId="26428" hidden="1"/>
    <cellStyle name="Гиперссылка 8" xfId="26375" hidden="1"/>
    <cellStyle name="Гиперссылка 8" xfId="26271" hidden="1"/>
    <cellStyle name="Гиперссылка 8" xfId="26169" hidden="1"/>
    <cellStyle name="Гиперссылка 8" xfId="26113" hidden="1"/>
    <cellStyle name="Гиперссылка 8" xfId="26055" hidden="1"/>
    <cellStyle name="Гиперссылка 8" xfId="26004" hidden="1"/>
    <cellStyle name="Гиперссылка 8" xfId="25913" hidden="1"/>
    <cellStyle name="Гиперссылка 8" xfId="25607" hidden="1"/>
    <cellStyle name="Гиперссылка 8" xfId="25466" hidden="1"/>
    <cellStyle name="Гиперссылка 8" xfId="25390" hidden="1"/>
    <cellStyle name="Гиперссылка 8" xfId="25337" hidden="1"/>
    <cellStyle name="Гиперссылка 8" xfId="25263" hidden="1"/>
    <cellStyle name="Гиперссылка 8" xfId="25178" hidden="1"/>
    <cellStyle name="Гиперссылка 8" xfId="25113" hidden="1"/>
    <cellStyle name="Гиперссылка 8" xfId="25035" hidden="1"/>
    <cellStyle name="Гиперссылка 8" xfId="24939" hidden="1"/>
    <cellStyle name="Гиперссылка 8" xfId="24354" hidden="1"/>
    <cellStyle name="Гиперссылка 8" xfId="24413" hidden="1"/>
    <cellStyle name="Гиперссылка 8" xfId="24255" hidden="1"/>
    <cellStyle name="Гиперссылка 8" xfId="24159" hidden="1"/>
    <cellStyle name="Гиперссылка 8" xfId="24090" hidden="1"/>
    <cellStyle name="Гиперссылка 8" xfId="23875" hidden="1"/>
    <cellStyle name="Гиперссылка 8" xfId="23536" hidden="1"/>
    <cellStyle name="Гиперссылка 8" xfId="23377" hidden="1"/>
    <cellStyle name="Гиперссылка 8" xfId="23262" hidden="1"/>
    <cellStyle name="Гиперссылка 8" xfId="23154" hidden="1"/>
    <cellStyle name="Гиперссылка 8" xfId="23029" hidden="1"/>
    <cellStyle name="Гиперссылка 8" xfId="22824" hidden="1"/>
    <cellStyle name="Гиперссылка 8" xfId="22566" hidden="1"/>
    <cellStyle name="Гиперссылка 8" xfId="22194" hidden="1"/>
    <cellStyle name="Гиперссылка 8" xfId="21773" hidden="1"/>
    <cellStyle name="Гиперссылка 8" xfId="21522" hidden="1"/>
    <cellStyle name="Гиперссылка 8" xfId="21176" hidden="1"/>
    <cellStyle name="Гиперссылка 8" xfId="20692" hidden="1"/>
    <cellStyle name="Гиперссылка 8" xfId="19990" hidden="1"/>
    <cellStyle name="Гиперссылка 8" xfId="19329" hidden="1"/>
    <cellStyle name="Гиперссылка 8" xfId="26934" hidden="1"/>
    <cellStyle name="Гиперссылка 8" xfId="26506" hidden="1"/>
    <cellStyle name="Гиперссылка 8" xfId="26808" hidden="1"/>
    <cellStyle name="Гиперссылка 8" xfId="25945" hidden="1"/>
    <cellStyle name="Гиперссылка 8" xfId="27308" hidden="1"/>
    <cellStyle name="Гиперссылка 8" xfId="26180" hidden="1"/>
    <cellStyle name="Гиперссылка 8" xfId="25847" hidden="1"/>
    <cellStyle name="Гиперссылка 8" xfId="25863" hidden="1"/>
    <cellStyle name="Гиперссылка 8" xfId="27535" hidden="1"/>
    <cellStyle name="Гиперссылка 8" xfId="27607" hidden="1"/>
    <cellStyle name="Гиперссылка 8" xfId="24004" hidden="1"/>
    <cellStyle name="Гиперссылка 8" xfId="26892" hidden="1"/>
    <cellStyle name="Гиперссылка 8" xfId="27325" hidden="1"/>
    <cellStyle name="Гиперссылка 8" xfId="27350" hidden="1"/>
    <cellStyle name="Гиперссылка 8" xfId="26185" hidden="1"/>
    <cellStyle name="Гиперссылка 8" xfId="27587" hidden="1"/>
    <cellStyle name="Гиперссылка 8" xfId="27647" hidden="1"/>
    <cellStyle name="Гиперссылка 8" xfId="25722" hidden="1"/>
    <cellStyle name="Гиперссылка 8" xfId="24058" hidden="1"/>
    <cellStyle name="Гиперссылка 8" xfId="26736" hidden="1"/>
    <cellStyle name="Гиперссылка 8" xfId="24519" hidden="1"/>
    <cellStyle name="Гиперссылка 8" xfId="26954" hidden="1"/>
    <cellStyle name="Гиперссылка 8" xfId="27500" hidden="1"/>
    <cellStyle name="Гиперссылка 8" xfId="26203" hidden="1"/>
    <cellStyle name="Гиперссылка 8" xfId="27397" hidden="1"/>
    <cellStyle name="Гиперссылка 8" xfId="24002" hidden="1"/>
    <cellStyle name="Гиперссылка 8" xfId="27429" hidden="1"/>
    <cellStyle name="Гиперссылка 8" xfId="27467" hidden="1"/>
    <cellStyle name="Гиперссылка 8" xfId="27508" hidden="1"/>
    <cellStyle name="Гиперссылка 8" xfId="28522" hidden="1"/>
    <cellStyle name="Гиперссылка 8" xfId="28540" hidden="1"/>
    <cellStyle name="Гиперссылка 8" xfId="28558" hidden="1"/>
    <cellStyle name="Гиперссылка 8" xfId="28576" hidden="1"/>
    <cellStyle name="Гиперссылка 8" xfId="28593" hidden="1"/>
    <cellStyle name="Гиперссылка 8" xfId="28611" hidden="1"/>
    <cellStyle name="Гиперссылка 8" xfId="28646" hidden="1"/>
    <cellStyle name="Гиперссылка 8" xfId="28664" hidden="1"/>
    <cellStyle name="Гиперссылка 8" xfId="28680" hidden="1"/>
    <cellStyle name="Гиперссылка 8" xfId="13596" hidden="1"/>
    <cellStyle name="Гиперссылка 8" xfId="26773" hidden="1"/>
    <cellStyle name="Гиперссылка 8" xfId="26768" hidden="1"/>
    <cellStyle name="Гиперссылка 8" xfId="25788" hidden="1"/>
    <cellStyle name="Гиперссылка 8" xfId="28749" hidden="1"/>
    <cellStyle name="Гиперссылка 8" xfId="28766" hidden="1"/>
    <cellStyle name="Гиперссылка 8" xfId="28783" hidden="1"/>
    <cellStyle name="Гиперссылка 8" xfId="28800" hidden="1"/>
    <cellStyle name="Гиперссылка 8" xfId="28816" hidden="1"/>
    <cellStyle name="Гиперссылка 8" xfId="28832" hidden="1"/>
    <cellStyle name="Гиперссылка 8" xfId="28848" hidden="1"/>
    <cellStyle name="Гиперссылка 8" xfId="28882" hidden="1"/>
    <cellStyle name="Гиперссылка 8" xfId="28899" hidden="1"/>
    <cellStyle name="Гиперссылка 8" xfId="28916" hidden="1"/>
    <cellStyle name="Гиперссылка 8" xfId="28933" hidden="1"/>
    <cellStyle name="Гиперссылка 8" xfId="28949" hidden="1"/>
    <cellStyle name="Гиперссылка 8" xfId="28965" hidden="1"/>
    <cellStyle name="Гиперссылка 8" xfId="28982" hidden="1"/>
    <cellStyle name="Гиперссылка 8" xfId="29013" hidden="1"/>
    <cellStyle name="Гиперссылка 8" xfId="26782" hidden="1"/>
    <cellStyle name="Гиперссылка 8" xfId="24484" hidden="1"/>
    <cellStyle name="Гиперссылка 8" xfId="26725" hidden="1"/>
    <cellStyle name="Гиперссылка 8" xfId="27648" hidden="1"/>
    <cellStyle name="Гиперссылка 8" xfId="28713" hidden="1"/>
    <cellStyle name="Гиперссылка 8" xfId="29052" hidden="1"/>
    <cellStyle name="Гиперссылка 8" xfId="29087" hidden="1"/>
    <cellStyle name="Гиперссылка 8" xfId="29105" hidden="1"/>
    <cellStyle name="Гиперссылка 8" xfId="29123" hidden="1"/>
    <cellStyle name="Гиперссылка 8" xfId="29141" hidden="1"/>
    <cellStyle name="Гиперссылка 8" xfId="29156" hidden="1"/>
    <cellStyle name="Гиперссылка 8" xfId="29173" hidden="1"/>
    <cellStyle name="Гиперссылка 8" xfId="29190" hidden="1"/>
    <cellStyle name="Гиперссылка 8" xfId="29225" hidden="1"/>
    <cellStyle name="Гиперссылка 8" xfId="29243" hidden="1"/>
    <cellStyle name="Гиперссылка 8" xfId="29261" hidden="1"/>
    <cellStyle name="Гиперссылка 8" xfId="29278" hidden="1"/>
    <cellStyle name="Гиперссылка 8" xfId="29295" hidden="1"/>
    <cellStyle name="Гиперссылка 8" xfId="29313" hidden="1"/>
    <cellStyle name="Гиперссылка 8" xfId="29329" hidden="1"/>
    <cellStyle name="Гиперссылка 8" xfId="28954" hidden="1"/>
    <cellStyle name="Гиперссылка 8" xfId="28915" hidden="1"/>
    <cellStyle name="Гиперссылка 8" xfId="28892" hidden="1"/>
    <cellStyle name="Гиперссылка 8" xfId="28864" hidden="1"/>
    <cellStyle name="Гиперссылка 8" xfId="28842" hidden="1"/>
    <cellStyle name="Гиперссылка 8" xfId="28815" hidden="1"/>
    <cellStyle name="Гиперссылка 8" xfId="28793" hidden="1"/>
    <cellStyle name="Гиперссылка 8" xfId="28742" hidden="1"/>
    <cellStyle name="Гиперссылка 8" xfId="28714" hidden="1"/>
    <cellStyle name="Гиперссылка 8" xfId="28691" hidden="1"/>
    <cellStyle name="Гиперссылка 8" xfId="28662" hidden="1"/>
    <cellStyle name="Гиперссылка 8" xfId="28637" hidden="1"/>
    <cellStyle name="Гиперссылка 8" xfId="28609" hidden="1"/>
    <cellStyle name="Гиперссылка 8" xfId="28584" hidden="1"/>
    <cellStyle name="Гиперссылка 8" xfId="28531" hidden="1"/>
    <cellStyle name="Гиперссылка 8" xfId="28087" hidden="1"/>
    <cellStyle name="Гиперссылка 8" xfId="28051" hidden="1"/>
    <cellStyle name="Гиперссылка 8" xfId="28014" hidden="1"/>
    <cellStyle name="Гиперссылка 8" xfId="27980" hidden="1"/>
    <cellStyle name="Гиперссылка 8" xfId="27307" hidden="1"/>
    <cellStyle name="Гиперссылка 8" xfId="27338" hidden="1"/>
    <cellStyle name="Гиперссылка 8" xfId="27224" hidden="1"/>
    <cellStyle name="Гиперссылка 8" xfId="27172" hidden="1"/>
    <cellStyle name="Гиперссылка 8" xfId="27123" hidden="1"/>
    <cellStyle name="Гиперссылка 8" xfId="27070" hidden="1"/>
    <cellStyle name="Гиперссылка 8" xfId="26950" hidden="1"/>
    <cellStyle name="Гиперссылка 8" xfId="26900" hidden="1"/>
    <cellStyle name="Гиперссылка 8" xfId="26842" hidden="1"/>
    <cellStyle name="Гиперссылка 8" xfId="26476" hidden="1"/>
    <cellStyle name="Гиперссылка 8" xfId="26411" hidden="1"/>
    <cellStyle name="Гиперссылка 8" xfId="26338" hidden="1"/>
    <cellStyle name="Гиперссылка 8" xfId="26272" hidden="1"/>
    <cellStyle name="Гиперссылка 8" xfId="26219" hidden="1"/>
    <cellStyle name="Гиперссылка 8" xfId="26167" hidden="1"/>
    <cellStyle name="Гиперссылка 8" xfId="26085" hidden="1"/>
    <cellStyle name="Гиперссылка 8" xfId="25931" hidden="1"/>
    <cellStyle name="Гиперссылка 8" xfId="25870" hidden="1"/>
    <cellStyle name="Гиперссылка 8" xfId="25835" hidden="1"/>
    <cellStyle name="Гиперссылка 8" xfId="25179" hidden="1"/>
    <cellStyle name="Гиперссылка 8" xfId="25233" hidden="1"/>
    <cellStyle name="Гиперссылка 8" xfId="25067" hidden="1"/>
    <cellStyle name="Гиперссылка 8" xfId="24986" hidden="1"/>
    <cellStyle name="Гиперссылка 8" xfId="24710" hidden="1"/>
    <cellStyle name="Гиперссылка 8" xfId="24590" hidden="1"/>
    <cellStyle name="Гиперссылка 8" xfId="24408" hidden="1"/>
    <cellStyle name="Гиперссылка 8" xfId="24253" hidden="1"/>
    <cellStyle name="Гиперссылка 8" xfId="24118" hidden="1"/>
    <cellStyle name="Гиперссылка 8" xfId="23997" hidden="1"/>
    <cellStyle name="Гиперссылка 8" xfId="23877" hidden="1"/>
    <cellStyle name="Гиперссылка 8" xfId="23382" hidden="1"/>
    <cellStyle name="Гиперссылка 8" xfId="23206" hidden="1"/>
    <cellStyle name="Гиперссылка 8" xfId="23048" hidden="1"/>
    <cellStyle name="Гиперссылка 8" xfId="22652" hidden="1"/>
    <cellStyle name="Гиперссылка 8" xfId="22374" hidden="1"/>
    <cellStyle name="Гиперссылка 8" xfId="21982" hidden="1"/>
    <cellStyle name="Гиперссылка 8" xfId="21530" hidden="1"/>
    <cellStyle name="Гиперссылка 8" xfId="20147" hidden="1"/>
    <cellStyle name="Гиперссылка 8" xfId="27680" hidden="1"/>
    <cellStyle name="Гиперссылка 8" xfId="27798" hidden="1"/>
    <cellStyle name="Гиперссылка 8" xfId="27357" hidden="1"/>
    <cellStyle name="Гиперссылка 8" xfId="27671" hidden="1"/>
    <cellStyle name="Гиперссылка 8" xfId="26764" hidden="1"/>
    <cellStyle name="Гиперссылка 8" xfId="28135" hidden="1"/>
    <cellStyle name="Гиперссылка 8" xfId="26671" hidden="1"/>
    <cellStyle name="Гиперссылка 8" xfId="28148" hidden="1"/>
    <cellStyle name="Гиперссылка 8" xfId="26688" hidden="1"/>
    <cellStyle name="Гиперссылка 8" xfId="28360" hidden="1"/>
    <cellStyle name="Гиперссылка 8" xfId="28432" hidden="1"/>
    <cellStyle name="Гиперссылка 8" xfId="24813" hidden="1"/>
    <cellStyle name="Гиперссылка 8" xfId="25286" hidden="1"/>
    <cellStyle name="Гиперссылка 8" xfId="28031" hidden="1"/>
    <cellStyle name="Гиперссылка 8" xfId="28168" hidden="1"/>
    <cellStyle name="Гиперссылка 8" xfId="24800" hidden="1"/>
    <cellStyle name="Гиперссылка 8" xfId="24802" hidden="1"/>
    <cellStyle name="Гиперссылка 8" xfId="26612" hidden="1"/>
    <cellStyle name="Гиперссылка 8" xfId="28198" hidden="1"/>
    <cellStyle name="Гиперссылка 8" xfId="26716" hidden="1"/>
    <cellStyle name="Гиперссылка 8" xfId="25348" hidden="1"/>
    <cellStyle name="Гиперссылка 8" xfId="25403" hidden="1"/>
    <cellStyle name="Гиперссылка 8" xfId="27820" hidden="1"/>
    <cellStyle name="Гиперссылка 8" xfId="28325" hidden="1"/>
    <cellStyle name="Гиперссылка 8" xfId="28465" hidden="1"/>
    <cellStyle name="Гиперссылка 8" xfId="28513" hidden="1"/>
    <cellStyle name="Гиперссылка 8" xfId="28219" hidden="1"/>
    <cellStyle name="Гиперссылка 8" xfId="28339" hidden="1"/>
    <cellStyle name="Гиперссылка 8" xfId="28304" hidden="1"/>
    <cellStyle name="Гиперссылка 8" xfId="28310" hidden="1"/>
    <cellStyle name="Гиперссылка 8" xfId="28343" hidden="1"/>
    <cellStyle name="Гиперссылка 8" xfId="29358" hidden="1"/>
    <cellStyle name="Гиперссылка 8" xfId="29375" hidden="1"/>
    <cellStyle name="Гиперссылка 8" xfId="29393" hidden="1"/>
    <cellStyle name="Гиперссылка 8" xfId="29429" hidden="1"/>
    <cellStyle name="Гиперссылка 8" xfId="29446" hidden="1"/>
    <cellStyle name="Гиперссылка 8" xfId="29464" hidden="1"/>
    <cellStyle name="Гиперссылка 8" xfId="29481" hidden="1"/>
    <cellStyle name="Гиперссылка 8" xfId="29497" hidden="1"/>
    <cellStyle name="Гиперссылка 8" xfId="14436" hidden="1"/>
    <cellStyle name="Гиперссылка 8" xfId="27631" hidden="1"/>
    <cellStyle name="Гиперссылка 8" xfId="28452" hidden="1"/>
    <cellStyle name="Гиперссылка 8" xfId="29550" hidden="1"/>
    <cellStyle name="Гиперссылка 8" xfId="29566" hidden="1"/>
    <cellStyle name="Гиперссылка 8" xfId="29583" hidden="1"/>
    <cellStyle name="Гиперссылка 8" xfId="29599" hidden="1"/>
    <cellStyle name="Гиперссылка 8" xfId="29616" hidden="1"/>
    <cellStyle name="Гиперссылка 8" xfId="29632" hidden="1"/>
    <cellStyle name="Гиперссылка 8" xfId="29665" hidden="1"/>
    <cellStyle name="Гиперссылка 8" xfId="29681" hidden="1"/>
    <cellStyle name="Гиперссылка 8" xfId="29698" hidden="1"/>
    <cellStyle name="Гиперссылка 8" xfId="29715" hidden="1"/>
    <cellStyle name="Гиперссылка 8" xfId="29731" hidden="1"/>
    <cellStyle name="Гиперссылка 8" xfId="29748" hidden="1"/>
    <cellStyle name="Гиперссылка 8" xfId="29765" hidden="1"/>
    <cellStyle name="Гиперссылка 8" xfId="29796" hidden="1"/>
    <cellStyle name="Гиперссылка 8" xfId="29812" hidden="1"/>
    <cellStyle name="Гиперссылка 8" xfId="29827" hidden="1"/>
    <cellStyle name="Гиперссылка 8" xfId="27649" hidden="1"/>
    <cellStyle name="Гиперссылка 8" xfId="25305" hidden="1"/>
    <cellStyle name="Гиперссылка 8" xfId="27581" hidden="1"/>
    <cellStyle name="Гиперссылка 8" xfId="26582" hidden="1"/>
    <cellStyle name="Гиперссылка 8" xfId="29865" hidden="1"/>
    <cellStyle name="Гиперссылка 8" xfId="29882" hidden="1"/>
    <cellStyle name="Гиперссылка 8" xfId="29900" hidden="1"/>
    <cellStyle name="Гиперссылка 8" xfId="29917" hidden="1"/>
    <cellStyle name="Гиперссылка 8" xfId="29933" hidden="1"/>
    <cellStyle name="Гиперссылка 8" xfId="29951" hidden="1"/>
    <cellStyle name="Гиперссылка 8" xfId="29967" hidden="1"/>
    <cellStyle name="Гиперссылка 8" xfId="30001" hidden="1"/>
    <cellStyle name="Гиперссылка 8" xfId="30017" hidden="1"/>
    <cellStyle name="Гиперссылка 8" xfId="30035" hidden="1"/>
    <cellStyle name="Гиперссылка 8" xfId="30053" hidden="1"/>
    <cellStyle name="Гиперссылка 8" xfId="30071" hidden="1"/>
    <cellStyle name="Гиперссылка 8" xfId="30088" hidden="1"/>
    <cellStyle name="Гиперссылка 8" xfId="30105" hidden="1"/>
    <cellStyle name="Гиперссылка 8" xfId="30138" hidden="1"/>
    <cellStyle name="Гиперссылка 8" xfId="29758" hidden="1"/>
    <cellStyle name="Гиперссылка 8" xfId="29769" hidden="1"/>
    <cellStyle name="Гиперссылка 8" xfId="29730" hidden="1"/>
    <cellStyle name="Гиперссылка 8" xfId="29708" hidden="1"/>
    <cellStyle name="Гиперссылка 8" xfId="29680" hidden="1"/>
    <cellStyle name="Гиперссылка 8" xfId="29658" hidden="1"/>
    <cellStyle name="Гиперссылка 8" xfId="29609" hidden="1"/>
    <cellStyle name="Гиперссылка 8" xfId="29582" hidden="1"/>
    <cellStyle name="Гиперссылка 8" xfId="29560" hidden="1"/>
    <cellStyle name="Гиперссылка 8" xfId="29532" hidden="1"/>
    <cellStyle name="Гиперссылка 8" xfId="29508" hidden="1"/>
    <cellStyle name="Гиперссылка 8" xfId="29480" hidden="1"/>
    <cellStyle name="Гиперссылка 8" xfId="29455" hidden="1"/>
    <cellStyle name="Гиперссылка 8" xfId="29402" hidden="1"/>
    <cellStyle name="Гиперссылка 8" xfId="29373" hidden="1"/>
    <cellStyle name="Гиперссылка 8" xfId="28938" hidden="1"/>
    <cellStyle name="Гиперссылка 8" xfId="28897" hidden="1"/>
    <cellStyle name="Гиперссылка 8" xfId="28861" hidden="1"/>
    <cellStyle name="Гиперссылка 8" xfId="28824" hidden="1"/>
    <cellStyle name="Гиперссылка 8" xfId="28794" hidden="1"/>
    <cellStyle name="Гиперссылка 8" xfId="28165" hidden="1"/>
    <cellStyle name="Гиперссылка 8" xfId="28107" hidden="1"/>
    <cellStyle name="Гиперссылка 8" xfId="28054" hidden="1"/>
    <cellStyle name="Гиперссылка 8" xfId="28002" hidden="1"/>
    <cellStyle name="Гиперссылка 8" xfId="27951" hidden="1"/>
    <cellStyle name="Гиперссылка 8" xfId="27850" hidden="1"/>
    <cellStyle name="Гиперссылка 8" xfId="27795" hidden="1"/>
    <cellStyle name="Гиперссылка 8" xfId="27686" hidden="1"/>
    <cellStyle name="Гиперссылка 8" xfId="27595" hidden="1"/>
    <cellStyle name="Гиперссылка 8" xfId="27290" hidden="1"/>
    <cellStyle name="Гиперссылка 8" xfId="27226" hidden="1"/>
    <cellStyle name="Гиперссылка 8" xfId="27150" hidden="1"/>
    <cellStyle name="Гиперссылка 8" xfId="27074" hidden="1"/>
    <cellStyle name="Гиперссылка 8" xfId="27022" hidden="1"/>
    <cellStyle name="Гиперссылка 8" xfId="26863" hidden="1"/>
    <cellStyle name="Гиперссылка 8" xfId="26798" hidden="1"/>
    <cellStyle name="Гиперссылка 8" xfId="26720" hidden="1"/>
    <cellStyle name="Гиперссылка 8" xfId="26670" hidden="1"/>
    <cellStyle name="Гиперссылка 8" xfId="26625" hidden="1"/>
    <cellStyle name="Гиперссылка 8" xfId="26040" hidden="1"/>
    <cellStyle name="Гиперссылка 8" xfId="26099" hidden="1"/>
    <cellStyle name="Гиперссылка 8" xfId="25845" hidden="1"/>
    <cellStyle name="Гиперссылка 8" xfId="25776" hidden="1"/>
    <cellStyle name="Гиперссылка 8" xfId="25562" hidden="1"/>
    <cellStyle name="Гиперссылка 8" xfId="25420" hidden="1"/>
    <cellStyle name="Гиперссылка 8" xfId="25223" hidden="1"/>
    <cellStyle name="Гиперссылка 8" xfId="25065" hidden="1"/>
    <cellStyle name="Гиперссылка 8" xfId="24950" hidden="1"/>
    <cellStyle name="Гиперссылка 8" xfId="24718" hidden="1"/>
    <cellStyle name="Гиперссылка 8" xfId="24513" hidden="1"/>
    <cellStyle name="Гиперссылка 8" xfId="24256" hidden="1"/>
    <cellStyle name="Гиперссылка 8" xfId="24029" hidden="1"/>
    <cellStyle name="Гиперссылка 8" xfId="23884" hidden="1"/>
    <cellStyle name="Гиперссылка 8" xfId="23464" hidden="1"/>
    <cellStyle name="Гиперссылка 8" xfId="23214" hidden="1"/>
    <cellStyle name="Гиперссылка 8" xfId="22386" hidden="1"/>
    <cellStyle name="Гиперссылка 8" xfId="21684" hidden="1"/>
    <cellStyle name="Гиперссылка 8" xfId="21023" hidden="1"/>
    <cellStyle name="Гиперссылка 8" xfId="28493" hidden="1"/>
    <cellStyle name="Гиперссылка 8" xfId="28608" hidden="1"/>
    <cellStyle name="Гиперссылка 8" xfId="28184" hidden="1"/>
    <cellStyle name="Гиперссылка 8" xfId="28483" hidden="1"/>
    <cellStyle name="Гиперссылка 8" xfId="28979" hidden="1"/>
    <cellStyle name="Гиперссылка 8" xfId="27861" hidden="1"/>
    <cellStyle name="Гиперссылка 8" xfId="27530" hidden="1"/>
    <cellStyle name="Гиперссылка 8" xfId="28992" hidden="1"/>
    <cellStyle name="Гиперссылка 8" xfId="27546" hidden="1"/>
    <cellStyle name="Гиперссылка 8" xfId="29200" hidden="1"/>
    <cellStyle name="Гиперссылка 8" xfId="29271" hidden="1"/>
    <cellStyle name="Гиперссылка 8" xfId="28567" hidden="1"/>
    <cellStyle name="Гиперссылка 8" xfId="28996" hidden="1"/>
    <cellStyle name="Гиперссылка 8" xfId="29020" hidden="1"/>
    <cellStyle name="Гиперссылка 8" xfId="27863" hidden="1"/>
    <cellStyle name="Гиперссылка 8" xfId="27866" hidden="1"/>
    <cellStyle name="Гиперссылка 8" xfId="29252" hidden="1"/>
    <cellStyle name="Гиперссылка 8" xfId="29310" hidden="1"/>
    <cellStyle name="Гиперссылка 8" xfId="25744" hidden="1"/>
    <cellStyle name="Гиперссылка 8" xfId="28412" hidden="1"/>
    <cellStyle name="Гиперссылка 8" xfId="26205" hidden="1"/>
    <cellStyle name="Гиперссылка 8" xfId="26237" hidden="1"/>
    <cellStyle name="Гиперссылка 8" xfId="28628" hidden="1"/>
    <cellStyle name="Гиперссылка 8" xfId="29166" hidden="1"/>
    <cellStyle name="Гиперссылка 8" xfId="27884" hidden="1"/>
    <cellStyle name="Гиперссылка 8" xfId="25688" hidden="1"/>
    <cellStyle name="Гиперссылка 8" xfId="29098" hidden="1"/>
    <cellStyle name="Гиперссылка 8" xfId="29136" hidden="1"/>
    <cellStyle name="Гиперссылка 8" xfId="29134" hidden="1"/>
    <cellStyle name="Гиперссылка 8" xfId="29174" hidden="1"/>
    <cellStyle name="Гиперссылка 8" xfId="30170" hidden="1"/>
    <cellStyle name="Гиперссылка 8" xfId="30187" hidden="1"/>
    <cellStyle name="Гиперссылка 8" xfId="30223" hidden="1"/>
    <cellStyle name="Гиперссылка 8" xfId="30239" hidden="1"/>
    <cellStyle name="Гиперссылка 8" xfId="30257" hidden="1"/>
    <cellStyle name="Гиперссылка 8" xfId="30275" hidden="1"/>
    <cellStyle name="Гиперссылка 8" xfId="30291" hidden="1"/>
    <cellStyle name="Гиперссылка 8" xfId="30309" hidden="1"/>
    <cellStyle name="Гиперссылка 8" xfId="30325" hidden="1"/>
    <cellStyle name="Гиперссылка 8" xfId="28448" hidden="1"/>
    <cellStyle name="Гиперссылка 8" xfId="28444" hidden="1"/>
    <cellStyle name="Гиперссылка 8" xfId="27471" hidden="1"/>
    <cellStyle name="Гиперссылка 8" xfId="30376" hidden="1"/>
    <cellStyle name="Гиперссылка 8" xfId="30393" hidden="1"/>
    <cellStyle name="Гиперссылка 8" xfId="30409" hidden="1"/>
    <cellStyle name="Гиперссылка 8" xfId="30426" hidden="1"/>
    <cellStyle name="Гиперссылка 8" xfId="30459" hidden="1"/>
    <cellStyle name="Гиперссылка 8" xfId="30475" hidden="1"/>
    <cellStyle name="Гиперссылка 8" xfId="30491" hidden="1"/>
    <cellStyle name="Гиперссылка 8" xfId="30508" hidden="1"/>
    <cellStyle name="Гиперссылка 8" xfId="30525" hidden="1"/>
    <cellStyle name="Гиперссылка 8" xfId="30542" hidden="1"/>
    <cellStyle name="Гиперссылка 8" xfId="30558" hidden="1"/>
    <cellStyle name="Гиперссылка 8" xfId="30590" hidden="1"/>
    <cellStyle name="Гиперссылка 8" xfId="30605" hidden="1"/>
    <cellStyle name="Гиперссылка 8" xfId="30621" hidden="1"/>
    <cellStyle name="Гиперссылка 8" xfId="30637" hidden="1"/>
    <cellStyle name="Гиперссылка 8" xfId="30650" hidden="1"/>
    <cellStyle name="Гиперссылка 8" xfId="28457" hidden="1"/>
    <cellStyle name="Гиперссылка 8" xfId="26170" hidden="1"/>
    <cellStyle name="Гиперссылка 8" xfId="29311" hidden="1"/>
    <cellStyle name="Гиперссылка 8" xfId="30358" hidden="1"/>
    <cellStyle name="Гиперссылка 8" xfId="30687" hidden="1"/>
    <cellStyle name="Гиперссылка 8" xfId="30703" hidden="1"/>
    <cellStyle name="Гиперссылка 8" xfId="30721" hidden="1"/>
    <cellStyle name="Гиперссылка 8" xfId="30738" hidden="1"/>
    <cellStyle name="Гиперссылка 8" xfId="30755" hidden="1"/>
    <cellStyle name="Гиперссылка 8" xfId="30788" hidden="1"/>
    <cellStyle name="Гиперссылка 8" xfId="30805" hidden="1"/>
    <cellStyle name="Гиперссылка 8" xfId="30821" hidden="1"/>
    <cellStyle name="Гиперссылка 8" xfId="30838" hidden="1"/>
    <cellStyle name="Гиперссылка 8" xfId="30855" hidden="1"/>
    <cellStyle name="Гиперссылка 8" xfId="30872" hidden="1"/>
    <cellStyle name="Гиперссылка 8" xfId="30890" hidden="1"/>
    <cellStyle name="Гиперссылка 8" xfId="30923" hidden="1"/>
    <cellStyle name="Гиперссылка 8" xfId="30940" hidden="1"/>
    <cellStyle name="Гиперссылка 8" xfId="30955" hidden="1"/>
    <cellStyle name="Гиперссылка 8" xfId="30584" hidden="1"/>
    <cellStyle name="Гиперссылка 8" xfId="30594" hidden="1"/>
    <cellStyle name="Гиперссылка 8" xfId="30557" hidden="1"/>
    <cellStyle name="Гиперссылка 8" xfId="30535" hidden="1"/>
    <cellStyle name="Гиперссылка 8" xfId="30485" hidden="1"/>
    <cellStyle name="Гиперссылка 8" xfId="30458" hidden="1"/>
    <cellStyle name="Гиперссылка 8" xfId="30436" hidden="1"/>
    <cellStyle name="Гиперссылка 8" xfId="30408" hidden="1"/>
    <cellStyle name="Гиперссылка 8" xfId="30386" hidden="1"/>
    <cellStyle name="Гиперссылка 8" xfId="30359" hidden="1"/>
    <cellStyle name="Гиперссылка 8" xfId="30336" hidden="1"/>
    <cellStyle name="Гиперссылка 8" xfId="30283" hidden="1"/>
    <cellStyle name="Гиперссылка 8" xfId="30255" hidden="1"/>
    <cellStyle name="Гиперссылка 8" xfId="30231" hidden="1"/>
    <cellStyle name="Гиперссылка 8" xfId="30203" hidden="1"/>
    <cellStyle name="Гиперссылка 8" xfId="30179" hidden="1"/>
    <cellStyle name="Гиперссылка 8" xfId="29746" hidden="1"/>
    <cellStyle name="Гиперссылка 8" xfId="29711" hidden="1"/>
    <cellStyle name="Гиперссылка 8" xfId="29640" hidden="1"/>
    <cellStyle name="Гиперссылка 8" xfId="28978" hidden="1"/>
    <cellStyle name="Гиперссылка 8" xfId="29009" hidden="1"/>
    <cellStyle name="Гиперссылка 8" xfId="28947" hidden="1"/>
    <cellStyle name="Гиперссылка 8" xfId="28896" hidden="1"/>
    <cellStyle name="Гиперссылка 8" xfId="28844" hidden="1"/>
    <cellStyle name="Гиперссылка 8" xfId="28796" hidden="1"/>
    <cellStyle name="Гиперссылка 8" xfId="28624" hidden="1"/>
    <cellStyle name="Гиперссылка 8" xfId="28575" hidden="1"/>
    <cellStyle name="Гиперссылка 8" xfId="28517" hidden="1"/>
    <cellStyle name="Гиперссылка 8" xfId="28461" hidden="1"/>
    <cellStyle name="Гиперссылка 8" xfId="28154" hidden="1"/>
    <cellStyle name="Гиперссылка 8" xfId="28090" hidden="1"/>
    <cellStyle name="Гиперссылка 8" xfId="28018" hidden="1"/>
    <cellStyle name="Гиперссылка 8" xfId="27900" hidden="1"/>
    <cellStyle name="Гиперссылка 8" xfId="27848" hidden="1"/>
    <cellStyle name="Гиперссылка 8" xfId="27767" hidden="1"/>
    <cellStyle name="Гиперссылка 8" xfId="27694" hidden="1"/>
    <cellStyle name="Гиперссылка 8" xfId="27613" hidden="1"/>
    <cellStyle name="Гиперссылка 8" xfId="27552" hidden="1"/>
    <cellStyle name="Гиперссылка 8" xfId="27518" hidden="1"/>
    <cellStyle name="Гиперссылка 8" xfId="26918" hidden="1"/>
    <cellStyle name="Гиперссылка 8" xfId="26752" hidden="1"/>
    <cellStyle name="Гиперссылка 8" xfId="26672" hidden="1"/>
    <cellStyle name="Гиперссылка 8" xfId="26584" hidden="1"/>
    <cellStyle name="Гиперссылка 8" xfId="26396" hidden="1"/>
    <cellStyle name="Гиперссылка 8" xfId="26276" hidden="1"/>
    <cellStyle name="Гиперссылка 8" xfId="26094" hidden="1"/>
    <cellStyle name="Гиперссылка 8" xfId="25804" hidden="1"/>
    <cellStyle name="Гиперссылка 8" xfId="25683" hidden="1"/>
    <cellStyle name="Гиперссылка 8" xfId="25564" hidden="1"/>
    <cellStyle name="Гиперссылка 8" xfId="25289" hidden="1"/>
    <cellStyle name="Гиперссылка 8" xfId="25070" hidden="1"/>
    <cellStyle name="Гиперссылка 8" xfId="24894" hidden="1"/>
    <cellStyle name="Гиперссылка 8" xfId="24737" hidden="1"/>
    <cellStyle name="Гиперссылка 8" xfId="24064" hidden="1"/>
    <cellStyle name="Гиперссылка 8" xfId="23673" hidden="1"/>
    <cellStyle name="Гиперссылка 8" xfId="23222" hidden="1"/>
    <cellStyle name="Гиперссылка 8" xfId="22543" hidden="1"/>
    <cellStyle name="Гиперссылка 8" xfId="21841" hidden="1"/>
    <cellStyle name="Гиперссылка 8" xfId="29343" hidden="1"/>
    <cellStyle name="Гиперссылка 8" xfId="29460" hidden="1"/>
    <cellStyle name="Гиперссылка 8" xfId="29334" hidden="1"/>
    <cellStyle name="Гиперссылка 8" xfId="28440" hidden="1"/>
    <cellStyle name="Гиперссылка 8" xfId="29793" hidden="1"/>
    <cellStyle name="Гиперссылка 8" xfId="28671" hidden="1"/>
    <cellStyle name="Гиперссылка 8" xfId="28347" hidden="1"/>
    <cellStyle name="Гиперссылка 8" xfId="29806" hidden="1"/>
    <cellStyle name="Гиперссылка 8" xfId="28364" hidden="1"/>
    <cellStyle name="Гиперссылка 8" xfId="30081" hidden="1"/>
    <cellStyle name="Гиперссылка 8" xfId="26499" hidden="1"/>
    <cellStyle name="Гиперссылка 8" xfId="26971" hidden="1"/>
    <cellStyle name="Гиперссылка 8" xfId="28798" hidden="1"/>
    <cellStyle name="Гиперссылка 8" xfId="29691" hidden="1"/>
    <cellStyle name="Гиперссылка 8" xfId="29825" hidden="1"/>
    <cellStyle name="Гиперссылка 8" xfId="26486" hidden="1"/>
    <cellStyle name="Гиперссылка 8" xfId="28289" hidden="1"/>
    <cellStyle name="Гиперссылка 8" xfId="29854" hidden="1"/>
    <cellStyle name="Гиперссылка 8" xfId="28392" hidden="1"/>
    <cellStyle name="Гиперссылка 8" xfId="29259" hidden="1"/>
    <cellStyle name="Гиперссылка 8" xfId="27032" hidden="1"/>
    <cellStyle name="Гиперссылка 8" xfId="27087" hidden="1"/>
    <cellStyle name="Гиперссылка 8" xfId="29482" hidden="1"/>
    <cellStyle name="Гиперссылка 8" xfId="30114" hidden="1"/>
    <cellStyle name="Гиперссылка 8" xfId="30161" hidden="1"/>
    <cellStyle name="Гиперссылка 8" xfId="29874" hidden="1"/>
    <cellStyle name="Гиперссылка 8" xfId="28679" hidden="1"/>
    <cellStyle name="Гиперссылка 8" xfId="29991" hidden="1"/>
    <cellStyle name="Гиперссылка 8" xfId="29957" hidden="1"/>
    <cellStyle name="Гиперссылка 8" xfId="29962" hidden="1"/>
    <cellStyle name="Гиперссылка 8" xfId="30983" hidden="1"/>
    <cellStyle name="Гиперссылка 8" xfId="30999" hidden="1"/>
    <cellStyle name="Гиперссылка 8" xfId="31016" hidden="1"/>
    <cellStyle name="Гиперссылка 8" xfId="31034" hidden="1"/>
    <cellStyle name="Гиперссылка 8" xfId="31052" hidden="1"/>
    <cellStyle name="Гиперссылка 8" xfId="31069" hidden="1"/>
    <cellStyle name="Гиперссылка 8" xfId="31087" hidden="1"/>
    <cellStyle name="Гиперссылка 8" xfId="31119" hidden="1"/>
    <cellStyle name="Гиперссылка 8" xfId="16130" hidden="1"/>
    <cellStyle name="Гиперссылка 8" xfId="29294" hidden="1"/>
    <cellStyle name="Гиперссылка 8" xfId="29292" hidden="1"/>
    <cellStyle name="Гиперссылка 8" xfId="30101" hidden="1"/>
    <cellStyle name="Гиперссылка 8" xfId="31170" hidden="1"/>
    <cellStyle name="Гиперссылка 8" xfId="31186" hidden="1"/>
    <cellStyle name="Гиперссылка 8" xfId="31218" hidden="1"/>
    <cellStyle name="Гиперссылка 8" xfId="31234" hidden="1"/>
    <cellStyle name="Гиперссылка 8" xfId="31250" hidden="1"/>
    <cellStyle name="Гиперссылка 8" xfId="31265" hidden="1"/>
    <cellStyle name="Гиперссылка 8" xfId="31282" hidden="1"/>
    <cellStyle name="Гиперссылка 8" xfId="31297" hidden="1"/>
    <cellStyle name="Гиперссылка 8" xfId="31314" hidden="1"/>
    <cellStyle name="Гиперссылка 8" xfId="31346" hidden="1"/>
    <cellStyle name="Гиперссылка 8" xfId="31363" hidden="1"/>
    <cellStyle name="Гиперссылка 8" xfId="31378" hidden="1"/>
    <cellStyle name="Гиперссылка 8" xfId="31391" hidden="1"/>
    <cellStyle name="Гиперссылка 8" xfId="31407" hidden="1"/>
    <cellStyle name="Гиперссылка 8" xfId="31423" hidden="1"/>
    <cellStyle name="Гиперссылка 8" xfId="31437" hidden="1"/>
    <cellStyle name="Гиперссылка 8" xfId="26990" hidden="1"/>
    <cellStyle name="Гиперссылка 8" xfId="29246" hidden="1"/>
    <cellStyle name="Гиперссылка 8" xfId="28259" hidden="1"/>
    <cellStyle name="Гиперссылка 8" xfId="31152" hidden="1"/>
    <cellStyle name="Гиперссылка 8" xfId="31472" hidden="1"/>
    <cellStyle name="Гиперссылка 8" xfId="31486" hidden="1"/>
    <cellStyle name="Гиперссылка 8" xfId="31504" hidden="1"/>
    <cellStyle name="Гиперссылка 8" xfId="31535" hidden="1"/>
    <cellStyle name="Гиперссылка 8" xfId="31553" hidden="1"/>
    <cellStyle name="Гиперссылка 8" xfId="31569" hidden="1"/>
    <cellStyle name="Гиперссылка 8" xfId="31584" hidden="1"/>
    <cellStyle name="Гиперссылка 8" xfId="31601" hidden="1"/>
    <cellStyle name="Гиперссылка 8" xfId="31615" hidden="1"/>
    <cellStyle name="Гиперссылка 8" xfId="31631" hidden="1"/>
    <cellStyle name="Гиперссылка 8" xfId="31666" hidden="1"/>
    <cellStyle name="Гиперссылка 8" xfId="31681" hidden="1"/>
    <cellStyle name="Гиперссылка 8" xfId="31697" hidden="1"/>
    <cellStyle name="Гиперссылка 8" xfId="31714" hidden="1"/>
    <cellStyle name="Гиперссылка 8" xfId="31729" hidden="1"/>
    <cellStyle name="Гиперссылка 8" xfId="31373" hidden="1"/>
    <cellStyle name="Гиперссылка 8" xfId="31382" hidden="1"/>
    <cellStyle name="Гиперссылка 8" xfId="31324" hidden="1"/>
    <cellStyle name="Гиперссылка 8" xfId="31296" hidden="1"/>
    <cellStyle name="Гиперссылка 8" xfId="31275" hidden="1"/>
    <cellStyle name="Гиперссылка 8" xfId="31249" hidden="1"/>
    <cellStyle name="Гиперссылка 8" xfId="31228" hidden="1"/>
    <cellStyle name="Гиперссылка 8" xfId="31202" hidden="1"/>
    <cellStyle name="Гиперссылка 8" xfId="31180" hidden="1"/>
    <cellStyle name="Гиперссылка 8" xfId="31130" hidden="1"/>
    <cellStyle name="Гиперссылка 8" xfId="31102" hidden="1"/>
    <cellStyle name="Гиперссылка 8" xfId="31078" hidden="1"/>
    <cellStyle name="Гиперссылка 8" xfId="31050" hidden="1"/>
    <cellStyle name="Гиперссылка 8" xfId="31025" hidden="1"/>
    <cellStyle name="Гиперссылка 8" xfId="30997" hidden="1"/>
    <cellStyle name="Гиперссылка 8" xfId="30580" hidden="1"/>
    <cellStyle name="Гиперссылка 8" xfId="30504" hidden="1"/>
    <cellStyle name="Гиперссылка 8" xfId="30467" hidden="1"/>
    <cellStyle name="Гиперссылка 8" xfId="30437" hidden="1"/>
    <cellStyle name="Гиперссылка 8" xfId="29805" hidden="1"/>
    <cellStyle name="Гиперссылка 8" xfId="29822" hidden="1"/>
    <cellStyle name="Гиперссылка 8" xfId="29766" hidden="1"/>
    <cellStyle name="Гиперссылка 8" xfId="29714" hidden="1"/>
    <cellStyle name="Гиперссылка 8" xfId="29612" hidden="1"/>
    <cellStyle name="Гиперссылка 8" xfId="29512" hidden="1"/>
    <cellStyle name="Гиперссылка 8" xfId="29457" hidden="1"/>
    <cellStyle name="Гиперссылка 8" xfId="29400" hidden="1"/>
    <cellStyle name="Гиперссылка 8" xfId="29349" hidden="1"/>
    <cellStyle name="Гиперссылка 8" xfId="29260" hidden="1"/>
    <cellStyle name="Гиперссылка 8" xfId="28961" hidden="1"/>
    <cellStyle name="Гиперссылка 8" xfId="28822" hidden="1"/>
    <cellStyle name="Гиперссылка 8" xfId="28747" hidden="1"/>
    <cellStyle name="Гиперссылка 8" xfId="28695" hidden="1"/>
    <cellStyle name="Гиперссылка 8" xfId="28622" hidden="1"/>
    <cellStyle name="Гиперссылка 8" xfId="28538" hidden="1"/>
    <cellStyle name="Гиперссылка 8" xfId="28473" hidden="1"/>
    <cellStyle name="Гиперссылка 8" xfId="28396" hidden="1"/>
    <cellStyle name="Гиперссылка 8" xfId="28302" hidden="1"/>
    <cellStyle name="Гиперссылка 8" xfId="27722" hidden="1"/>
    <cellStyle name="Гиперссылка 8" xfId="27781" hidden="1"/>
    <cellStyle name="Гиперссылка 8" xfId="27623" hidden="1"/>
    <cellStyle name="Гиперссылка 8" xfId="27528" hidden="1"/>
    <cellStyle name="Гиперссылка 8" xfId="27459" hidden="1"/>
    <cellStyle name="Гиперссылка 8" xfId="27245" hidden="1"/>
    <cellStyle name="Гиперссылка 8" xfId="26908" hidden="1"/>
    <cellStyle name="Гиперссылка 8" xfId="26750" hidden="1"/>
    <cellStyle name="Гиперссылка 8" xfId="26636" hidden="1"/>
    <cellStyle name="Гиперссылка 8" xfId="26528" hidden="1"/>
    <cellStyle name="Гиперссылка 8" xfId="26404" hidden="1"/>
    <cellStyle name="Гиперссылка 8" xfId="26199" hidden="1"/>
    <cellStyle name="Гиперссылка 8" xfId="25942" hidden="1"/>
    <cellStyle name="Гиперссылка 8" xfId="25571" hidden="1"/>
    <cellStyle name="Гиперссылка 8" xfId="25151" hidden="1"/>
    <cellStyle name="Гиперссылка 8" xfId="24902" hidden="1"/>
    <cellStyle name="Гиперссылка 8" xfId="24558" hidden="1"/>
    <cellStyle name="Гиперссылка 8" xfId="24076" hidden="1"/>
    <cellStyle name="Гиперссылка 8" xfId="23375" hidden="1"/>
    <cellStyle name="Гиперссылка 8" xfId="22716" hidden="1"/>
    <cellStyle name="Гиперссылка 8" xfId="30254" hidden="1"/>
    <cellStyle name="Гиперссылка 8" xfId="29840" hidden="1"/>
    <cellStyle name="Гиперссылка 8" xfId="30131" hidden="1"/>
    <cellStyle name="Гиперссылка 8" xfId="29291" hidden="1"/>
    <cellStyle name="Гиперссылка 8" xfId="30618" hidden="1"/>
    <cellStyle name="Гиперссылка 8" xfId="29523" hidden="1"/>
    <cellStyle name="Гиперссылка 8" xfId="29195" hidden="1"/>
    <cellStyle name="Гиперссылка 8" xfId="29211" hidden="1"/>
    <cellStyle name="Гиперссылка 8" xfId="30831" hidden="1"/>
    <cellStyle name="Гиперссылка 8" xfId="30900" hidden="1"/>
    <cellStyle name="Гиперссылка 8" xfId="27373" hidden="1"/>
    <cellStyle name="Гиперссылка 8" xfId="30214" hidden="1"/>
    <cellStyle name="Гиперссылка 8" xfId="30634" hidden="1"/>
    <cellStyle name="Гиперссылка 8" xfId="30657" hidden="1"/>
    <cellStyle name="Гиперссылка 8" xfId="29528" hidden="1"/>
    <cellStyle name="Гиперссылка 8" xfId="30881" hidden="1"/>
    <cellStyle name="Гиперссылка 8" xfId="30937" hidden="1"/>
    <cellStyle name="Гиперссылка 8" xfId="29074" hidden="1"/>
    <cellStyle name="Гиперссылка 8" xfId="27427" hidden="1"/>
    <cellStyle name="Гиперссылка 8" xfId="30062" hidden="1"/>
    <cellStyle name="Гиперссылка 8" xfId="27886" hidden="1"/>
    <cellStyle name="Гиперссылка 8" xfId="30274" hidden="1"/>
    <cellStyle name="Гиперссылка 8" xfId="30798" hidden="1"/>
    <cellStyle name="Гиперссылка 8" xfId="29546" hidden="1"/>
    <cellStyle name="Гиперссылка 8" xfId="30700" hidden="1"/>
    <cellStyle name="Гиперссылка 8" xfId="27371" hidden="1"/>
    <cellStyle name="Гиперссылка 8" xfId="30732" hidden="1"/>
    <cellStyle name="Гиперссылка 8" xfId="30768" hidden="1"/>
    <cellStyle name="Гиперссылка 8" xfId="30806" hidden="1"/>
    <cellStyle name="Гиперссылка 8" xfId="31759" hidden="1"/>
    <cellStyle name="Гиперссылка 8" xfId="31776" hidden="1"/>
    <cellStyle name="Гиперссылка 8" xfId="31794" hidden="1"/>
    <cellStyle name="Гиперссылка 8" xfId="31811" hidden="1"/>
    <cellStyle name="Гиперссылка 8" xfId="31826" hidden="1"/>
    <cellStyle name="Гиперссылка 8" xfId="31844" hidden="1"/>
    <cellStyle name="Гиперссылка 8" xfId="31876" hidden="1"/>
    <cellStyle name="Гиперссылка 8" xfId="31892" hidden="1"/>
    <cellStyle name="Гиперссылка 8" xfId="31908" hidden="1"/>
    <cellStyle name="Гиперссылка 8" xfId="16984" hidden="1"/>
    <cellStyle name="Гиперссылка 8" xfId="30097" hidden="1"/>
    <cellStyle name="Гиперссылка 8" xfId="30093" hidden="1"/>
    <cellStyle name="Гиперссылка 8" xfId="29140" hidden="1"/>
    <cellStyle name="Гиперссылка 8" xfId="31976" hidden="1"/>
    <cellStyle name="Гиперссылка 8" xfId="31992" hidden="1"/>
    <cellStyle name="Гиперссылка 8" xfId="32008" hidden="1"/>
    <cellStyle name="Гиперссылка 8" xfId="32024" hidden="1"/>
    <cellStyle name="Гиперссылка 8" xfId="32039" hidden="1"/>
    <cellStyle name="Гиперссылка 8" xfId="32054" hidden="1"/>
    <cellStyle name="Гиперссылка 8" xfId="32068" hidden="1"/>
    <cellStyle name="Гиперссылка 8" xfId="32100" hidden="1"/>
    <cellStyle name="Гиперссылка 8" xfId="32116" hidden="1"/>
    <cellStyle name="Гиперссылка 8" xfId="32132" hidden="1"/>
    <cellStyle name="Гиперссылка 8" xfId="32147" hidden="1"/>
    <cellStyle name="Гиперссылка 8" xfId="32162" hidden="1"/>
    <cellStyle name="Гиперссылка 8" xfId="32177" hidden="1"/>
    <cellStyle name="Гиперссылка 8" xfId="32191" hidden="1"/>
    <cellStyle name="Гиперссылка 8" xfId="32218" hidden="1"/>
    <cellStyle name="Гиперссылка 8" xfId="30106" hidden="1"/>
    <cellStyle name="Гиперссылка 8" xfId="27851" hidden="1"/>
    <cellStyle name="Гиперссылка 8" xfId="30051" hidden="1"/>
    <cellStyle name="Гиперссылка 8" xfId="30938" hidden="1"/>
    <cellStyle name="Гиперссылка 8" xfId="31941" hidden="1"/>
    <cellStyle name="Гиперссылка 8" xfId="32250" hidden="1"/>
    <cellStyle name="Гиперссылка 8" xfId="32280" hidden="1"/>
    <cellStyle name="Гиперссылка 8" xfId="32297" hidden="1"/>
    <cellStyle name="Гиперссылка 8" xfId="32312" hidden="1"/>
    <cellStyle name="Гиперссылка 8" xfId="32330" hidden="1"/>
    <cellStyle name="Гиперссылка 8" xfId="32342" hidden="1"/>
    <cellStyle name="Гиперссылка 8" xfId="32358" hidden="1"/>
    <cellStyle name="Гиперссылка 8" xfId="32373" hidden="1"/>
    <cellStyle name="Гиперссылка 8" xfId="32402" hidden="1"/>
    <cellStyle name="Гиперссылка 8" xfId="32417" hidden="1"/>
    <cellStyle name="Гиперссылка 8" xfId="32434" hidden="1"/>
    <cellStyle name="Гиперссылка 8" xfId="32451" hidden="1"/>
    <cellStyle name="Гиперссылка 8" xfId="32465" hidden="1"/>
    <cellStyle name="Гиперссылка 8" xfId="32482" hidden="1"/>
    <cellStyle name="Гиперссылка 8" xfId="32497" hidden="1"/>
    <cellStyle name="Гиперссылка 8" xfId="32166" hidden="1"/>
    <cellStyle name="Гиперссылка 8" xfId="32131" hidden="1"/>
    <cellStyle name="Гиперссылка 8" xfId="32110" hidden="1"/>
    <cellStyle name="Гиперссылка 8" xfId="32083" hidden="1"/>
    <cellStyle name="Гиперссылка 8" xfId="32063" hidden="1"/>
    <cellStyle name="Гиперссылка 8" xfId="32038" hidden="1"/>
    <cellStyle name="Гиперссылка 8" xfId="32017" hidden="1"/>
    <cellStyle name="Гиперссылка 8" xfId="31969" hidden="1"/>
    <cellStyle name="Гиперссылка 8" xfId="31942" hidden="1"/>
    <cellStyle name="Гиперссылка 8" xfId="31919" hidden="1"/>
    <cellStyle name="Гиперссылка 8" xfId="31890" hidden="1"/>
    <cellStyle name="Гиперссылка 8" xfId="31869" hidden="1"/>
    <cellStyle name="Гиперссылка 8" xfId="31842" hidden="1"/>
    <cellStyle name="Гиперссылка 8" xfId="31819" hidden="1"/>
    <cellStyle name="Гиперссылка 8" xfId="31768" hidden="1"/>
    <cellStyle name="Гиперссылка 8" xfId="31361" hidden="1"/>
    <cellStyle name="Гиперссылка 8" xfId="31327" hidden="1"/>
    <cellStyle name="Гиперссылка 8" xfId="31290" hidden="1"/>
    <cellStyle name="Гиперссылка 8" xfId="31257" hidden="1"/>
    <cellStyle name="Гиперссылка 8" xfId="30617" hidden="1"/>
    <cellStyle name="Гиперссылка 8" xfId="30646" hidden="1"/>
    <cellStyle name="Гиперссылка 8" xfId="30539" hidden="1"/>
    <cellStyle name="Гиперссылка 8" xfId="30487" hidden="1"/>
    <cellStyle name="Гиперссылка 8" xfId="30439" hidden="1"/>
    <cellStyle name="Гиперссылка 8" xfId="30387" hidden="1"/>
    <cellStyle name="Гиперссылка 8" xfId="30270" hidden="1"/>
    <cellStyle name="Гиперссылка 8" xfId="30222" hidden="1"/>
    <cellStyle name="Гиперссылка 8" xfId="30165" hidden="1"/>
    <cellStyle name="Гиперссылка 8" xfId="29811" hidden="1"/>
    <cellStyle name="Гиперссылка 8" xfId="29749" hidden="1"/>
    <cellStyle name="Гиперссылка 8" xfId="29678" hidden="1"/>
    <cellStyle name="Гиперссылка 8" xfId="29613" hidden="1"/>
    <cellStyle name="Гиперссылка 8" xfId="29562" hidden="1"/>
    <cellStyle name="Гиперссылка 8" xfId="29510" hidden="1"/>
    <cellStyle name="Гиперссылка 8" xfId="29430" hidden="1"/>
    <cellStyle name="Гиперссылка 8" xfId="29277" hidden="1"/>
    <cellStyle name="Гиперссылка 8" xfId="29217" hidden="1"/>
    <cellStyle name="Гиперссылка 8" xfId="29184" hidden="1"/>
    <cellStyle name="Гиперссылка 8" xfId="28539" hidden="1"/>
    <cellStyle name="Гиперссылка 8" xfId="28592" hidden="1"/>
    <cellStyle name="Гиперссылка 8" xfId="28428" hidden="1"/>
    <cellStyle name="Гиперссылка 8" xfId="28348" hidden="1"/>
    <cellStyle name="Гиперссылка 8" xfId="28075" hidden="1"/>
    <cellStyle name="Гиперссылка 8" xfId="27956" hidden="1"/>
    <cellStyle name="Гиперссылка 8" xfId="27776" hidden="1"/>
    <cellStyle name="Гиперссылка 8" xfId="27621" hidden="1"/>
    <cellStyle name="Гиперссылка 8" xfId="27487" hidden="1"/>
    <cellStyle name="Гиперссылка 8" xfId="27366" hidden="1"/>
    <cellStyle name="Гиперссылка 8" xfId="27247" hidden="1"/>
    <cellStyle name="Гиперссылка 8" xfId="26755" hidden="1"/>
    <cellStyle name="Гиперссылка 8" xfId="26580" hidden="1"/>
    <cellStyle name="Гиперссылка 8" xfId="26423" hidden="1"/>
    <cellStyle name="Гиперссылка 8" xfId="26027" hidden="1"/>
    <cellStyle name="Гиперссылка 8" xfId="25750" hidden="1"/>
    <cellStyle name="Гиперссылка 8" xfId="25360" hidden="1"/>
    <cellStyle name="Гиперссылка 8" xfId="24910" hidden="1"/>
    <cellStyle name="Гиперссылка 8" xfId="23532" hidden="1"/>
    <cellStyle name="Гиперссылка 8" xfId="30969" hidden="1"/>
    <cellStyle name="Гиперссылка 8" xfId="31083" hidden="1"/>
    <cellStyle name="Гиперссылка 8" xfId="30664" hidden="1"/>
    <cellStyle name="Гиперссылка 8" xfId="30960" hidden="1"/>
    <cellStyle name="Гиперссылка 8" xfId="30089" hidden="1"/>
    <cellStyle name="Гиперссылка 8" xfId="31404" hidden="1"/>
    <cellStyle name="Гиперссылка 8" xfId="29998" hidden="1"/>
    <cellStyle name="Гиперссылка 8" xfId="31417" hidden="1"/>
    <cellStyle name="Гиперссылка 8" xfId="30014" hidden="1"/>
    <cellStyle name="Гиперссылка 8" xfId="31608" hidden="1"/>
    <cellStyle name="Гиперссылка 8" xfId="31675" hidden="1"/>
    <cellStyle name="Гиперссылка 8" xfId="28177" hidden="1"/>
    <cellStyle name="Гиперссылка 8" xfId="28644" hidden="1"/>
    <cellStyle name="Гиперссылка 8" xfId="31307" hidden="1"/>
    <cellStyle name="Гиперссылка 8" xfId="31435" hidden="1"/>
    <cellStyle name="Гиперссылка 8" xfId="28164" hidden="1"/>
    <cellStyle name="Гиперссылка 8" xfId="28166" hidden="1"/>
    <cellStyle name="Гиперссылка 8" xfId="29942" hidden="1"/>
    <cellStyle name="Гиперссылка 8" xfId="31462" hidden="1"/>
    <cellStyle name="Гиперссылка 8" xfId="30042" hidden="1"/>
    <cellStyle name="Гиперссылка 8" xfId="28705" hidden="1"/>
    <cellStyle name="Гиперссылка 8" xfId="28760" hidden="1"/>
    <cellStyle name="Гиперссылка 8" xfId="31104" hidden="1"/>
    <cellStyle name="Гиперссылка 8" xfId="31578" hidden="1"/>
    <cellStyle name="Гиперссылка 8" xfId="31706" hidden="1"/>
    <cellStyle name="Гиперссылка 8" xfId="31750" hidden="1"/>
    <cellStyle name="Гиперссылка 8" xfId="31479" hidden="1"/>
    <cellStyle name="Гиперссылка 8" xfId="31591" hidden="1"/>
    <cellStyle name="Гиперссылка 8" xfId="31559" hidden="1"/>
    <cellStyle name="Гиперссылка 8" xfId="31564" hidden="1"/>
    <cellStyle name="Гиперссылка 8" xfId="31595" hidden="1"/>
    <cellStyle name="Гиперссылка 8" xfId="32523" hidden="1"/>
    <cellStyle name="Гиперссылка 8" xfId="32538" hidden="1"/>
    <cellStyle name="Гиперссылка 8" xfId="32554" hidden="1"/>
    <cellStyle name="Гиперссылка 8" xfId="32588" hidden="1"/>
    <cellStyle name="Гиперссылка 8" xfId="32603" hidden="1"/>
    <cellStyle name="Гиперссылка 8" xfId="32621" hidden="1"/>
    <cellStyle name="Гиперссылка 8" xfId="32635" hidden="1"/>
    <cellStyle name="Гиперссылка 8" xfId="32650" hidden="1"/>
    <cellStyle name="Гиперссылка 8" xfId="17824" hidden="1"/>
    <cellStyle name="Гиперссылка 8" xfId="30922" hidden="1"/>
    <cellStyle name="Гиперссылка 8" xfId="31694" hidden="1"/>
    <cellStyle name="Гиперссылка 8" xfId="32699" hidden="1"/>
    <cellStyle name="Гиперссылка 8" xfId="32714" hidden="1"/>
    <cellStyle name="Гиперссылка 8" xfId="32731" hidden="1"/>
    <cellStyle name="Гиперссылка 8" xfId="32744" hidden="1"/>
    <cellStyle name="Гиперссылка 8" xfId="32759" hidden="1"/>
    <cellStyle name="Гиперссылка 8" xfId="32773" hidden="1"/>
    <cellStyle name="Гиперссылка 8" xfId="32803" hidden="1"/>
    <cellStyle name="Гиперссылка 8" xfId="32817" hidden="1"/>
    <cellStyle name="Гиперссылка 8" xfId="32831" hidden="1"/>
    <cellStyle name="Гиперссылка 8" xfId="32847" hidden="1"/>
    <cellStyle name="Гиперссылка 8" xfId="32860" hidden="1"/>
    <cellStyle name="Гиперссылка 8" xfId="32875" hidden="1"/>
    <cellStyle name="Гиперссылка 8" xfId="32890" hidden="1"/>
    <cellStyle name="Гиперссылка 8" xfId="32916" hidden="1"/>
    <cellStyle name="Гиперссылка 8" xfId="32932" hidden="1"/>
    <cellStyle name="Гиперссылка 8" xfId="32940" hidden="1"/>
    <cellStyle name="Гиперссылка 8" xfId="30939" hidden="1"/>
    <cellStyle name="Гиперссылка 8" xfId="28663" hidden="1"/>
    <cellStyle name="Гиперссылка 8" xfId="30875" hidden="1"/>
    <cellStyle name="Гиперссылка 8" xfId="29914" hidden="1"/>
    <cellStyle name="Гиперссылка 8" xfId="32963" hidden="1"/>
    <cellStyle name="Гиперссылка 8" xfId="32975" hidden="1"/>
    <cellStyle name="Гиперссылка 8" xfId="32991" hidden="1"/>
    <cellStyle name="Гиперссылка 8" xfId="33004" hidden="1"/>
    <cellStyle name="Гиперссылка 8" xfId="33017" hidden="1"/>
    <cellStyle name="Гиперссылка 8" xfId="33033" hidden="1"/>
    <cellStyle name="Гиперссылка 8" xfId="33046" hidden="1"/>
    <cellStyle name="Гиперссылка 8" xfId="33074" hidden="1"/>
    <cellStyle name="Гиперссылка 8" xfId="33087" hidden="1"/>
    <cellStyle name="Гиперссылка 8" xfId="33099" hidden="1"/>
    <cellStyle name="Гиперссылка 8" xfId="33115" hidden="1"/>
    <cellStyle name="Гиперссылка 8" xfId="33129" hidden="1"/>
    <cellStyle name="Гиперссылка 8" xfId="33142" hidden="1"/>
    <cellStyle name="Гиперссылка 8" xfId="33158" hidden="1"/>
    <cellStyle name="Гиперссылка 8" xfId="33188" hidden="1"/>
    <cellStyle name="Гиперссылка 8" xfId="32885" hidden="1"/>
    <cellStyle name="Гиперссылка 8" xfId="32894" hidden="1"/>
    <cellStyle name="Гиперссылка 8" xfId="32859" hidden="1"/>
    <cellStyle name="Гиперссылка 8" xfId="32841" hidden="1"/>
    <cellStyle name="Гиперссылка 8" xfId="32816" hidden="1"/>
    <cellStyle name="Гиперссылка 8" xfId="32796" hidden="1"/>
    <cellStyle name="Гиперссылка 8" xfId="32754" hidden="1"/>
    <cellStyle name="Гиперссылка 8" xfId="32730" hidden="1"/>
    <cellStyle name="Гиперссылка 8" xfId="32709" hidden="1"/>
    <cellStyle name="Гиперссылка 8" xfId="32683" hidden="1"/>
    <cellStyle name="Гиперссылка 8" xfId="32660" hidden="1"/>
    <cellStyle name="Гиперссылка 8" xfId="32634" hidden="1"/>
    <cellStyle name="Гиперссылка 8" xfId="32612" hidden="1"/>
    <cellStyle name="Гиперссылка 8" xfId="32563" hidden="1"/>
    <cellStyle name="Гиперссылка 8" xfId="32536" hidden="1"/>
    <cellStyle name="Гиперссылка 8" xfId="32152" hidden="1"/>
    <cellStyle name="Гиперссылка 8" xfId="32114" hidden="1"/>
    <cellStyle name="Гиперссылка 8" xfId="32080" hidden="1"/>
    <cellStyle name="Гиперссылка 8" xfId="32047" hidden="1"/>
    <cellStyle name="Гиперссылка 8" xfId="32018" hidden="1"/>
    <cellStyle name="Гиперссылка 8" xfId="31432" hidden="1"/>
    <cellStyle name="Гиперссылка 8" xfId="31379" hidden="1"/>
    <cellStyle name="Гиперссылка 8" xfId="31329" hidden="1"/>
    <cellStyle name="Гиперссылка 8" xfId="31279" hidden="1"/>
    <cellStyle name="Гиперссылка 8" xfId="31231" hidden="1"/>
    <cellStyle name="Гиперссылка 8" xfId="31133" hidden="1"/>
    <cellStyle name="Гиперссылка 8" xfId="31080" hidden="1"/>
    <cellStyle name="Гиперссылка 8" xfId="30974" hidden="1"/>
    <cellStyle name="Гиперссылка 8" xfId="30889" hidden="1"/>
    <cellStyle name="Гиперссылка 8" xfId="30601" hidden="1"/>
    <cellStyle name="Гиперссылка 8" xfId="30541" hidden="1"/>
    <cellStyle name="Гиперссылка 8" xfId="30465" hidden="1"/>
    <cellStyle name="Гиперссылка 8" xfId="30391" hidden="1"/>
    <cellStyle name="Гиперссылка 8" xfId="30340" hidden="1"/>
    <cellStyle name="Гиперссылка 8" xfId="30185" hidden="1"/>
    <cellStyle name="Гиперссылка 8" xfId="30121" hidden="1"/>
    <cellStyle name="Гиперссылка 8" xfId="30046" hidden="1"/>
    <cellStyle name="Гиперссылка 8" xfId="29997" hidden="1"/>
    <cellStyle name="Гиперссылка 8" xfId="29955" hidden="1"/>
    <cellStyle name="Гиперссылка 8" xfId="29385" hidden="1"/>
    <cellStyle name="Гиперссылка 8" xfId="29443" hidden="1"/>
    <cellStyle name="Гиперссылка 8" xfId="29193" hidden="1"/>
    <cellStyle name="Гиперссылка 8" xfId="29128" hidden="1"/>
    <cellStyle name="Гиперссылка 8" xfId="28917" hidden="1"/>
    <cellStyle name="Гиперссылка 8" xfId="28777" hidden="1"/>
    <cellStyle name="Гиперссылка 8" xfId="28582" hidden="1"/>
    <cellStyle name="Гиперссылка 8" xfId="28426" hidden="1"/>
    <cellStyle name="Гиперссылка 8" xfId="28313" hidden="1"/>
    <cellStyle name="Гиперссылка 8" xfId="28083" hidden="1"/>
    <cellStyle name="Гиперссылка 8" xfId="27880" hidden="1"/>
    <cellStyle name="Гиперссылка 8" xfId="27624" hidden="1"/>
    <cellStyle name="Гиперссылка 8" xfId="27398" hidden="1"/>
    <cellStyle name="Гиперссылка 8" xfId="27254" hidden="1"/>
    <cellStyle name="Гиперссылка 8" xfId="26836" hidden="1"/>
    <cellStyle name="Гиперссылка 8" xfId="26588" hidden="1"/>
    <cellStyle name="Гиперссылка 8" xfId="25762" hidden="1"/>
    <cellStyle name="Гиперссылка 8" xfId="25063" hidden="1"/>
    <cellStyle name="Гиперссылка 8" xfId="24405" hidden="1"/>
    <cellStyle name="Гиперссылка 8" xfId="31732" hidden="1"/>
    <cellStyle name="Гиперссылка 8" xfId="31841" hidden="1"/>
    <cellStyle name="Гиперссылка 8" xfId="31450" hidden="1"/>
    <cellStyle name="Гиперссылка 8" xfId="31723" hidden="1"/>
    <cellStyle name="Гиперссылка 8" xfId="32189" hidden="1"/>
    <cellStyle name="Гиперссылка 8" xfId="31144" hidden="1"/>
    <cellStyle name="Гиперссылка 8" xfId="30826" hidden="1"/>
    <cellStyle name="Гиперссылка 8" xfId="32200" hidden="1"/>
    <cellStyle name="Гиперссылка 8" xfId="30841" hidden="1"/>
    <cellStyle name="Гиперссылка 8" xfId="32382" hidden="1"/>
    <cellStyle name="Гиперссылка 8" xfId="32444" hidden="1"/>
    <cellStyle name="Гиперссылка 8" xfId="31802" hidden="1"/>
    <cellStyle name="Гиперссылка 8" xfId="32203" hidden="1"/>
    <cellStyle name="Гиперссылка 8" xfId="32224" hidden="1"/>
    <cellStyle name="Гиперссылка 8" xfId="31146" hidden="1"/>
    <cellStyle name="Гиперссылка 8" xfId="31149" hidden="1"/>
    <cellStyle name="Гиперссылка 8" xfId="32425" hidden="1"/>
    <cellStyle name="Гиперссылка 8" xfId="32479" hidden="1"/>
    <cellStyle name="Гиперссылка 8" xfId="29096" hidden="1"/>
    <cellStyle name="Гиперссылка 8" xfId="31657" hidden="1"/>
    <cellStyle name="Гиперссылка 8" xfId="29548" hidden="1"/>
    <cellStyle name="Гиперссылка 8" xfId="29579" hidden="1"/>
    <cellStyle name="Гиперссылка 8" xfId="31861" hidden="1"/>
    <cellStyle name="Гиперссылка 8" xfId="32351" hidden="1"/>
    <cellStyle name="Гиперссылка 8" xfId="31166" hidden="1"/>
    <cellStyle name="Гиперссылка 8" xfId="29041" hidden="1"/>
    <cellStyle name="Гиперссылка 8" xfId="32291" hidden="1"/>
    <cellStyle name="Гиперссылка 8" xfId="32325" hidden="1"/>
    <cellStyle name="Гиперссылка 8" xfId="32323" hidden="1"/>
    <cellStyle name="Гиперссылка 8" xfId="32359" hidden="1"/>
    <cellStyle name="Гиперссылка 8" xfId="33214" hidden="1"/>
    <cellStyle name="Гиперссылка 8" xfId="33228" hidden="1"/>
    <cellStyle name="Гиперссылка 8" xfId="33259" hidden="1"/>
    <cellStyle name="Гиперссылка 8" xfId="33272" hidden="1"/>
    <cellStyle name="Гиперссылка 8" xfId="33289" hidden="1"/>
    <cellStyle name="Гиперссылка 8" xfId="33305" hidden="1"/>
    <cellStyle name="Гиперссылка 8" xfId="33317" hidden="1"/>
    <cellStyle name="Гиперссылка 8" xfId="33332" hidden="1"/>
    <cellStyle name="Гиперссылка 8" xfId="33347" hidden="1"/>
    <cellStyle name="Гиперссылка 8" xfId="31690" hidden="1"/>
    <cellStyle name="Гиперссылка 8" xfId="31686" hidden="1"/>
    <cellStyle name="Гиперссылка 8" xfId="30772" hidden="1"/>
    <cellStyle name="Гиперссылка 8" xfId="33387" hidden="1"/>
    <cellStyle name="Гиперссылка 8" xfId="33401" hidden="1"/>
    <cellStyle name="Гиперссылка 8" xfId="33414" hidden="1"/>
    <cellStyle name="Гиперссылка 8" xfId="33428" hidden="1"/>
    <cellStyle name="Гиперссылка 8" xfId="33458" hidden="1"/>
    <cellStyle name="Гиперссылка 8" xfId="33472" hidden="1"/>
    <cellStyle name="Гиперссылка 8" xfId="33484" hidden="1"/>
    <cellStyle name="Гиперссылка 8" xfId="33499" hidden="1"/>
    <cellStyle name="Гиперссылка 8" xfId="33513" hidden="1"/>
    <cellStyle name="Гиперссылка 8" xfId="33529" hidden="1"/>
    <cellStyle name="Гиперссылка 8" xfId="33540" hidden="1"/>
    <cellStyle name="Гиперссылка 8" xfId="33569" hidden="1"/>
    <cellStyle name="Гиперссылка 8" xfId="33582" hidden="1"/>
    <cellStyle name="Гиперссылка 8" xfId="33594" hidden="1"/>
    <cellStyle name="Гиперссылка 8" xfId="33609" hidden="1"/>
    <cellStyle name="Гиперссылка 8" xfId="33621" hidden="1"/>
    <cellStyle name="Гиперссылка 8" xfId="31698" hidden="1"/>
    <cellStyle name="Гиперссылка 8" xfId="29513" hidden="1"/>
    <cellStyle name="Гиперссылка 8" xfId="32480" hidden="1"/>
    <cellStyle name="Гиперссылка 8" xfId="33371" hidden="1"/>
    <cellStyle name="Гиперссылка 8" xfId="33648" hidden="1"/>
    <cellStyle name="Гиперссылка 8" xfId="33658" hidden="1"/>
    <cellStyle name="Гиперссылка 8" xfId="33675" hidden="1"/>
    <cellStyle name="Гиперссылка 8" xfId="33689" hidden="1"/>
    <cellStyle name="Гиперссылка 8" xfId="33700" hidden="1"/>
    <cellStyle name="Гиперссылка 8" xfId="33725" hidden="1"/>
    <cellStyle name="Гиперссылка 8" xfId="33738" hidden="1"/>
    <cellStyle name="Гиперссылка 8" xfId="33746" hidden="1"/>
    <cellStyle name="Гиперссылка 8" xfId="33758" hidden="1"/>
    <cellStyle name="Гиперссылка 8" xfId="33768" hidden="1"/>
    <cellStyle name="Гиперссылка 8" xfId="33779" hidden="1"/>
    <cellStyle name="Гиперссылка 8" xfId="33795" hidden="1"/>
    <cellStyle name="Гиперссылка 8" xfId="33820" hidden="1"/>
    <cellStyle name="Гиперссылка 8" xfId="33835" hidden="1"/>
    <cellStyle name="Гиперссылка 8" xfId="33848" hidden="1"/>
    <cellStyle name="Гиперссылка 8" xfId="33563" hidden="1"/>
    <cellStyle name="Гиперссылка 8" xfId="33573" hidden="1"/>
    <cellStyle name="Гиперссылка 8" xfId="33539" hidden="1"/>
    <cellStyle name="Гиперссылка 8" xfId="33523" hidden="1"/>
    <cellStyle name="Гиперссылка 8" xfId="33480" hidden="1"/>
    <cellStyle name="Гиперссылка 8" xfId="33457" hidden="1"/>
    <cellStyle name="Гиперссылка 8" xfId="33437" hidden="1"/>
    <cellStyle name="Гиперссылка 8" xfId="33413" hidden="1"/>
    <cellStyle name="Гиперссылка 8" xfId="33396" hidden="1"/>
    <cellStyle name="Гиперссылка 8" xfId="33372" hidden="1"/>
    <cellStyle name="Гиперссылка 8" xfId="33357" hidden="1"/>
    <cellStyle name="Гиперссылка 8" xfId="33312" hidden="1"/>
    <cellStyle name="Гиперссылка 8" xfId="33287" hidden="1"/>
    <cellStyle name="Гиперссылка 8" xfId="33266" hidden="1"/>
    <cellStyle name="Гиперссылка 8" xfId="33242" hidden="1"/>
    <cellStyle name="Гиперссылка 8" xfId="33222" hidden="1"/>
    <cellStyle name="Гиперссылка 8" xfId="32873" hidden="1"/>
    <cellStyle name="Гиперссылка 8" xfId="32844" hidden="1"/>
    <cellStyle name="Гиперссылка 8" xfId="32780" hidden="1"/>
    <cellStyle name="Гиперссылка 8" xfId="32188" hidden="1"/>
    <cellStyle name="Гиперссылка 8" xfId="32215" hidden="1"/>
    <cellStyle name="Гиперссылка 8" xfId="32160" hidden="1"/>
    <cellStyle name="Гиперссылка 8" xfId="32113" hidden="1"/>
    <cellStyle name="Гиперссылка 8" xfId="32064" hidden="1"/>
    <cellStyle name="Гиперссылка 8" xfId="32020" hidden="1"/>
    <cellStyle name="Гиперссылка 8" xfId="31857" hidden="1"/>
    <cellStyle name="Гиперссылка 8" xfId="31810" hidden="1"/>
    <cellStyle name="Гиперссылка 8" xfId="31754" hidden="1"/>
    <cellStyle name="Гиперссылка 8" xfId="31702" hidden="1"/>
    <cellStyle name="Гиперссылка 8" xfId="31422" hidden="1"/>
    <cellStyle name="Гиперссылка 8" xfId="31364" hidden="1"/>
    <cellStyle name="Гиперссылка 8" xfId="31294" hidden="1"/>
    <cellStyle name="Гиперссылка 8" xfId="31182" hidden="1"/>
    <cellStyle name="Гиперссылка 8" xfId="31132" hidden="1"/>
    <cellStyle name="Гиперссылка 8" xfId="31053" hidden="1"/>
    <cellStyle name="Гиперссылка 8" xfId="30982" hidden="1"/>
    <cellStyle name="Гиперссылка 8" xfId="30906" hidden="1"/>
    <cellStyle name="Гиперссылка 8" xfId="30847" hidden="1"/>
    <cellStyle name="Гиперссылка 8" xfId="30815" hidden="1"/>
    <cellStyle name="Гиперссылка 8" xfId="30238" hidden="1"/>
    <cellStyle name="Гиперссылка 8" xfId="30077" hidden="1"/>
    <cellStyle name="Гиперссылка 8" xfId="29999" hidden="1"/>
    <cellStyle name="Гиперссылка 8" xfId="29916" hidden="1"/>
    <cellStyle name="Гиперссылка 8" xfId="29734" hidden="1"/>
    <cellStyle name="Гиперссылка 8" xfId="29617" hidden="1"/>
    <cellStyle name="Гиперссылка 8" xfId="29438" hidden="1"/>
    <cellStyle name="Гиперссылка 8" xfId="29154" hidden="1"/>
    <cellStyle name="Гиперссылка 8" xfId="29036" hidden="1"/>
    <cellStyle name="Гиперссылка 8" xfId="28919" hidden="1"/>
    <cellStyle name="Гиперссылка 8" xfId="28647" hidden="1"/>
    <cellStyle name="Гиперссылка 8" xfId="28431" hidden="1"/>
    <cellStyle name="Гиперссылка 8" xfId="28257" hidden="1"/>
    <cellStyle name="Гиперссылка 8" xfId="28102" hidden="1"/>
    <cellStyle name="Гиперссылка 8" xfId="27433" hidden="1"/>
    <cellStyle name="Гиперссылка 8" xfId="27044" hidden="1"/>
    <cellStyle name="Гиперссылка 8" xfId="26596" hidden="1"/>
    <cellStyle name="Гиперссылка 8" xfId="25919" hidden="1"/>
    <cellStyle name="Гиперссылка 8" xfId="25219" hidden="1"/>
    <cellStyle name="Гиперссылка 8" xfId="32510" hidden="1"/>
    <cellStyle name="Гиперссылка 8" xfId="32617" hidden="1"/>
    <cellStyle name="Гиперссылка 8" xfId="32502" hidden="1"/>
    <cellStyle name="Гиперссылка 8" xfId="31682" hidden="1"/>
    <cellStyle name="Гиперссылка 8" xfId="32913" hidden="1"/>
    <cellStyle name="Гиперссылка 8" xfId="31899" hidden="1"/>
    <cellStyle name="Гиперссылка 8" xfId="31598" hidden="1"/>
    <cellStyle name="Гиперссылка 8" xfId="32926" hidden="1"/>
    <cellStyle name="Гиперссылка 8" xfId="31612" hidden="1"/>
    <cellStyle name="Гиперссылка 8" xfId="33136" hidden="1"/>
    <cellStyle name="Гиперссылка 8" xfId="29834" hidden="1"/>
    <cellStyle name="Гиперссылка 8" xfId="30290" hidden="1"/>
    <cellStyle name="Гиперссылка 8" xfId="32022" hidden="1"/>
    <cellStyle name="Гиперссылка 8" xfId="32824" hidden="1"/>
    <cellStyle name="Гиперссылка 8" xfId="32938" hidden="1"/>
    <cellStyle name="Гиперссылка 8" xfId="29821" hidden="1"/>
    <cellStyle name="Гиперссылка 8" xfId="31544" hidden="1"/>
    <cellStyle name="Гиперссылка 8" xfId="32956" hidden="1"/>
    <cellStyle name="Гиперссылка 8" xfId="31638" hidden="1"/>
    <cellStyle name="Гиперссылка 8" xfId="32432" hidden="1"/>
    <cellStyle name="Гиперссылка 8" xfId="30350" hidden="1"/>
    <cellStyle name="Гиперссылка 8" xfId="30404" hidden="1"/>
    <cellStyle name="Гиперссылка 8" xfId="32636" hidden="1"/>
    <cellStyle name="Гиперссылка 8" xfId="33167" hidden="1"/>
    <cellStyle name="Гиперссылка 8" xfId="33206" hidden="1"/>
    <cellStyle name="Гиперссылка 8" xfId="32969" hidden="1"/>
    <cellStyle name="Гиперссылка 8" xfId="31907" hidden="1"/>
    <cellStyle name="Гиперссылка 8" xfId="33066" hidden="1"/>
    <cellStyle name="Гиперссылка 8" xfId="33039" hidden="1"/>
    <cellStyle name="Гиперссылка 8" xfId="33042" hidden="1"/>
    <cellStyle name="Гиперссылка 8" xfId="33869" hidden="1"/>
    <cellStyle name="Гиперссылка 8" xfId="33882" hidden="1"/>
    <cellStyle name="Гиперссылка 8" xfId="33894" hidden="1"/>
    <cellStyle name="Гиперссылка 8" xfId="33908" hidden="1"/>
    <cellStyle name="Гиперссылка 8" xfId="33922" hidden="1"/>
    <cellStyle name="Гиперссылка 8" xfId="33935" hidden="1"/>
    <cellStyle name="Гиперссылка 8" xfId="33949" hidden="1"/>
    <cellStyle name="Гиперссылка 8" xfId="33974" hidden="1"/>
    <cellStyle name="Гиперссылка 8" xfId="19518" hidden="1"/>
    <cellStyle name="Гиперссылка 8" xfId="32464" hidden="1"/>
    <cellStyle name="Гиперссылка 8" xfId="32463" hidden="1"/>
    <cellStyle name="Гиперссылка 8" xfId="33155" hidden="1"/>
    <cellStyle name="Гиперссылка 8" xfId="34012" hidden="1"/>
    <cellStyle name="Гиперссылка 8" xfId="34020" hidden="1"/>
    <cellStyle name="Гиперссылка 8" xfId="34042" hidden="1"/>
    <cellStyle name="Гиперссылка 8" xfId="34054" hidden="1"/>
    <cellStyle name="Гиперссылка 8" xfId="34066" hidden="1"/>
    <cellStyle name="Гиперссылка 8" xfId="34078" hidden="1"/>
    <cellStyle name="Гиперссылка 8" xfId="34092" hidden="1"/>
    <cellStyle name="Гиперссылка 8" xfId="34104" hidden="1"/>
    <cellStyle name="Гиперссылка 8" xfId="34116" hidden="1"/>
    <cellStyle name="Гиперссылка 8" xfId="34140" hidden="1"/>
    <cellStyle name="Гиперссылка 8" xfId="34154" hidden="1"/>
    <cellStyle name="Гиперссылка 8" xfId="34166" hidden="1"/>
    <cellStyle name="Гиперссылка 8" xfId="34176" hidden="1"/>
    <cellStyle name="Гиперссылка 8" xfId="34188" hidden="1"/>
    <cellStyle name="Гиперссылка 8" xfId="34202" hidden="1"/>
    <cellStyle name="Гиперссылка 8" xfId="34209" hidden="1"/>
    <cellStyle name="Гиперссылка 8" xfId="30308" hidden="1"/>
    <cellStyle name="Гиперссылка 8" xfId="32420" hidden="1"/>
    <cellStyle name="Гиперссылка 8" xfId="31517" hidden="1"/>
    <cellStyle name="Гиперссылка 8" xfId="34001" hidden="1"/>
    <cellStyle name="Гиперссылка 8" xfId="34227" hidden="1"/>
    <cellStyle name="Гиперссылка 8" xfId="34237" hidden="1"/>
    <cellStyle name="Гиперссылка 8" xfId="34249" hidden="1"/>
    <cellStyle name="Гиперссылка 8" xfId="34268" hidden="1"/>
    <cellStyle name="Гиперссылка 8" xfId="34278" hidden="1"/>
    <cellStyle name="Гиперссылка 8" xfId="34287" hidden="1"/>
    <cellStyle name="Гиперссылка 8" xfId="34297" hidden="1"/>
    <cellStyle name="Гиперссылка 8" xfId="34307" hidden="1"/>
    <cellStyle name="Гиперссылка 8" xfId="34317" hidden="1"/>
    <cellStyle name="Гиперссылка 8" xfId="34325" hidden="1"/>
    <cellStyle name="Гиперссылка 8" xfId="34349" hidden="1"/>
    <cellStyle name="Гиперссылка 8" xfId="34358" hidden="1"/>
    <cellStyle name="Гиперссылка 8" xfId="34370" hidden="1"/>
    <cellStyle name="Гиперссылка 8" xfId="34384" hidden="1"/>
    <cellStyle name="Гиперссылка 8" xfId="34396" hidden="1"/>
    <cellStyle name="Гиперссылка 8" xfId="34162" hidden="1"/>
    <cellStyle name="Гиперссылка 8" xfId="34170" hidden="1"/>
    <cellStyle name="Гиперссылка 8" xfId="34125" hidden="1"/>
    <cellStyle name="Гиперссылка 8" xfId="34103" hidden="1"/>
    <cellStyle name="Гиперссылка 8" xfId="34087" hidden="1"/>
    <cellStyle name="Гиперссылка 8" xfId="34065" hidden="1"/>
    <cellStyle name="Гиперссылка 8" xfId="34051" hidden="1"/>
    <cellStyle name="Гиперссылка 8" xfId="34030" hidden="1"/>
    <cellStyle name="Гиперссылка 8" xfId="34019" hidden="1"/>
    <cellStyle name="Гиперссылка 8" xfId="33984" hidden="1"/>
    <cellStyle name="Гиперссылка 8" xfId="33960" hidden="1"/>
    <cellStyle name="Гиперссылка 8" xfId="33943" hidden="1"/>
    <cellStyle name="Гиперссылка 8" xfId="33921" hidden="1"/>
    <cellStyle name="Гиперссылка 8" xfId="33903" hidden="1"/>
    <cellStyle name="Гиперссылка 8" xfId="33880" hidden="1"/>
    <cellStyle name="Гиперссылка 8" xfId="33559" hidden="1"/>
    <cellStyle name="Гиперссылка 8" xfId="33495" hidden="1"/>
    <cellStyle name="Гиперссылка 8" xfId="33466" hidden="1"/>
    <cellStyle name="Гиперссылка 8" xfId="33438" hidden="1"/>
    <cellStyle name="Гиперссылка 8" xfId="32925" hidden="1"/>
    <cellStyle name="Гиперссылка 8" xfId="32937" hidden="1"/>
    <cellStyle name="Гиперссылка 8" xfId="32891" hidden="1"/>
    <cellStyle name="Гиперссылка 8" xfId="32846" hidden="1"/>
    <cellStyle name="Гиперссылка 8" xfId="32756" hidden="1"/>
    <cellStyle name="Гиперссылка 8" xfId="32663" hidden="1"/>
    <cellStyle name="Гиперссылка 8" xfId="32614" hidden="1"/>
    <cellStyle name="Гиперссылка 8" xfId="32561" hidden="1"/>
    <cellStyle name="Гиперссылка 8" xfId="32515" hidden="1"/>
    <cellStyle name="Гиперссылка 8" xfId="32433" hidden="1"/>
    <cellStyle name="Гиперссылка 8" xfId="32173" hidden="1"/>
    <cellStyle name="Гиперссылка 8" xfId="32045" hidden="1"/>
    <cellStyle name="Гиперссылка 8" xfId="31974" hidden="1"/>
    <cellStyle name="Гиперссылка 8" xfId="31923" hidden="1"/>
    <cellStyle name="Гиперссылка 8" xfId="31855" hidden="1"/>
    <cellStyle name="Гиперссылка 8" xfId="31774" hidden="1"/>
    <cellStyle name="Гиперссылка 8" xfId="31713" hidden="1"/>
    <cellStyle name="Гиперссылка 8" xfId="31642" hidden="1"/>
    <cellStyle name="Гиперссылка 8" xfId="31557" hidden="1"/>
    <cellStyle name="Гиперссылка 8" xfId="31009" hidden="1"/>
    <cellStyle name="Гиперссылка 8" xfId="31066" hidden="1"/>
    <cellStyle name="Гиперссылка 8" xfId="30916" hidden="1"/>
    <cellStyle name="Гиперссылка 8" xfId="30824" hidden="1"/>
    <cellStyle name="Гиперссылка 8" xfId="30760" hidden="1"/>
    <cellStyle name="Гиперссылка 8" xfId="30559" hidden="1"/>
    <cellStyle name="Гиперссылка 8" xfId="30229" hidden="1"/>
    <cellStyle name="Гиперссылка 8" xfId="30075" hidden="1"/>
    <cellStyle name="Гиперссылка 8" xfId="29965" hidden="1"/>
    <cellStyle name="Гиперссылка 8" xfId="29862" hidden="1"/>
    <cellStyle name="Гиперссылка 8" xfId="29742" hidden="1"/>
    <cellStyle name="Гиперссылка 8" xfId="29542" hidden="1"/>
    <cellStyle name="Гиперссылка 8" xfId="29288" hidden="1"/>
    <cellStyle name="Гиперссылка 8" xfId="28926" hidden="1"/>
    <cellStyle name="Гиперссылка 8" xfId="28511" hidden="1"/>
    <cellStyle name="Гиперссылка 8" xfId="28265" hidden="1"/>
    <cellStyle name="Гиперссылка 8" xfId="27924" hidden="1"/>
    <cellStyle name="Гиперссылка 8" xfId="27445" hidden="1"/>
    <cellStyle name="Гиперссылка 8" xfId="26748" hidden="1"/>
    <cellStyle name="Гиперссылка 8" xfId="26091" hidden="1"/>
    <cellStyle name="Гиперссылка 8" xfId="33286" hidden="1"/>
    <cellStyle name="Гиперссылка 8" xfId="32949" hidden="1"/>
    <cellStyle name="Гиперссылка 8" xfId="33183" hidden="1"/>
    <cellStyle name="Гиперссылка 8" xfId="32462" hidden="1"/>
    <cellStyle name="Гиперссылка 8" xfId="33592" hidden="1"/>
    <cellStyle name="Гиперссылка 8" xfId="32674" hidden="1"/>
    <cellStyle name="Гиперссылка 8" xfId="32377" hidden="1"/>
    <cellStyle name="Гиперссылка 8" xfId="32391" hidden="1"/>
    <cellStyle name="Гиперссылка 8" xfId="33753" hidden="1"/>
    <cellStyle name="Гиперссылка 8" xfId="33801" hidden="1"/>
    <cellStyle name="Гиперссылка 8" xfId="30679" hidden="1"/>
    <cellStyle name="Гиперссылка 8" xfId="33252" hidden="1"/>
    <cellStyle name="Гиперссылка 8" xfId="33606" hidden="1"/>
    <cellStyle name="Гиперссылка 8" xfId="33626" hidden="1"/>
    <cellStyle name="Гиперссылка 8" xfId="32679" hidden="1"/>
    <cellStyle name="Гиперссылка 8" xfId="33787" hidden="1"/>
    <cellStyle name="Гиперссылка 8" xfId="33832" hidden="1"/>
    <cellStyle name="Гиперссылка 8" xfId="32267" hidden="1"/>
    <cellStyle name="Гиперссылка 8" xfId="30730" hidden="1"/>
    <cellStyle name="Гиперссылка 8" xfId="33122" hidden="1"/>
    <cellStyle name="Гиперссылка 8" xfId="31168" hidden="1"/>
    <cellStyle name="Гиперссылка 8" xfId="33304" hidden="1"/>
    <cellStyle name="Гиперссылка 8" xfId="33733" hidden="1"/>
    <cellStyle name="Гиперссылка 8" xfId="32695" hidden="1"/>
    <cellStyle name="Гиперссылка 8" xfId="33656" hidden="1"/>
    <cellStyle name="Гиперссылка 8" xfId="30677" hidden="1"/>
    <cellStyle name="Гиперссылка 8" xfId="33683" hidden="1"/>
    <cellStyle name="Гиперссылка 8" xfId="33712" hidden="1"/>
    <cellStyle name="Гиперссылка 8" xfId="33739" hidden="1"/>
    <cellStyle name="Гиперссылка 8" xfId="34415" hidden="1"/>
    <cellStyle name="Гиперссылка 8" xfId="34424" hidden="1"/>
    <cellStyle name="Гиперссылка 8" xfId="34438" hidden="1"/>
    <cellStyle name="Гиперссылка 8" xfId="34450" hidden="1"/>
    <cellStyle name="Гиперссылка 8" xfId="34460" hidden="1"/>
    <cellStyle name="Гиперссылка 8" xfId="34474" hidden="1"/>
    <cellStyle name="Гиперссылка 8" xfId="34496" hidden="1"/>
    <cellStyle name="Гиперссылка 8" xfId="34508" hidden="1"/>
    <cellStyle name="Гиперссылка 8" xfId="34516" hidden="1"/>
    <cellStyle name="Гиперссылка 8" xfId="20372" hidden="1"/>
    <cellStyle name="Гиперссылка 8" xfId="33151" hidden="1"/>
    <cellStyle name="Гиперссылка 8" xfId="33147" hidden="1"/>
    <cellStyle name="Гиперссылка 8" xfId="32329" hidden="1"/>
    <cellStyle name="Гиперссылка 8" xfId="34553" hidden="1"/>
    <cellStyle name="Гиперссылка 8" xfId="34565" hidden="1"/>
    <cellStyle name="Гиперссылка 8" xfId="34576" hidden="1"/>
    <cellStyle name="Гиперссылка 8" xfId="34586" hidden="1"/>
    <cellStyle name="Гиперссылка 8" xfId="34598" hidden="1"/>
    <cellStyle name="Гиперссылка 8" xfId="34608" hidden="1"/>
    <cellStyle name="Гиперссылка 8" xfId="34618" hidden="1"/>
    <cellStyle name="Гиперссылка 8" xfId="34639" hidden="1"/>
    <cellStyle name="Гиперссылка 8" xfId="34651" hidden="1"/>
    <cellStyle name="Гиперссылка 8" xfId="34661" hidden="1"/>
    <cellStyle name="Гиперссылка 8" xfId="34672" hidden="1"/>
    <cellStyle name="Гиперссылка 8" xfId="34682" hidden="1"/>
    <cellStyle name="Гиперссылка 8" xfId="34690" hidden="1"/>
    <cellStyle name="Гиперссылка 8" xfId="34698" hidden="1"/>
    <cellStyle name="Гиперссылка 8" xfId="34718" hidden="1"/>
    <cellStyle name="Гиперссылка 8" xfId="33159" hidden="1"/>
    <cellStyle name="Гиперссылка 8" xfId="31134" hidden="1"/>
    <cellStyle name="Гиперссылка 8" xfId="33114" hidden="1"/>
    <cellStyle name="Гиперссылка 8" xfId="33833" hidden="1"/>
    <cellStyle name="Гиперссылка 8" xfId="34534" hidden="1"/>
    <cellStyle name="Гиперссылка 8" xfId="34741" hidden="1"/>
    <cellStyle name="Гиперссылка 8" xfId="34761" hidden="1"/>
    <cellStyle name="Гиперссылка 8" xfId="34772" hidden="1"/>
    <cellStyle name="Гиперссылка 8" xfId="34780" hidden="1"/>
    <cellStyle name="Гиперссылка 8" xfId="34794" hidden="1"/>
    <cellStyle name="Гиперссылка 8" xfId="34802" hidden="1"/>
    <cellStyle name="Гиперссылка 8" xfId="34813" hidden="1"/>
    <cellStyle name="Гиперссылка 8" xfId="34821" hidden="1"/>
    <cellStyle name="Гиперссылка 8" xfId="34837" hidden="1"/>
    <cellStyle name="Гиперссылка 8" xfId="34845" hidden="1"/>
    <cellStyle name="Гиперссылка 8" xfId="34855" hidden="1"/>
    <cellStyle name="Гиперссылка 8" xfId="34866" hidden="1"/>
    <cellStyle name="Гиперссылка 8" xfId="34874" hidden="1"/>
    <cellStyle name="Гиперссылка 8" xfId="34886" hidden="1"/>
    <cellStyle name="Гиперссылка 8" xfId="34894" hidden="1"/>
    <cellStyle name="Гиперссылка 8" xfId="34685" hidden="1"/>
    <cellStyle name="Гиперссылка 8" xfId="34660" hidden="1"/>
    <cellStyle name="Гиперссылка 8" xfId="34647" hidden="1"/>
    <cellStyle name="Гиперссылка 8" xfId="34630" hidden="1"/>
    <cellStyle name="Гиперссылка 8" xfId="34615" hidden="1"/>
    <cellStyle name="Гиперссылка 8" xfId="34597" hidden="1"/>
    <cellStyle name="Гиперссылка 8" xfId="34584" hidden="1"/>
    <cellStyle name="Гиперссылка 8" xfId="34551" hidden="1"/>
    <cellStyle name="Гиперссылка 8" xfId="34535" hidden="1"/>
    <cellStyle name="Гиперссылка 8" xfId="34524" hidden="1"/>
    <cellStyle name="Гиперссылка 8" xfId="34507" hidden="1"/>
    <cellStyle name="Гиперссылка 8" xfId="34492" hidden="1"/>
    <cellStyle name="Гиперссылка 8" xfId="34473" hidden="1"/>
    <cellStyle name="Гиперссылка 8" xfId="34457" hidden="1"/>
    <cellStyle name="Гиперссылка 8" xfId="34422" hidden="1"/>
    <cellStyle name="Гиперссылка 8" xfId="34152" hidden="1"/>
    <cellStyle name="Гиперссылка 8" xfId="34127" hidden="1"/>
    <cellStyle name="Гиперссылка 8" xfId="34099" hidden="1"/>
    <cellStyle name="Гиперссылка 8" xfId="34073" hidden="1"/>
    <cellStyle name="Гиперссылка 8" xfId="33591" hidden="1"/>
    <cellStyle name="Гиперссылка 8" xfId="33618" hidden="1"/>
    <cellStyle name="Гиперссылка 8" xfId="33526" hidden="1"/>
    <cellStyle name="Гиперссылка 8" xfId="33481" hidden="1"/>
    <cellStyle name="Гиперссылка 8" xfId="33440" hidden="1"/>
    <cellStyle name="Гиперссылка 8" xfId="33397" hidden="1"/>
    <cellStyle name="Гиперссылка 8" xfId="33301" hidden="1"/>
    <cellStyle name="Гиперссылка 8" xfId="33258" hidden="1"/>
    <cellStyle name="Гиперссылка 8" xfId="33209" hidden="1"/>
    <cellStyle name="Гиперссылка 8" xfId="32931" hidden="1"/>
    <cellStyle name="Гиперссылка 8" xfId="32876" hidden="1"/>
    <cellStyle name="Гиперссылка 8" xfId="32814" hidden="1"/>
    <cellStyle name="Гиперссылка 8" xfId="32757" hidden="1"/>
    <cellStyle name="Гиперссылка 8" xfId="32711" hidden="1"/>
    <cellStyle name="Гиперссылка 8" xfId="32662" hidden="1"/>
    <cellStyle name="Гиперссылка 8" xfId="32589" hidden="1"/>
    <cellStyle name="Гиперссылка 8" xfId="32450" hidden="1"/>
    <cellStyle name="Гиперссылка 8" xfId="32396" hidden="1"/>
    <cellStyle name="Гиперссылка 8" xfId="32368" hidden="1"/>
    <cellStyle name="Гиперссылка 8" xfId="31775" hidden="1"/>
    <cellStyle name="Гиперссылка 8" xfId="31825" hidden="1"/>
    <cellStyle name="Гиперссылка 8" xfId="31672" hidden="1"/>
    <cellStyle name="Гиперссылка 8" xfId="31599" hidden="1"/>
    <cellStyle name="Гиперссылка 8" xfId="31349" hidden="1"/>
    <cellStyle name="Гиперссылка 8" xfId="31235" hidden="1"/>
    <cellStyle name="Гиперссылка 8" xfId="31061" hidden="1"/>
    <cellStyle name="Гиперссылка 8" xfId="30914" hidden="1"/>
    <cellStyle name="Гиперссылка 8" xfId="30786" hidden="1"/>
    <cellStyle name="Гиперссылка 8" xfId="30672" hidden="1"/>
    <cellStyle name="Гиперссылка 8" xfId="30561" hidden="1"/>
    <cellStyle name="Гиперссылка 8" xfId="30080" hidden="1"/>
    <cellStyle name="Гиперссылка 8" xfId="29912" hidden="1"/>
    <cellStyle name="Гиперссылка 8" xfId="29761" hidden="1"/>
    <cellStyle name="Гиперссылка 8" xfId="29372" hidden="1"/>
    <cellStyle name="Гиперссылка 8" xfId="29102" hidden="1"/>
    <cellStyle name="Гиперссылка 8" xfId="28717" hidden="1"/>
    <cellStyle name="Гиперссылка 8" xfId="28273" hidden="1"/>
    <cellStyle name="Гиперссылка 8" xfId="26904" hidden="1"/>
    <cellStyle name="Гиперссылка 8" xfId="33860" hidden="1"/>
    <cellStyle name="Гиперссылка 8" xfId="33947" hidden="1"/>
    <cellStyle name="Гиперссылка 8" xfId="33631" hidden="1"/>
    <cellStyle name="Гиперссылка 8" xfId="33853" hidden="1"/>
    <cellStyle name="Гиперссылка 8" xfId="33143" hidden="1"/>
    <cellStyle name="Гиперссылка 8" xfId="34185" hidden="1"/>
    <cellStyle name="Гиперссылка 8" xfId="33072" hidden="1"/>
    <cellStyle name="Гиперссылка 8" xfId="34197" hidden="1"/>
    <cellStyle name="Гиперссылка 8" xfId="33084" hidden="1"/>
    <cellStyle name="Гиперссылка 8" xfId="34312" hidden="1"/>
    <cellStyle name="Гиперссылка 8" xfId="34354" hidden="1"/>
    <cellStyle name="Гиперссылка 8" xfId="31444" hidden="1"/>
    <cellStyle name="Гиперссылка 8" xfId="31875" hidden="1"/>
    <cellStyle name="Гиперссылка 8" xfId="34110" hidden="1"/>
    <cellStyle name="Гиперссылка 8" xfId="34208" hidden="1"/>
    <cellStyle name="Гиперссылка 8" xfId="31431" hidden="1"/>
    <cellStyle name="Гиперссылка 8" xfId="31433" hidden="1"/>
    <cellStyle name="Гиперссылка 8" xfId="33026" hidden="1"/>
    <cellStyle name="Гиперссылка 8" xfId="34222" hidden="1"/>
    <cellStyle name="Гиперссылка 8" xfId="33106" hidden="1"/>
    <cellStyle name="Гиперссылка 8" xfId="31933" hidden="1"/>
    <cellStyle name="Гиперссылка 8" xfId="31987" hidden="1"/>
    <cellStyle name="Гиперссылка 8" xfId="33962" hidden="1"/>
    <cellStyle name="Гиперссылка 8" xfId="34293" hidden="1"/>
    <cellStyle name="Гиперссылка 8" xfId="34378" hidden="1"/>
    <cellStyle name="Гиперссылка 8" xfId="34410" hidden="1"/>
    <cellStyle name="Гиперссылка 8" xfId="34232" hidden="1"/>
    <cellStyle name="Гиперссылка 8" xfId="34303" hidden="1"/>
    <cellStyle name="Гиперссылка 8" xfId="34282" hidden="1"/>
    <cellStyle name="Гиперссылка 8" xfId="34285" hidden="1"/>
    <cellStyle name="Гиперссылка 8" xfId="34305" hidden="1"/>
    <cellStyle name="Гиперссылка 8" xfId="34907" hidden="1"/>
    <cellStyle name="Гиперссылка 8" xfId="34918" hidden="1"/>
    <cellStyle name="Гиперссылка 8" xfId="34926" hidden="1"/>
    <cellStyle name="Гиперссылка 8" xfId="34946" hidden="1"/>
    <cellStyle name="Гиперссылка 8" xfId="34954" hidden="1"/>
    <cellStyle name="Гиперссылка 8" xfId="34963" hidden="1"/>
    <cellStyle name="Гиперссылка 8" xfId="34974" hidden="1"/>
    <cellStyle name="Гиперссылка 8" xfId="34981" hidden="1"/>
    <cellStyle name="Гиперссылка 8" xfId="21212" hidden="1"/>
    <cellStyle name="Гиперссылка 8" xfId="33819" hidden="1"/>
    <cellStyle name="Гиперссылка 8" xfId="34368" hidden="1"/>
    <cellStyle name="Гиперссылка 8" xfId="35008" hidden="1"/>
    <cellStyle name="Гиперссылка 8" xfId="35016" hidden="1"/>
    <cellStyle name="Гиперссылка 8" xfId="35026" hidden="1"/>
    <cellStyle name="Гиперссылка 8" xfId="35033" hidden="1"/>
    <cellStyle name="Гиперссылка 8" xfId="35041" hidden="1"/>
    <cellStyle name="Гиперссылка 8" xfId="35051" hidden="1"/>
    <cellStyle name="Гиперссылка 8" xfId="35066" hidden="1"/>
    <cellStyle name="Гиперссылка 8" xfId="35076" hidden="1"/>
    <cellStyle name="Гиперссылка 8" xfId="35083" hidden="1"/>
    <cellStyle name="Гиперссылка 8" xfId="35091" hidden="1"/>
    <cellStyle name="Гиперссылка 8" xfId="35101" hidden="1"/>
    <cellStyle name="Гиперссылка 8" xfId="35108" hidden="1"/>
    <cellStyle name="Гиперссылка 8" xfId="35117" hidden="1"/>
    <cellStyle name="Гиперссылка 8" xfId="35128" hidden="1"/>
    <cellStyle name="Гиперссылка 8" xfId="35133" hidden="1"/>
    <cellStyle name="Гиперссылка 8" xfId="35138" hidden="1"/>
    <cellStyle name="Гиперссылка 8" xfId="33834" hidden="1"/>
    <cellStyle name="Гиперссылка 8" xfId="31891" hidden="1"/>
    <cellStyle name="Гиперссылка 8" xfId="33782" hidden="1"/>
    <cellStyle name="Гиперссылка 8" xfId="33002" hidden="1"/>
    <cellStyle name="Гиперссылка 8" xfId="35148" hidden="1"/>
    <cellStyle name="Гиперссылка 8" xfId="35154" hidden="1"/>
    <cellStyle name="Гиперссылка 8" xfId="35160" hidden="1"/>
    <cellStyle name="Гиперссылка 8" xfId="35166" hidden="1"/>
    <cellStyle name="Гиперссылка 8" xfId="35172" hidden="1"/>
    <cellStyle name="Гиперссылка 8" xfId="35178" hidden="1"/>
    <cellStyle name="Гиперссылка 8" xfId="35184" hidden="1"/>
    <cellStyle name="Гиперссылка 8" xfId="35196" hidden="1"/>
    <cellStyle name="Гиперссылка 8" xfId="35202" hidden="1"/>
    <cellStyle name="Гиперссылка 8" xfId="35208" hidden="1"/>
    <cellStyle name="Гиперссылка 8" xfId="35214" hidden="1"/>
    <cellStyle name="Гиперссылка 8" xfId="35220" hidden="1"/>
    <cellStyle name="Гиперссылка 8" xfId="35226" hidden="1"/>
    <cellStyle name="Гиперссылка 8" xfId="35232" hidden="1"/>
    <cellStyle name="Гиперссылка 8" xfId="35244" hidden="1"/>
    <cellStyle name="Гиперссылка 8" xfId="35115" hidden="1"/>
    <cellStyle name="Гиперссылка 8" xfId="35120" hidden="1"/>
    <cellStyle name="Гиперссылка 8" xfId="35100" hidden="1"/>
    <cellStyle name="Гиперссылка 8" xfId="35090" hidden="1"/>
    <cellStyle name="Гиперссылка 8" xfId="35075" hidden="1"/>
    <cellStyle name="Гиперссылка 8" xfId="35065" hidden="1"/>
    <cellStyle name="Гиперссылка 8" xfId="35040" hidden="1"/>
    <cellStyle name="Гиперссылка 8" xfId="35025" hidden="1"/>
    <cellStyle name="Гиперссылка 8" xfId="35015" hidden="1"/>
    <cellStyle name="Гиперссылка 8" xfId="35000" hidden="1"/>
    <cellStyle name="Гиперссылка 8" xfId="34989" hidden="1"/>
    <cellStyle name="Гиперссылка 8" xfId="34973" hidden="1"/>
    <cellStyle name="Гиперссылка 8" xfId="34961" hidden="1"/>
    <cellStyle name="Гиперссылка 8" xfId="34933" hidden="1"/>
    <cellStyle name="Гиперссылка 8" xfId="34917" hidden="1"/>
    <cellStyle name="Гиперссылка 8" xfId="34676" hidden="1"/>
    <cellStyle name="Гиперссылка 8" xfId="34650" hidden="1"/>
    <cellStyle name="Гиперссылка 8" xfId="34628" hidden="1"/>
    <cellStyle name="Гиперссылка 8" xfId="34605" hidden="1"/>
    <cellStyle name="Гиперссылка 8" xfId="34585" hidden="1"/>
    <cellStyle name="Гиперссылка 8" xfId="34207" hidden="1"/>
    <cellStyle name="Гиперссылка 8" xfId="34167" hidden="1"/>
    <cellStyle name="Гиперссылка 8" xfId="34129" hidden="1"/>
    <cellStyle name="Гиперссылка 8" xfId="34090" hidden="1"/>
    <cellStyle name="Гиперссылка 8" xfId="34053" hidden="1"/>
    <cellStyle name="Гиперссылка 8" xfId="33986" hidden="1"/>
    <cellStyle name="Гиперссылка 8" xfId="33945" hidden="1"/>
    <cellStyle name="Гиперссылка 8" xfId="33865" hidden="1"/>
    <cellStyle name="Гиперссылка 8" xfId="33794" hidden="1"/>
    <cellStyle name="Гиперссылка 8" xfId="33579" hidden="1"/>
    <cellStyle name="Гиперссылка 8" xfId="33528" hidden="1"/>
    <cellStyle name="Гиперссылка 8" xfId="33464" hidden="1"/>
    <cellStyle name="Гиперссылка 8" xfId="33400" hidden="1"/>
    <cellStyle name="Гиперссылка 8" xfId="33360" hidden="1"/>
    <cellStyle name="Гиперссылка 8" xfId="33227" hidden="1"/>
    <cellStyle name="Гиперссылка 8" xfId="33174" hidden="1"/>
    <cellStyle name="Гиперссылка 8" xfId="33109" hidden="1"/>
    <cellStyle name="Гиперссылка 8" xfId="33071" hidden="1"/>
    <cellStyle name="Гиперссылка 8" xfId="33037" hidden="1"/>
    <cellStyle name="Гиперссылка 8" xfId="32547" hidden="1"/>
    <cellStyle name="Гиперссылка 8" xfId="32600" hidden="1"/>
    <cellStyle name="Гиперссылка 8" xfId="32375" hidden="1"/>
    <cellStyle name="Гиперссылка 8" xfId="32317" hidden="1"/>
    <cellStyle name="Гиперссылка 8" xfId="32133" hidden="1"/>
    <cellStyle name="Гиперссылка 8" xfId="32002" hidden="1"/>
    <cellStyle name="Гиперссылка 8" xfId="31817" hidden="1"/>
    <cellStyle name="Гиперссылка 8" xfId="31670" hidden="1"/>
    <cellStyle name="Гиперссылка 8" xfId="31567" hidden="1"/>
    <cellStyle name="Гиперссылка 8" xfId="31357" hidden="1"/>
    <cellStyle name="Гиперссылка 8" xfId="31163" hidden="1"/>
    <cellStyle name="Гиперссылка 8" xfId="30917" hidden="1"/>
    <cellStyle name="Гиперссылка 8" xfId="30701" hidden="1"/>
    <cellStyle name="Гиперссылка 8" xfId="30568" hidden="1"/>
    <cellStyle name="Гиперссылка 8" xfId="30159" hidden="1"/>
    <cellStyle name="Гиперссылка 8" xfId="29920" hidden="1"/>
    <cellStyle name="Гиперссылка 8" xfId="29114" hidden="1"/>
    <cellStyle name="Гиперссылка 8" xfId="28424" hidden="1"/>
    <cellStyle name="Гиперссылка 8" xfId="27773" hidden="1"/>
    <cellStyle name="Гиперссылка 8" xfId="34399" hidden="1"/>
    <cellStyle name="Гиперссылка 8" xfId="34472" hidden="1"/>
    <cellStyle name="Гиперссылка 8" xfId="34217" hidden="1"/>
    <cellStyle name="Гиперссылка 8" xfId="34392" hidden="1"/>
    <cellStyle name="Гиперссылка 8" xfId="34696" hidden="1"/>
    <cellStyle name="Гиперссылка 8" xfId="33993" hidden="1"/>
    <cellStyle name="Гиперссылка 8" xfId="33749" hidden="1"/>
    <cellStyle name="Гиперссылка 8" xfId="34706" hidden="1"/>
    <cellStyle name="Гиперссылка 8" xfId="33760" hidden="1"/>
    <cellStyle name="Гиперссылка 8" xfId="34826" hidden="1"/>
    <cellStyle name="Гиперссылка 8" xfId="34860" hidden="1"/>
    <cellStyle name="Гиперссылка 8" xfId="34445" hidden="1"/>
    <cellStyle name="Гиперссылка 8" xfId="34708" hidden="1"/>
    <cellStyle name="Гиперссылка 8" xfId="34722" hidden="1"/>
    <cellStyle name="Гиперссылка 8" xfId="33995" hidden="1"/>
    <cellStyle name="Гиперссылка 8" xfId="33998" hidden="1"/>
    <cellStyle name="Гиперссылка 8" xfId="34851" hidden="1"/>
    <cellStyle name="Гиперссылка 8" xfId="34884" hidden="1"/>
    <cellStyle name="Гиперссылка 8" xfId="32289" hidden="1"/>
    <cellStyle name="Гиперссылка 8" xfId="34344" hidden="1"/>
    <cellStyle name="Гиперссылка 8" xfId="32697" hidden="1"/>
    <cellStyle name="Гиперссылка 8" xfId="32727" hidden="1"/>
    <cellStyle name="Гиперссылка 8" xfId="34484" hidden="1"/>
    <cellStyle name="Гиперссылка 8" xfId="34809" hidden="1"/>
    <cellStyle name="Гиперссылка 8" xfId="34009" hidden="1"/>
    <cellStyle name="Гиперссылка 8" xfId="32240" hidden="1"/>
    <cellStyle name="Гиперссылка 8" xfId="34768" hidden="1"/>
    <cellStyle name="Гиперссылка 8" xfId="34791" hidden="1"/>
    <cellStyle name="Гиперссылка 8" xfId="34789" hidden="1"/>
    <cellStyle name="Гиперссылка 8" xfId="34814" hidden="1"/>
    <cellStyle name="Гиперссылка 8" xfId="35253" hidden="1"/>
    <cellStyle name="Гиперссылка 8" xfId="35259" hidden="1"/>
    <cellStyle name="Гиперссылка 8" xfId="35271" hidden="1"/>
    <cellStyle name="Гиперссылка 8" xfId="35277" hidden="1"/>
    <cellStyle name="Гиперссылка 8" xfId="35283" hidden="1"/>
    <cellStyle name="Гиперссылка 8" xfId="35289" hidden="1"/>
    <cellStyle name="Гиперссылка 8" xfId="35295" hidden="1"/>
    <cellStyle name="Гиперссылка 8" xfId="35301" hidden="1"/>
    <cellStyle name="Гиперссылка 8" xfId="35307" hidden="1"/>
    <cellStyle name="Гиперссылка 8" xfId="34365" hidden="1"/>
    <cellStyle name="Гиперссылка 8" xfId="34362" hidden="1"/>
    <cellStyle name="Гиперссылка 8" xfId="33715" hidden="1"/>
    <cellStyle name="Гиперссылка 8" xfId="35323" hidden="1"/>
    <cellStyle name="Гиперссылка 8" xfId="35328" hidden="1"/>
    <cellStyle name="Гиперссылка 8" xfId="35333" hidden="1"/>
    <cellStyle name="Гиперссылка 8" xfId="35338" hidden="1"/>
    <cellStyle name="Гиперссылка 8" xfId="35348" hidden="1"/>
    <cellStyle name="Гиперссылка 8" xfId="35353" hidden="1"/>
    <cellStyle name="Гиперссылка 8" xfId="35358" hidden="1"/>
    <cellStyle name="Гиперссылка 8" xfId="35363" hidden="1"/>
    <cellStyle name="Гиперссылка 8" xfId="35368" hidden="1"/>
    <cellStyle name="Гиперссылка 8" xfId="35373" hidden="1"/>
    <cellStyle name="Гиперссылка 8" xfId="35378" hidden="1"/>
    <cellStyle name="Гиперссылка 8" xfId="35388" hidden="1"/>
    <cellStyle name="Гиперссылка 8" xfId="35393" hidden="1"/>
    <cellStyle name="Гиперссылка 8" xfId="35398" hidden="1"/>
    <cellStyle name="Гиперссылка 8" xfId="35403" hidden="1"/>
    <cellStyle name="Гиперссылка 8" xfId="35408" hidden="1"/>
    <cellStyle name="Гиперссылка 8" xfId="34371" hidden="1"/>
    <cellStyle name="Гиперссылка 8" xfId="32664" hidden="1"/>
    <cellStyle name="Гиперссылка 8" xfId="34885" hidden="1"/>
    <cellStyle name="Гиперссылка 8" xfId="35317" hidden="1"/>
    <cellStyle name="Гиперссылка 8" xfId="35418" hidden="1"/>
    <cellStyle name="Гиперссылка 8" xfId="35424" hidden="1"/>
    <cellStyle name="Гиперссылка 8" xfId="35430" hidden="1"/>
    <cellStyle name="Гиперссылка 8" xfId="35436" hidden="1"/>
    <cellStyle name="Гиперссылка 8" xfId="35442" hidden="1"/>
    <cellStyle name="Гиперссылка 8" xfId="35454" hidden="1"/>
    <cellStyle name="Гиперссылка 8" xfId="35460" hidden="1"/>
    <cellStyle name="Гиперссылка 8" xfId="35466" hidden="1"/>
    <cellStyle name="Гиперссылка 8" xfId="35472" hidden="1"/>
    <cellStyle name="Гиперссылка 8" xfId="35478" hidden="1"/>
    <cellStyle name="Гиперссылка 8" xfId="35484" hidden="1"/>
    <cellStyle name="Гиперссылка 8" xfId="35490" hidden="1"/>
    <cellStyle name="Гиперссылка 8" xfId="35502" hidden="1"/>
    <cellStyle name="Гиперссылка 8" xfId="35508" hidden="1"/>
    <cellStyle name="Гиперссылка 8" xfId="35514" hidden="1"/>
    <cellStyle name="Гиперссылка 8" xfId="35496" hidden="1"/>
    <cellStyle name="Гиперссылка 8" xfId="35448" hidden="1"/>
    <cellStyle name="Гиперссылка 8" xfId="34336" hidden="1"/>
    <cellStyle name="Гиперссылка 8" xfId="35383" hidden="1"/>
    <cellStyle name="Гиперссылка 8" xfId="35343" hidden="1"/>
    <cellStyle name="Гиперссылка 8" xfId="22066" hidden="1"/>
    <cellStyle name="Гиперссылка 8" xfId="35265" hidden="1"/>
    <cellStyle name="Гиперссылка 8" xfId="34748" hidden="1"/>
    <cellStyle name="Гиперссылка 8" xfId="33663" hidden="1"/>
    <cellStyle name="Гиперссылка 8" xfId="32242" hidden="1"/>
    <cellStyle name="Гиперссылка 8" xfId="33817" hidden="1"/>
    <cellStyle name="Гиперссылка 8" xfId="29586" hidden="1"/>
    <cellStyle name="Гиперссылка 8" xfId="31470" hidden="1"/>
    <cellStyle name="Гиперссылка 8" xfId="32459" hidden="1"/>
    <cellStyle name="Гиперссылка 8" xfId="33299" hidden="1"/>
    <cellStyle name="Гиперссылка 8" xfId="33901" hidden="1"/>
    <cellStyle name="Гиперссылка 8" xfId="34196" hidden="1"/>
    <cellStyle name="Гиперссылка 8" xfId="34945" hidden="1"/>
    <cellStyle name="Гиперссылка 8" xfId="35050" hidden="1"/>
    <cellStyle name="Гиперссылка 8" xfId="35238" hidden="1"/>
    <cellStyle name="Гиперссылка 8" xfId="35190" hidden="1"/>
    <cellStyle name="Гиперссылка 8" xfId="34999" hidden="1"/>
    <cellStyle name="Гиперссылка 8" xfId="35123" hidden="1"/>
    <cellStyle name="Гиперссылка 8" xfId="35058" hidden="1"/>
    <cellStyle name="Гиперссылка 8" xfId="33818" hidden="1"/>
    <cellStyle name="Гиперссылка 8" xfId="34935" hidden="1"/>
    <cellStyle name="Гиперссылка 8" xfId="33346" hidden="1"/>
    <cellStyle name="Гиперссылка 8" xfId="33793" hidden="1"/>
    <cellStyle name="Гиперссылка 8" xfId="33441" hidden="1"/>
    <cellStyle name="Гиперссылка 8" xfId="33339" hidden="1"/>
    <cellStyle name="Гиперссылка 8" xfId="27601" hidden="1"/>
    <cellStyle name="Гиперссылка 8" xfId="30292" hidden="1"/>
    <cellStyle name="Гиперссылка 8" xfId="31519" hidden="1"/>
    <cellStyle name="Гиперссылка 8" xfId="32522" hidden="1"/>
    <cellStyle name="Гиперссылка 8" xfId="33163" hidden="1"/>
    <cellStyle name="Гиперссылка 8" xfId="33567" hidden="1"/>
    <cellStyle name="Гиперссылка 8" xfId="34436" hidden="1"/>
    <cellStyle name="Гиперссылка 8" xfId="34564" hidden="1"/>
    <cellStyle name="Гиперссылка 8" xfId="34680" hidden="1"/>
    <cellStyle name="Гиперссылка 8" xfId="34830" hidden="1"/>
    <cellStyle name="Гиперссылка 8" xfId="34750" hidden="1"/>
    <cellStyle name="Гиперссылка 8" xfId="34710" hidden="1"/>
    <cellStyle name="Гиперссылка 8" xfId="34631" hidden="1"/>
    <cellStyle name="Гиперссылка 8" xfId="34544" hidden="1"/>
    <cellStyle name="Гиперссылка 8" xfId="34485" hidden="1"/>
    <cellStyle name="Гиперссылка 8" xfId="33710" hidden="1"/>
    <cellStyle name="Гиперссылка 8" xfId="31199" hidden="1"/>
    <cellStyle name="Гиперссылка 8" xfId="32676" hidden="1"/>
    <cellStyle name="Гиперссылка 8" xfId="33603" hidden="1"/>
    <cellStyle name="Гиперссылка 8" xfId="33191" hidden="1"/>
    <cellStyle name="Гиперссылка 8" xfId="29067" hidden="1"/>
    <cellStyle name="Гиперссылка 8" xfId="30420" hidden="1"/>
    <cellStyle name="Гиперссылка 8" xfId="31597" hidden="1"/>
    <cellStyle name="Гиперссылка 8" xfId="32115" hidden="1"/>
    <cellStyle name="Гиперссылка 8" xfId="32800" hidden="1"/>
    <cellStyle name="Гиперссылка 8" xfId="33527" hidden="1"/>
    <cellStyle name="Гиперссылка 8" xfId="34002" hidden="1"/>
    <cellStyle name="Гиперссылка 8" xfId="34139" hidden="1"/>
    <cellStyle name="Гиперссылка 8" xfId="34337" hidden="1"/>
    <cellStyle name="Гиперссылка 8" xfId="34260" hidden="1"/>
    <cellStyle name="Гиперссылка 8" xfId="32481" hidden="1"/>
    <cellStyle name="Гиперссылка 8" xfId="34130" hidden="1"/>
    <cellStyle name="Гиперссылка 8" xfId="34031" hidden="1"/>
    <cellStyle name="Гиперссылка 8" xfId="33961" hidden="1"/>
    <cellStyle name="Гиперссылка 8" xfId="33069" hidden="1"/>
    <cellStyle name="Гиперссылка 8" xfId="33054" hidden="1"/>
    <cellStyle name="Гиперссылка 8" xfId="29823" hidden="1"/>
    <cellStyle name="Гиперссылка 8" xfId="33080" hidden="1"/>
    <cellStyle name="Гиперссылка 8" xfId="32230" hidden="1"/>
    <cellStyle name="Гиперссылка 8" xfId="27709" hidden="1"/>
    <cellStyle name="Гиперссылка 8" xfId="29285" hidden="1"/>
    <cellStyle name="Гиперссылка 8" xfId="30186" hidden="1"/>
    <cellStyle name="Гиперссылка 8" xfId="31232" hidden="1"/>
    <cellStyle name="Гиперссылка 8" xfId="31970" hidden="1"/>
    <cellStyle name="Гиперссылка 8" xfId="32811" hidden="1"/>
    <cellStyle name="Гиперссылка 8" xfId="33331" hidden="1"/>
    <cellStyle name="Гиперссылка 8" xfId="33498" hidden="1"/>
    <cellStyle name="Гиперссылка 8" xfId="33807" hidden="1"/>
    <cellStyle name="Гиперссылка 8" xfId="33716" hidden="1"/>
    <cellStyle name="Гиперссылка 8" xfId="31647" hidden="1"/>
    <cellStyle name="Гиперссылка 8" xfId="33554" hidden="1"/>
    <cellStyle name="Гиперссылка 8" xfId="33443" hidden="1"/>
    <cellStyle name="Гиперссылка 8" xfId="18678" hidden="1"/>
    <cellStyle name="Гиперссылка 8" xfId="33244" hidden="1"/>
    <cellStyle name="Гиперссылка 8" xfId="32260" hidden="1"/>
    <cellStyle name="Гиперссылка 8" xfId="30708" hidden="1"/>
    <cellStyle name="Гиперссылка 8" xfId="29043" hidden="1"/>
    <cellStyle name="Гиперссылка 8" xfId="30920" hidden="1"/>
    <cellStyle name="Гиперссылка 8" xfId="26244" hidden="1"/>
    <cellStyle name="Гиперссылка 8" xfId="28206" hidden="1"/>
    <cellStyle name="Гиперссылка 8" xfId="29287" hidden="1"/>
    <cellStyle name="Гиперссылка 8" xfId="30268" hidden="1"/>
    <cellStyle name="Гиперссылка 8" xfId="31023" hidden="1"/>
    <cellStyle name="Гиперссылка 8" xfId="31416" hidden="1"/>
    <cellStyle name="Гиперссылка 8" xfId="32587" hidden="1"/>
    <cellStyle name="Гиперссылка 8" xfId="32772" hidden="1"/>
    <cellStyle name="Гиперссылка 8" xfId="33175" hidden="1"/>
    <cellStyle name="Гиперссылка 8" xfId="33059" hidden="1"/>
    <cellStyle name="Гиперссылка 8" xfId="32682" hidden="1"/>
    <cellStyle name="Гиперссылка 8" xfId="32902" hidden="1"/>
    <cellStyle name="Гиперссылка 8" xfId="32786" hidden="1"/>
    <cellStyle name="Гиперссылка 8" xfId="30921" hidden="1"/>
    <cellStyle name="Гиперссылка 8" xfId="32571" hidden="1"/>
    <cellStyle name="Гиперссылка 8" xfId="30324" hidden="1"/>
    <cellStyle name="Гиперссылка 8" xfId="30888" hidden="1"/>
    <cellStyle name="Гиперссылка 8" xfId="30441" hidden="1"/>
    <cellStyle name="Гиперссылка 8" xfId="30316" hidden="1"/>
    <cellStyle name="Гиперссылка 8" xfId="24233" hidden="1"/>
    <cellStyle name="Гиперссылка 8" xfId="26974" hidden="1"/>
    <cellStyle name="Гиперссылка 8" xfId="28261" hidden="1"/>
    <cellStyle name="Гиперссылка 8" xfId="29357" hidden="1"/>
    <cellStyle name="Гиперссылка 8" xfId="30110" hidden="1"/>
    <cellStyle name="Гиперссылка 8" xfId="30588" hidden="1"/>
    <cellStyle name="Гиперссылка 8" xfId="31792" hidden="1"/>
    <cellStyle name="Гиперссылка 8" xfId="31991" hidden="1"/>
    <cellStyle name="Гиперссылка 8" xfId="32156" hidden="1"/>
    <cellStyle name="Гиперссылка 8" xfId="32388" hidden="1"/>
    <cellStyle name="Гиперссылка 8" xfId="32262" hidden="1"/>
    <cellStyle name="Гиперссылка 8" xfId="32206" hidden="1"/>
    <cellStyle name="Гиперссылка 8" xfId="32084" hidden="1"/>
    <cellStyle name="Гиперссылка 8" xfId="31959" hidden="1"/>
    <cellStyle name="Гиперссылка 8" xfId="31862" hidden="1"/>
    <cellStyle name="Гиперссылка 8" xfId="30766" hidden="1"/>
    <cellStyle name="Гиперссылка 8" xfId="27917" hidden="1"/>
    <cellStyle name="Гиперссылка 8" xfId="29525" hidden="1"/>
    <cellStyle name="Гиперссылка 8" xfId="30630" hidden="1"/>
    <cellStyle name="Гиперссылка 8" xfId="30141" hidden="1"/>
    <cellStyle name="Гиперссылка 8" xfId="25715" hidden="1"/>
    <cellStyle name="Гиперссылка 8" xfId="27104" hidden="1"/>
    <cellStyle name="Гиперссылка 8" xfId="28346" hidden="1"/>
    <cellStyle name="Гиперссылка 8" xfId="28898" hidden="1"/>
    <cellStyle name="Гиперссылка 8" xfId="29662" hidden="1"/>
    <cellStyle name="Гиперссылка 8" xfId="30540" hidden="1"/>
    <cellStyle name="Гиперссылка 8" xfId="31153" hidden="1"/>
    <cellStyle name="Гиперссылка 8" xfId="31345" hidden="1"/>
    <cellStyle name="Гиперссылка 8" xfId="31649" hidden="1"/>
    <cellStyle name="Гиперссылка 8" xfId="31520" hidden="1"/>
    <cellStyle name="Гиперссылка 8" xfId="29312" hidden="1"/>
    <cellStyle name="Гиперссылка 8" xfId="31330" hidden="1"/>
    <cellStyle name="Гиперссылка 8" xfId="31203" hidden="1"/>
    <cellStyle name="Гиперссылка 8" xfId="31103" hidden="1"/>
    <cellStyle name="Гиперссылка 8" xfId="29995" hidden="1"/>
    <cellStyle name="Гиперссылка 8" xfId="29977" hidden="1"/>
    <cellStyle name="Гиперссылка 8" xfId="26488" hidden="1"/>
    <cellStyle name="Гиперссылка 8" xfId="30010" hidden="1"/>
    <cellStyle name="Гиперссылка 8" xfId="29027" hidden="1"/>
    <cellStyle name="Гиперссылка 8" xfId="24341" hidden="1"/>
    <cellStyle name="Гиперссылка 8" xfId="25939" hidden="1"/>
    <cellStyle name="Гиперссылка 8" xfId="26864" hidden="1"/>
    <cellStyle name="Гиперссылка 8" xfId="27952" hidden="1"/>
    <cellStyle name="Гиперссылка 8" xfId="28743" hidden="1"/>
    <cellStyle name="Гиперссылка 8" xfId="29674" hidden="1"/>
    <cellStyle name="Гиперссылка 8" xfId="30307" hidden="1"/>
    <cellStyle name="Гиперссылка 8" xfId="30507" hidden="1"/>
    <cellStyle name="Гиперссылка 8" xfId="30907" hidden="1"/>
    <cellStyle name="Гиперссылка 8" xfId="30773" hidden="1"/>
    <cellStyle name="Гиперссылка 8" xfId="28401" hidden="1"/>
    <cellStyle name="Гиперссылка 8" xfId="30575" hidden="1"/>
    <cellStyle name="Гиперссылка 8" xfId="30443" hidden="1"/>
    <cellStyle name="Гиперссылка 8" xfId="15290" hidden="1"/>
    <cellStyle name="Гиперссылка 8" xfId="30205" hidden="1"/>
    <cellStyle name="Гиперссылка 8" xfId="29066" hidden="1"/>
    <cellStyle name="Гиперссылка 8" xfId="27405" hidden="1"/>
    <cellStyle name="Гиперссылка 8" xfId="25690" hidden="1"/>
    <cellStyle name="Гиперссылка 8" xfId="27627" hidden="1"/>
    <cellStyle name="Гиперссылка 8" xfId="22869" hidden="1"/>
    <cellStyle name="Гиперссылка 8" xfId="24842" hidden="1"/>
    <cellStyle name="Гиперссылка 8" xfId="25941" hidden="1"/>
    <cellStyle name="Гиперссылка 8" xfId="26948" hidden="1"/>
    <cellStyle name="Гиперссылка 8" xfId="27737" hidden="1"/>
    <cellStyle name="Гиперссылка 8" xfId="28147" hidden="1"/>
    <cellStyle name="Гиперссылка 8" xfId="29427" hidden="1"/>
    <cellStyle name="Гиперссылка 8" xfId="29631" hidden="1"/>
    <cellStyle name="Гиперссылка 8" xfId="30122" hidden="1"/>
    <cellStyle name="Гиперссылка 8" xfId="29984" hidden="1"/>
    <cellStyle name="Гиперссылка 8" xfId="29531" hidden="1"/>
    <cellStyle name="Гиперссылка 8" xfId="29779" hidden="1"/>
    <cellStyle name="Гиперссылка 8" xfId="29648" hidden="1"/>
    <cellStyle name="Гиперссылка 8" xfId="27628" hidden="1"/>
    <cellStyle name="Гиперссылка 8" xfId="29411" hidden="1"/>
    <cellStyle name="Гиперссылка 8" xfId="27006" hidden="1"/>
    <cellStyle name="Гиперссылка 8" xfId="27594" hidden="1"/>
    <cellStyle name="Гиперссылка 8" xfId="27125" hidden="1"/>
    <cellStyle name="Гиперссылка 8" xfId="26998" hidden="1"/>
    <cellStyle name="Гиперссылка 8" xfId="20850" hidden="1"/>
    <cellStyle name="Гиперссылка 8" xfId="23602" hidden="1"/>
    <cellStyle name="Гиперссылка 8" xfId="24898" hidden="1"/>
    <cellStyle name="Гиперссылка 8" xfId="26012" hidden="1"/>
    <cellStyle name="Гиперссылка 8" xfId="26786" hidden="1"/>
    <cellStyle name="Гиперссылка 8" xfId="27275" hidden="1"/>
    <cellStyle name="Гиперссылка 8" xfId="28556" hidden="1"/>
    <cellStyle name="Гиперссылка 8" xfId="28765" hidden="1"/>
    <cellStyle name="Гиперссылка 8" xfId="28943" hidden="1"/>
    <cellStyle name="Гиперссылка 8" xfId="29208" hidden="1"/>
    <cellStyle name="Гиперссылка 8" xfId="29069" hidden="1"/>
    <cellStyle name="Гиперссылка 8" xfId="28999" hidden="1"/>
    <cellStyle name="Гиперссылка 8" xfId="28865" hidden="1"/>
    <cellStyle name="Гиперссылка 8" xfId="28732" hidden="1"/>
    <cellStyle name="Гиперссылка 8" xfId="28629" hidden="1"/>
    <cellStyle name="Гиперссылка 8" xfId="27465" hidden="1"/>
    <cellStyle name="Гиперссылка 8" xfId="24551" hidden="1"/>
    <cellStyle name="Гиперссылка 8" xfId="26182" hidden="1"/>
    <cellStyle name="Гиперссылка 8" xfId="27321" hidden="1"/>
    <cellStyle name="Гиперссылка 8" xfId="26818" hidden="1"/>
    <cellStyle name="Гиперссылка 8" xfId="22339" hidden="1"/>
    <cellStyle name="Гиперссылка 8" xfId="23733" hidden="1"/>
    <cellStyle name="Гиперссылка 8" xfId="24984" hidden="1"/>
    <cellStyle name="Гиперссылка 8" xfId="25543" hidden="1"/>
    <cellStyle name="Гиперссылка 8" xfId="26322" hidden="1"/>
    <cellStyle name="Гиперссылка 8" xfId="27225" hidden="1"/>
    <cellStyle name="Гиперссылка 8" xfId="27870" hidden="1"/>
    <cellStyle name="Гиперссылка 8" xfId="28071" hidden="1"/>
    <cellStyle name="Гиперссылка 8" xfId="28403" hidden="1"/>
    <cellStyle name="Гиперссылка 8" xfId="28262" hidden="1"/>
    <cellStyle name="Гиперссылка 8" xfId="25967" hidden="1"/>
    <cellStyle name="Гиперссылка 8" xfId="28055" hidden="1"/>
    <cellStyle name="Гиперссылка 8" xfId="27921" hidden="1"/>
    <cellStyle name="Гиперссылка 8" xfId="27819" hidden="1"/>
    <cellStyle name="Гиперссылка 8" xfId="26667" hidden="1"/>
    <cellStyle name="Гиперссылка 8" xfId="26649" hidden="1"/>
    <cellStyle name="Гиперссылка 8" xfId="23114" hidden="1"/>
    <cellStyle name="Гиперссылка 8" xfId="26684" hidden="1"/>
    <cellStyle name="Гиперссылка 8" xfId="25674" hidden="1"/>
    <cellStyle name="Гиперссылка 8" xfId="20959" hidden="1"/>
    <cellStyle name="Гиперссылка 8" xfId="22563" hidden="1"/>
    <cellStyle name="Гиперссылка 8" xfId="23492" hidden="1"/>
    <cellStyle name="Гиперссылка 8" xfId="24586" hidden="1"/>
    <cellStyle name="Гиперссылка 8" xfId="25386" hidden="1"/>
    <cellStyle name="Гиперссылка 8" xfId="26334" hidden="1"/>
    <cellStyle name="Гиперссылка 8" xfId="26989" hidden="1"/>
    <cellStyle name="Гиперссылка 8" xfId="27192" hidden="1"/>
    <cellStyle name="Гиперссылка 8" xfId="27614" hidden="1"/>
    <cellStyle name="Гиперссылка 8" xfId="27472" hidden="1"/>
    <cellStyle name="Гиперссылка 8" xfId="25040" hidden="1"/>
    <cellStyle name="Гиперссылка 8" xfId="27261" hidden="1"/>
    <cellStyle name="Гиперссылка 8" xfId="27127" hidden="1"/>
    <cellStyle name="Гиперссылка 8" xfId="11902" hidden="1"/>
    <cellStyle name="Гиперссылка 8" xfId="26883" hidden="1"/>
    <cellStyle name="Гиперссылка 8" xfId="25714" hidden="1"/>
    <cellStyle name="Гиперссылка 8" xfId="24036" hidden="1"/>
    <cellStyle name="Гиперссылка 8" xfId="22314" hidden="1"/>
    <cellStyle name="Гиперссылка 8" xfId="24259" hidden="1"/>
    <cellStyle name="Гиперссылка 8" xfId="19482" hidden="1"/>
    <cellStyle name="Гиперссылка 8" xfId="21462" hidden="1"/>
    <cellStyle name="Гиперссылка 8" xfId="22565" hidden="1"/>
    <cellStyle name="Гиперссылка 8" xfId="23576" hidden="1"/>
    <cellStyle name="Гиперссылка 8" xfId="24369" hidden="1"/>
    <cellStyle name="Гиперссылка 8" xfId="24783" hidden="1"/>
    <cellStyle name="Гиперссылка 8" xfId="26082" hidden="1"/>
    <cellStyle name="Гиперссылка 8" xfId="26290" hidden="1"/>
    <cellStyle name="Гиперссылка 8" xfId="26799" hidden="1"/>
    <cellStyle name="Гиперссылка 8" xfId="26656" hidden="1"/>
    <cellStyle name="Гиперссылка 8" xfId="26188" hidden="1"/>
    <cellStyle name="Гиперссылка 8" xfId="26443" hidden="1"/>
    <cellStyle name="Гиперссылка 8" xfId="26308" hidden="1"/>
    <cellStyle name="Гиперссылка 8" xfId="24260" hidden="1"/>
    <cellStyle name="Гиперссылка 8" xfId="26066" hidden="1"/>
    <cellStyle name="Гиперссылка 8" xfId="23634" hidden="1"/>
    <cellStyle name="Гиперссылка 8" xfId="24226" hidden="1"/>
    <cellStyle name="Гиперссылка 8" xfId="23754" hidden="1"/>
    <cellStyle name="Гиперссылка 8" xfId="23626" hidden="1"/>
    <cellStyle name="Гиперссылка 8" xfId="17462" hidden="1"/>
    <cellStyle name="Гиперссылка 8" xfId="20217" hidden="1"/>
    <cellStyle name="Гиперссылка 8" xfId="21518" hidden="1"/>
    <cellStyle name="Гиперссылка 8" xfId="22636" hidden="1"/>
    <cellStyle name="Гиперссылка 8" xfId="23413" hidden="1"/>
    <cellStyle name="Гиперссылка 8" xfId="23905" hidden="1"/>
    <cellStyle name="Гиперссылка 8" xfId="25196" hidden="1"/>
    <cellStyle name="Гиперссылка 8" xfId="25408" hidden="1"/>
    <cellStyle name="Гиперссылка 8" xfId="25588" hidden="1"/>
    <cellStyle name="Гиперссылка 8" xfId="25860" hidden="1"/>
    <cellStyle name="Гиперссылка 8" xfId="25717" hidden="1"/>
    <cellStyle name="Гиперссылка 8" xfId="25645" hidden="1"/>
    <cellStyle name="Гиперссылка 8" xfId="25510" hidden="1"/>
    <cellStyle name="Гиперссылка 8" xfId="25375" hidden="1"/>
    <cellStyle name="Гиперссылка 8" xfId="25270" hidden="1"/>
    <cellStyle name="Гиперссылка 8" xfId="24096" hidden="1"/>
    <cellStyle name="Гиперссылка 8" xfId="21169" hidden="1"/>
    <cellStyle name="Гиперссылка 8" xfId="22807" hidden="1"/>
    <cellStyle name="Гиперссылка 8" xfId="23952" hidden="1"/>
    <cellStyle name="Гиперссылка 8" xfId="23445" hidden="1"/>
    <cellStyle name="Гиперссылка 8" xfId="18951" hidden="1"/>
    <cellStyle name="Гиперссылка 8" xfId="20348" hidden="1"/>
    <cellStyle name="Гиперссылка 8" xfId="21605" hidden="1"/>
    <cellStyle name="Гиперссылка 8" xfId="22166" hidden="1"/>
    <cellStyle name="Гиперссылка 8" xfId="22947" hidden="1"/>
    <cellStyle name="Гиперссылка 8" xfId="23855" hidden="1"/>
    <cellStyle name="Гиперссылка 8" xfId="24503" hidden="1"/>
    <cellStyle name="Гиперссылка 8" xfId="24706" hidden="1"/>
    <cellStyle name="Гиперссылка 8" xfId="25042" hidden="1"/>
    <cellStyle name="Гиперссылка 8" xfId="24899" hidden="1"/>
    <cellStyle name="Гиперссылка 8" xfId="22591" hidden="1"/>
    <cellStyle name="Гиперссылка 8" xfId="24690" hidden="1"/>
    <cellStyle name="Гиперссылка 8" xfId="24555" hidden="1"/>
    <cellStyle name="Гиперссылка 8" xfId="24452" hidden="1"/>
    <cellStyle name="Гиперссылка 8" xfId="23293" hidden="1"/>
    <cellStyle name="Гиперссылка 8" xfId="23275" hidden="1"/>
    <cellStyle name="Гиперссылка 8" xfId="19728" hidden="1"/>
    <cellStyle name="Гиперссылка 8" xfId="23310" hidden="1"/>
    <cellStyle name="Гиперссылка 8" xfId="22298" hidden="1"/>
    <cellStyle name="Гиперссылка 8" xfId="17571" hidden="1"/>
    <cellStyle name="Гиперссылка 8" xfId="19176" hidden="1"/>
    <cellStyle name="Гиперссылка 8" xfId="20107" hidden="1"/>
    <cellStyle name="Гиперссылка 8" xfId="21204" hidden="1"/>
    <cellStyle name="Гиперссылка 8" xfId="22008" hidden="1"/>
    <cellStyle name="Гиперссылка 8" xfId="22959" hidden="1"/>
    <cellStyle name="Гиперссылка 8" xfId="23617" hidden="1"/>
    <cellStyle name="Гиперссылка 8" xfId="23822" hidden="1"/>
    <cellStyle name="Гиперссылка 8" xfId="24246" hidden="1"/>
    <cellStyle name="Гиперссылка 8" xfId="24103" hidden="1"/>
    <cellStyle name="Гиперссылка 8" xfId="21661" hidden="1"/>
    <cellStyle name="Гиперссылка 8" xfId="23891" hidden="1"/>
    <cellStyle name="Гиперссылка 8" xfId="23756" hidden="1"/>
    <cellStyle name="Гиперссылка 8" xfId="8514" hidden="1"/>
    <cellStyle name="Гиперссылка 8" xfId="23511" hidden="1"/>
    <cellStyle name="Гиперссылка 8" xfId="22338" hidden="1"/>
    <cellStyle name="Гиперссылка 8" xfId="20652" hidden="1"/>
    <cellStyle name="Гиперссылка 8" xfId="18926" hidden="1"/>
    <cellStyle name="Гиперссылка 8" xfId="20876" hidden="1"/>
    <cellStyle name="Гиперссылка 8" xfId="16094" hidden="1"/>
    <cellStyle name="Гиперссылка 8" xfId="18074" hidden="1"/>
    <cellStyle name="Гиперссылка 8" xfId="19178" hidden="1"/>
    <cellStyle name="Гиперссылка 8" xfId="20191" hidden="1"/>
    <cellStyle name="Гиперссылка 8" xfId="20987" hidden="1"/>
    <cellStyle name="Гиперссылка 8" xfId="21403" hidden="1"/>
    <cellStyle name="Гиперссылка 8" xfId="22707" hidden="1"/>
    <cellStyle name="Гиперссылка 8" xfId="22915" hidden="1"/>
    <cellStyle name="Гиперссылка 8" xfId="23426" hidden="1"/>
    <cellStyle name="Гиперссылка 8" xfId="23282" hidden="1"/>
    <cellStyle name="Гиперссылка 8" xfId="22813" hidden="1"/>
    <cellStyle name="Гиперссылка 8" xfId="23069" hidden="1"/>
    <cellStyle name="Гиперссылка 8" xfId="22933" hidden="1"/>
    <cellStyle name="Гиперссылка 8" xfId="20877" hidden="1"/>
    <cellStyle name="Гиперссылка 8" xfId="22691" hidden="1"/>
    <cellStyle name="Гиперссылка 8" xfId="20249" hidden="1"/>
    <cellStyle name="Гиперссылка 8" xfId="20843" hidden="1"/>
    <cellStyle name="Гиперссылка 8" xfId="20369" hidden="1"/>
    <cellStyle name="Гиперссылка 8" xfId="20241" hidden="1"/>
    <cellStyle name="Гиперссылка 8" xfId="14074" hidden="1"/>
    <cellStyle name="Гиперссылка 8" xfId="16829" hidden="1"/>
    <cellStyle name="Гиперссылка 8" xfId="18130" hidden="1"/>
    <cellStyle name="Гиперссылка 8" xfId="19249" hidden="1"/>
    <cellStyle name="Гиперссылка 8" xfId="20028" hidden="1"/>
    <cellStyle name="Гиперссылка 8" xfId="20521" hidden="1"/>
    <cellStyle name="Гиперссылка 8" xfId="21818" hidden="1"/>
    <cellStyle name="Гиперссылка 8" xfId="22030" hidden="1"/>
    <cellStyle name="Гиперссылка 8" xfId="22211" hidden="1"/>
    <cellStyle name="Гиперссылка 8" xfId="22484" hidden="1"/>
    <cellStyle name="Гиперссылка 8" xfId="22341" hidden="1"/>
    <cellStyle name="Гиперссылка 8" xfId="22269" hidden="1"/>
    <cellStyle name="Гиперссылка 8" xfId="22133" hidden="1"/>
    <cellStyle name="Гиперссылка 8" xfId="21997" hidden="1"/>
    <cellStyle name="Гиперссылка 8" xfId="21892" hidden="1"/>
    <cellStyle name="Гиперссылка 8" xfId="20712" hidden="1"/>
    <cellStyle name="Гиперссылка 8" xfId="17781" hidden="1"/>
    <cellStyle name="Гиперссылка 8" xfId="19420" hidden="1"/>
    <cellStyle name="Гиперссылка 8" xfId="20568" hidden="1"/>
    <cellStyle name="Гиперссылка 8" xfId="20060" hidden="1"/>
    <cellStyle name="Гиперссылка 8" xfId="15563" hidden="1"/>
    <cellStyle name="Гиперссылка 8" xfId="16960" hidden="1"/>
    <cellStyle name="Гиперссылка 8" xfId="18217" hidden="1"/>
    <cellStyle name="Гиперссылка 8" xfId="18778" hidden="1"/>
    <cellStyle name="Гиперссылка 8" xfId="19561" hidden="1"/>
    <cellStyle name="Гиперссылка 8" xfId="20471" hidden="1"/>
    <cellStyle name="Гиперссылка 8" xfId="21121" hidden="1"/>
    <cellStyle name="Гиперссылка 8" xfId="21325" hidden="1"/>
    <cellStyle name="Гиперссылка 8" xfId="21663" hidden="1"/>
    <cellStyle name="Гиперссылка 8" xfId="21519" hidden="1"/>
    <cellStyle name="Гиперссылка 8" xfId="19204" hidden="1"/>
    <cellStyle name="Гиперссылка 8" xfId="21309" hidden="1"/>
    <cellStyle name="Гиперссылка 8" xfId="21173" hidden="1"/>
    <cellStyle name="Гиперссылка 8" xfId="21070" hidden="1"/>
    <cellStyle name="Гиперссылка 8" xfId="19908" hidden="1"/>
    <cellStyle name="Гиперссылка 8" xfId="19890" hidden="1"/>
    <cellStyle name="Гиперссылка 8" xfId="16340" hidden="1"/>
    <cellStyle name="Гиперссылка 8" xfId="19925" hidden="1"/>
    <cellStyle name="Гиперссылка 8" xfId="18910" hidden="1"/>
    <cellStyle name="Гиперссылка 8" xfId="14183" hidden="1"/>
    <cellStyle name="Гиперссылка 8" xfId="15788" hidden="1"/>
    <cellStyle name="Гиперссылка 8" xfId="16719" hidden="1"/>
    <cellStyle name="Гиперссылка 8" xfId="17816" hidden="1"/>
    <cellStyle name="Гиперссылка 8" xfId="18620" hidden="1"/>
    <cellStyle name="Гиперссылка 8" xfId="19573" hidden="1"/>
    <cellStyle name="Гиперссылка 8" xfId="20232" hidden="1"/>
    <cellStyle name="Гиперссылка 8" xfId="20438" hidden="1"/>
    <cellStyle name="Гиперссылка 8" xfId="20863" hidden="1"/>
    <cellStyle name="Гиперссылка 8" xfId="11094" hidden="1"/>
    <cellStyle name="Гиперссылка 8" xfId="11111" hidden="1"/>
    <cellStyle name="Гиперссылка 8" xfId="11128" hidden="1"/>
    <cellStyle name="Гиперссылка 8" xfId="11162" hidden="1"/>
    <cellStyle name="Гиперссылка 8" xfId="11179" hidden="1"/>
    <cellStyle name="Гиперссылка 8" xfId="11196" hidden="1"/>
    <cellStyle name="Гиперссылка 8" xfId="11213" hidden="1"/>
    <cellStyle name="Гиперссылка 8" xfId="11230" hidden="1"/>
    <cellStyle name="Гиперссылка 8" xfId="11247" hidden="1"/>
    <cellStyle name="Гиперссылка 8" xfId="11262" hidden="1"/>
    <cellStyle name="Гиперссылка 8" xfId="9040" hidden="1"/>
    <cellStyle name="Гиперссылка 8" xfId="6681" hidden="1"/>
    <cellStyle name="Гиперссылка 8" xfId="8972" hidden="1"/>
    <cellStyle name="Гиперссылка 8" xfId="7964" hidden="1"/>
    <cellStyle name="Гиперссылка 8" xfId="10956" hidden="1"/>
    <cellStyle name="Гиперссылка 8" xfId="11301" hidden="1"/>
    <cellStyle name="Гиперссылка 8" xfId="11319" hidden="1"/>
    <cellStyle name="Гиперссылка 8" xfId="11337" hidden="1"/>
    <cellStyle name="Гиперссылка 8" xfId="11373" hidden="1"/>
    <cellStyle name="Гиперссылка 8" xfId="11391" hidden="1"/>
    <cellStyle name="Гиперссылка 8" xfId="11409" hidden="1"/>
    <cellStyle name="Гиперссылка 8" xfId="11427" hidden="1"/>
    <cellStyle name="Гиперссылка 8" xfId="11445" hidden="1"/>
    <cellStyle name="Гиперссылка 8" xfId="11463" hidden="1"/>
    <cellStyle name="Гиперссылка 8" xfId="11481" hidden="1"/>
    <cellStyle name="Гиперссылка 8" xfId="11499" hidden="1"/>
    <cellStyle name="Гиперссылка 8" xfId="11517" hidden="1"/>
    <cellStyle name="Гиперссылка 8" xfId="11535" hidden="1"/>
    <cellStyle name="Гиперссылка 8" xfId="11553" hidden="1"/>
    <cellStyle name="Гиперссылка 8" xfId="11571" hidden="1"/>
    <cellStyle name="Гиперссылка 8" xfId="11587" hidden="1"/>
    <cellStyle name="Гиперссылка 8" xfId="11189" hidden="1"/>
    <cellStyle name="Гиперссылка 8" xfId="11201" hidden="1"/>
    <cellStyle name="Гиперссылка 8" xfId="11138" hidden="1"/>
    <cellStyle name="Гиперссылка 8" xfId="11110" hidden="1"/>
    <cellStyle name="Гиперссылка 8" xfId="11087" hidden="1"/>
    <cellStyle name="Гиперссылка 8" xfId="11059" hidden="1"/>
    <cellStyle name="Гиперссылка 8" xfId="11036" hidden="1"/>
    <cellStyle name="Гиперссылка 8" xfId="11008" hidden="1"/>
    <cellStyle name="Гиперссылка 8" xfId="10985" hidden="1"/>
    <cellStyle name="Гиперссылка 8" xfId="10957" hidden="1"/>
    <cellStyle name="Гиперссылка 8" xfId="10933" hidden="1"/>
    <cellStyle name="Гиперссылка 8" xfId="10904" hidden="1"/>
    <cellStyle name="Гиперссылка 8" xfId="10879" hidden="1"/>
    <cellStyle name="Гиперссылка 8" xfId="10850" hidden="1"/>
    <cellStyle name="Гиперссылка 8" xfId="10825" hidden="1"/>
    <cellStyle name="Гиперссылка 8" xfId="10796" hidden="1"/>
    <cellStyle name="Гиперссылка 8" xfId="10348" hidden="1"/>
    <cellStyle name="Гиперссылка 8" xfId="10271" hidden="1"/>
    <cellStyle name="Гиперссылка 8" xfId="10233" hidden="1"/>
    <cellStyle name="Гиперссылка 8" xfId="10201" hidden="1"/>
    <cellStyle name="Гиперссылка 8" xfId="9545" hidden="1"/>
    <cellStyle name="Гиперссылка 8" xfId="9563" hidden="1"/>
    <cellStyle name="Гиперссылка 8" xfId="9503" hidden="1"/>
    <cellStyle name="Гиперссылка 8" xfId="9450" hidden="1"/>
    <cellStyle name="Гиперссылка 8" xfId="9397" hidden="1"/>
    <cellStyle name="Гиперссылка 8" xfId="9345" hidden="1"/>
    <cellStyle name="Гиперссылка 8" xfId="9243" hidden="1"/>
    <cellStyle name="Гиперссылка 8" xfId="9187" hidden="1"/>
    <cellStyle name="Гиперссылка 8" xfId="9129" hidden="1"/>
    <cellStyle name="Гиперссылка 8" xfId="9077" hidden="1"/>
    <cellStyle name="Гиперссылка 8" xfId="8986" hidden="1"/>
    <cellStyle name="Гиперссылка 8" xfId="8678" hidden="1"/>
    <cellStyle name="Гиперссылка 8" xfId="8537" hidden="1"/>
    <cellStyle name="Гиперссылка 8" xfId="8460" hidden="1"/>
    <cellStyle name="Гиперссылка 8" xfId="8407" hidden="1"/>
    <cellStyle name="Гиперссылка 8" xfId="8333" hidden="1"/>
    <cellStyle name="Гиперссылка 8" xfId="8248" hidden="1"/>
    <cellStyle name="Гиперссылка 8" xfId="8182" hidden="1"/>
    <cellStyle name="Гиперссылка 8" xfId="8104" hidden="1"/>
    <cellStyle name="Гиперссылка 8" xfId="8053" hidden="1"/>
    <cellStyle name="Гиперссылка 8" xfId="8008" hidden="1"/>
    <cellStyle name="Гиперссылка 8" xfId="7420" hidden="1"/>
    <cellStyle name="Гиперссылка 8" xfId="7479" hidden="1"/>
    <cellStyle name="Гиперссылка 8" xfId="7320" hidden="1"/>
    <cellStyle name="Гиперссылка 8" xfId="7224" hidden="1"/>
    <cellStyle name="Гиперссылка 8" xfId="7154" hidden="1"/>
    <cellStyle name="Гиперссылка 8" xfId="6939" hidden="1"/>
    <cellStyle name="Гиперссылка 8" xfId="6599" hidden="1"/>
    <cellStyle name="Гиперссылка 8" xfId="6440" hidden="1"/>
    <cellStyle name="Гиперссылка 8" xfId="6325" hidden="1"/>
    <cellStyle name="Гиперссылка 8" xfId="6216" hidden="1"/>
    <cellStyle name="Гиперссылка 8" xfId="6091" hidden="1"/>
    <cellStyle name="Гиперссылка 8" xfId="5885" hidden="1"/>
    <cellStyle name="Гиперссылка 8" xfId="5627" hidden="1"/>
    <cellStyle name="Гиперссылка 8" xfId="5399" hidden="1"/>
    <cellStyle name="Гиперссылка 8" xfId="5254" hidden="1"/>
    <cellStyle name="Гиперссылка 8" xfId="4833" hidden="1"/>
    <cellStyle name="Гиперссылка 8" xfId="4590" hidden="1"/>
    <cellStyle name="Гиперссылка 8" xfId="4324" hidden="1"/>
    <cellStyle name="Гиперссылка 8" xfId="3895" hidden="1"/>
    <cellStyle name="Гиперссылка 8" xfId="3352" hidden="1"/>
    <cellStyle name="Гиперссылка 8" xfId="2924" hidden="1"/>
    <cellStyle name="Гиперссылка 8" xfId="10013" hidden="1"/>
    <cellStyle name="Гиперссылка 8" xfId="9582" hidden="1"/>
    <cellStyle name="Гиперссылка 8" xfId="9886" hidden="1"/>
    <cellStyle name="Гиперссылка 8" xfId="9018" hidden="1"/>
    <cellStyle name="Гиперссылка 8" xfId="10391" hidden="1"/>
    <cellStyle name="Гиперссылка 8" xfId="9254" hidden="1"/>
    <cellStyle name="Гиперссылка 8" xfId="8920" hidden="1"/>
    <cellStyle name="Гиперссылка 8" xfId="10404" hidden="1"/>
    <cellStyle name="Гиперссылка 8" xfId="8936" hidden="1"/>
    <cellStyle name="Гиперссылка 8" xfId="10619" hidden="1"/>
    <cellStyle name="Гиперссылка 8" xfId="10692" hidden="1"/>
    <cellStyle name="Гиперссылка 8" xfId="7068" hidden="1"/>
    <cellStyle name="Гиперссылка 8" xfId="9971" hidden="1"/>
    <cellStyle name="Гиперссылка 8" xfId="10408" hidden="1"/>
    <cellStyle name="Гиперссылка 8" xfId="10433" hidden="1"/>
    <cellStyle name="Гиперссылка 8" xfId="9259" hidden="1"/>
    <cellStyle name="Гиперссылка 8" xfId="10672" hidden="1"/>
    <cellStyle name="Гиперссылка 8" xfId="10732" hidden="1"/>
    <cellStyle name="Гиперссылка 8" xfId="8794" hidden="1"/>
    <cellStyle name="Гиперссылка 8" xfId="7122" hidden="1"/>
    <cellStyle name="Гиперссылка 8" xfId="9814" hidden="1"/>
    <cellStyle name="Гиперссылка 8" xfId="7585" hidden="1"/>
    <cellStyle name="Гиперссылка 8" xfId="7617" hidden="1"/>
    <cellStyle name="Гиперссылка 8" xfId="10033" hidden="1"/>
    <cellStyle name="Гиперссылка 8" xfId="10584" hidden="1"/>
    <cellStyle name="Гиперссылка 8" xfId="9277" hidden="1"/>
    <cellStyle name="Гиперссылка 8" xfId="10480" hidden="1"/>
    <cellStyle name="Гиперссылка 8" xfId="7066" hidden="1"/>
    <cellStyle name="Гиперссылка 8" xfId="10512" hidden="1"/>
    <cellStyle name="Гиперссылка 8" xfId="10550" hidden="1"/>
    <cellStyle name="Гиперссылка 8" xfId="10592" hidden="1"/>
    <cellStyle name="Гиперссылка 8" xfId="11620" hidden="1"/>
    <cellStyle name="Гиперссылка 8" xfId="11638" hidden="1"/>
    <cellStyle name="Гиперссылка 8" xfId="11656" hidden="1"/>
    <cellStyle name="Гиперссылка 8" xfId="11674" hidden="1"/>
    <cellStyle name="Гиперссылка 8" xfId="11692" hidden="1"/>
    <cellStyle name="Гиперссылка 8" xfId="11710" hidden="1"/>
    <cellStyle name="Гиперссылка 8" xfId="11728" hidden="1"/>
    <cellStyle name="Гиперссылка 8" xfId="11746" hidden="1"/>
    <cellStyle name="Гиперссылка 8" xfId="11764" hidden="1"/>
    <cellStyle name="Гиперссылка 8" xfId="11780" hidden="1"/>
    <cellStyle name="Гиперссылка 8" xfId="1501" hidden="1"/>
    <cellStyle name="Гиперссылка 8" xfId="9851" hidden="1"/>
    <cellStyle name="Гиперссылка 8" xfId="9846" hidden="1"/>
    <cellStyle name="Гиперссылка 8" xfId="8860" hidden="1"/>
    <cellStyle name="Гиперссылка 8" xfId="11850" hidden="1"/>
    <cellStyle name="Гиперссылка 8" xfId="11867" hidden="1"/>
    <cellStyle name="Гиперссылка 8" xfId="11884" hidden="1"/>
    <cellStyle name="Гиперссылка 8" xfId="11901" hidden="1"/>
    <cellStyle name="Гиперссылка 8" xfId="11918" hidden="1"/>
    <cellStyle name="Гиперссылка 8" xfId="11935" hidden="1"/>
    <cellStyle name="Гиперссылка 8" xfId="11952" hidden="1"/>
    <cellStyle name="Гиперссылка 8" xfId="11969" hidden="1"/>
    <cellStyle name="Гиперссылка 8" xfId="11986" hidden="1"/>
    <cellStyle name="Гиперссылка 8" xfId="12003" hidden="1"/>
    <cellStyle name="Гиперссылка 8" xfId="12020" hidden="1"/>
    <cellStyle name="Гиперссылка 8" xfId="12037" hidden="1"/>
    <cellStyle name="Гиперссылка 8" xfId="12054" hidden="1"/>
    <cellStyle name="Гиперссылка 8" xfId="12071" hidden="1"/>
    <cellStyle name="Гиперссылка 8" xfId="12088" hidden="1"/>
    <cellStyle name="Гиперссылка 8" xfId="12120" hidden="1"/>
    <cellStyle name="Гиперссылка 8" xfId="9860" hidden="1"/>
    <cellStyle name="Гиперссылка 8" xfId="7550" hidden="1"/>
    <cellStyle name="Гиперссылка 8" xfId="9803" hidden="1"/>
    <cellStyle name="Гиперссылка 8" xfId="10733" hidden="1"/>
    <cellStyle name="Гиперссылка 8" xfId="11814" hidden="1"/>
    <cellStyle name="Гиперссылка 8" xfId="12159" hidden="1"/>
    <cellStyle name="Гиперссылка 8" xfId="12177" hidden="1"/>
    <cellStyle name="Гиперссылка 8" xfId="12195" hidden="1"/>
    <cellStyle name="Гиперссылка 8" xfId="12213" hidden="1"/>
    <cellStyle name="Гиперссылка 8" xfId="12231" hidden="1"/>
    <cellStyle name="Гиперссылка 8" xfId="12249" hidden="1"/>
    <cellStyle name="Гиперссылка 8" xfId="12267" hidden="1"/>
    <cellStyle name="Гиперссылка 8" xfId="12285" hidden="1"/>
    <cellStyle name="Гиперссылка 8" xfId="12303" hidden="1"/>
    <cellStyle name="Гиперссылка 8" xfId="12339" hidden="1"/>
    <cellStyle name="Гиперссылка 8" xfId="12357" hidden="1"/>
    <cellStyle name="Гиперссылка 8" xfId="12375" hidden="1"/>
    <cellStyle name="Гиперссылка 8" xfId="12393" hidden="1"/>
    <cellStyle name="Гиперссылка 8" xfId="12411" hidden="1"/>
    <cellStyle name="Гиперссылка 8" xfId="12429" hidden="1"/>
    <cellStyle name="Гиперссылка 8" xfId="12445" hidden="1"/>
    <cellStyle name="Гиперссылка 8" xfId="12047" hidden="1"/>
    <cellStyle name="Гиперссылка 8" xfId="12059" hidden="1"/>
    <cellStyle name="Гиперссылка 8" xfId="12019" hidden="1"/>
    <cellStyle name="Гиперссылка 8" xfId="11996" hidden="1"/>
    <cellStyle name="Гиперссылка 8" xfId="11968" hidden="1"/>
    <cellStyle name="Гиперссылка 8" xfId="11945" hidden="1"/>
    <cellStyle name="Гиперссылка 8" xfId="11917" hidden="1"/>
    <cellStyle name="Гиперссылка 8" xfId="11894" hidden="1"/>
    <cellStyle name="Гиперссылка 8" xfId="11843" hidden="1"/>
    <cellStyle name="Гиперссылка 8" xfId="11815" hidden="1"/>
    <cellStyle name="Гиперссылка 8" xfId="11791" hidden="1"/>
    <cellStyle name="Гиперссылка 8" xfId="11762" hidden="1"/>
    <cellStyle name="Гиперссылка 8" xfId="11737" hidden="1"/>
    <cellStyle name="Гиперссылка 8" xfId="11708" hidden="1"/>
    <cellStyle name="Гиперссылка 8" xfId="11683" hidden="1"/>
    <cellStyle name="Гиперссылка 8" xfId="11654" hidden="1"/>
    <cellStyle name="Гиперссылка 8" xfId="11629" hidden="1"/>
    <cellStyle name="Гиперссылка 8" xfId="11177" hidden="1"/>
    <cellStyle name="Гиперссылка 8" xfId="11141" hidden="1"/>
    <cellStyle name="Гиперссылка 8" xfId="11103" hidden="1"/>
    <cellStyle name="Гиперссылка 8" xfId="11069" hidden="1"/>
    <cellStyle name="Гиперссылка 8" xfId="10390" hidden="1"/>
    <cellStyle name="Гиперссылка 8" xfId="10421" hidden="1"/>
    <cellStyle name="Гиперссылка 8" xfId="10306" hidden="1"/>
    <cellStyle name="Гиперссылка 8" xfId="10253" hidden="1"/>
    <cellStyle name="Гиперссылка 8" xfId="10203" hidden="1"/>
    <cellStyle name="Гиперссылка 8" xfId="10150" hidden="1"/>
    <cellStyle name="Гиперссылка 8" xfId="10029" hidden="1"/>
    <cellStyle name="Гиперссылка 8" xfId="9979" hidden="1"/>
    <cellStyle name="Гиперссылка 8" xfId="9921" hidden="1"/>
    <cellStyle name="Гиперссылка 8" xfId="9864" hidden="1"/>
    <cellStyle name="Гиперссылка 8" xfId="9552" hidden="1"/>
    <cellStyle name="Гиперссылка 8" xfId="9486" hidden="1"/>
    <cellStyle name="Гиперссылка 8" xfId="9413" hidden="1"/>
    <cellStyle name="Гиперссылка 8" xfId="9346" hidden="1"/>
    <cellStyle name="Гиперссылка 8" xfId="9293" hidden="1"/>
    <cellStyle name="Гиперссылка 8" xfId="9241" hidden="1"/>
    <cellStyle name="Гиперссылка 8" xfId="9159" hidden="1"/>
    <cellStyle name="Гиперссылка 8" xfId="9004" hidden="1"/>
    <cellStyle name="Гиперссылка 8" xfId="8943" hidden="1"/>
    <cellStyle name="Гиперссылка 8" xfId="8908" hidden="1"/>
    <cellStyle name="Гиперссылка 8" xfId="8249" hidden="1"/>
    <cellStyle name="Гиперссылка 8" xfId="8303" hidden="1"/>
    <cellStyle name="Гиперссылка 8" xfId="8136" hidden="1"/>
    <cellStyle name="Гиперссылка 8" xfId="8055" hidden="1"/>
    <cellStyle name="Гиперссылка 8" xfId="7966" hidden="1"/>
    <cellStyle name="Гиперссылка 8" xfId="7777" hidden="1"/>
    <cellStyle name="Гиперссылка 8" xfId="7656" hidden="1"/>
    <cellStyle name="Гиперссылка 8" xfId="7474" hidden="1"/>
    <cellStyle name="Гиперссылка 8" xfId="7318" hidden="1"/>
    <cellStyle name="Гиперссылка 8" xfId="7183" hidden="1"/>
    <cellStyle name="Гиперссылка 8" xfId="7061" hidden="1"/>
    <cellStyle name="Гиперссылка 8" xfId="6941" hidden="1"/>
    <cellStyle name="Гиперссылка 8" xfId="6445" hidden="1"/>
    <cellStyle name="Гиперссылка 8" xfId="6268" hidden="1"/>
    <cellStyle name="Гиперссылка 8" xfId="6110" hidden="1"/>
    <cellStyle name="Гиперссылка 8" xfId="5713" hidden="1"/>
    <cellStyle name="Гиперссылка 8" xfId="5434" hidden="1"/>
    <cellStyle name="Гиперссылка 8" xfId="5042" hidden="1"/>
    <cellStyle name="Гиперссылка 8" xfId="4595" hidden="1"/>
    <cellStyle name="Гиперссылка 8" xfId="4029" hidden="1"/>
    <cellStyle name="Гиперссылка 8" xfId="3462" hidden="1"/>
    <cellStyle name="Гиперссылка 8" xfId="10765" hidden="1"/>
    <cellStyle name="Гиперссылка 8" xfId="10884" hidden="1"/>
    <cellStyle name="Гиперссылка 8" xfId="10440" hidden="1"/>
    <cellStyle name="Гиперссылка 8" xfId="10756" hidden="1"/>
    <cellStyle name="Гиперссылка 8" xfId="9842" hidden="1"/>
    <cellStyle name="Гиперссылка 8" xfId="11227" hidden="1"/>
    <cellStyle name="Гиперссылка 8" xfId="9748" hidden="1"/>
    <cellStyle name="Гиперссылка 8" xfId="11240" hidden="1"/>
    <cellStyle name="Гиперссылка 8" xfId="9765" hidden="1"/>
    <cellStyle name="Гиперссылка 8" xfId="11455" hidden="1"/>
    <cellStyle name="Гиперссылка 8" xfId="11528" hidden="1"/>
    <cellStyle name="Гиперссылка 8" xfId="7881" hidden="1"/>
    <cellStyle name="Гиперссылка 8" xfId="8356" hidden="1"/>
    <cellStyle name="Гиперссылка 8" xfId="10205" hidden="1"/>
    <cellStyle name="Гиперссылка 8" xfId="11121" hidden="1"/>
    <cellStyle name="Гиперссылка 8" xfId="11260" hidden="1"/>
    <cellStyle name="Гиперссылка 8" xfId="7868" hidden="1"/>
    <cellStyle name="Гиперссылка 8" xfId="7870" hidden="1"/>
    <cellStyle name="Гиперссылка 8" xfId="9688" hidden="1"/>
    <cellStyle name="Гиперссылка 8" xfId="11290" hidden="1"/>
    <cellStyle name="Гиперссылка 8" xfId="9794" hidden="1"/>
    <cellStyle name="Гиперссылка 8" xfId="8418" hidden="1"/>
    <cellStyle name="Гиперссылка 8" xfId="8473" hidden="1"/>
    <cellStyle name="Гиперссылка 8" xfId="10907" hidden="1"/>
    <cellStyle name="Гиперссылка 8" xfId="11420" hidden="1"/>
    <cellStyle name="Гиперссылка 8" xfId="11562" hidden="1"/>
    <cellStyle name="Гиперссылка 8" xfId="11611" hidden="1"/>
    <cellStyle name="Гиперссылка 8" xfId="11311" hidden="1"/>
    <cellStyle name="Гиперссылка 8" xfId="10085" hidden="1"/>
    <cellStyle name="Гиперссылка 8" xfId="11434" hidden="1"/>
    <cellStyle name="Гиперссылка 8" xfId="11398" hidden="1"/>
    <cellStyle name="Гиперссылка 8" xfId="11404" hidden="1"/>
    <cellStyle name="Гиперссылка 8" xfId="11438" hidden="1"/>
    <cellStyle name="Гиперссылка 8" xfId="12474" hidden="1"/>
    <cellStyle name="Гиперссылка 8" xfId="12492" hidden="1"/>
    <cellStyle name="Гиперссылка 8" xfId="12510" hidden="1"/>
    <cellStyle name="Гиперссылка 8" xfId="12546" hidden="1"/>
    <cellStyle name="Гиперссылка 8" xfId="12564" hidden="1"/>
    <cellStyle name="Гиперссылка 8" xfId="12582" hidden="1"/>
    <cellStyle name="Гиперссылка 8" xfId="12600" hidden="1"/>
    <cellStyle name="Гиперссылка 8" xfId="12616" hidden="1"/>
    <cellStyle name="Гиперссылка 8" xfId="1529" hidden="1"/>
    <cellStyle name="Гиперссылка 8" xfId="10716" hidden="1"/>
    <cellStyle name="Гиперссылка 8" xfId="10713" hidden="1"/>
    <cellStyle name="Гиперссылка 8" xfId="11549" hidden="1"/>
    <cellStyle name="Гиперссылка 8" xfId="12669" hidden="1"/>
    <cellStyle name="Гиперссылка 8" xfId="12686" hidden="1"/>
    <cellStyle name="Гиперссылка 8" xfId="12703" hidden="1"/>
    <cellStyle name="Гиперссылка 8" xfId="12720" hidden="1"/>
    <cellStyle name="Гиперссылка 8" xfId="12737" hidden="1"/>
    <cellStyle name="Гиперссылка 8" xfId="12754" hidden="1"/>
    <cellStyle name="Гиперссылка 8" xfId="12788" hidden="1"/>
    <cellStyle name="Гиперссылка 8" xfId="12805" hidden="1"/>
    <cellStyle name="Гиперссылка 8" xfId="12822" hidden="1"/>
    <cellStyle name="Гиперссылка 8" xfId="12839" hidden="1"/>
    <cellStyle name="Гиперссылка 8" xfId="12856" hidden="1"/>
    <cellStyle name="Гиперссылка 8" xfId="12873" hidden="1"/>
    <cellStyle name="Гиперссылка 8" xfId="12890" hidden="1"/>
    <cellStyle name="Гиперссылка 8" xfId="12907" hidden="1"/>
    <cellStyle name="Гиперссылка 8" xfId="12924" hidden="1"/>
    <cellStyle name="Гиперссылка 8" xfId="12941" hidden="1"/>
    <cellStyle name="Гиперссылка 8" xfId="12956" hidden="1"/>
    <cellStyle name="Гиперссылка 8" xfId="10734" hidden="1"/>
    <cellStyle name="Гиперссылка 8" xfId="8375" hidden="1"/>
    <cellStyle name="Гиперссылка 8" xfId="10666" hidden="1"/>
    <cellStyle name="Гиперссылка 8" xfId="9658" hidden="1"/>
    <cellStyle name="Гиперссылка 8" xfId="12995" hidden="1"/>
    <cellStyle name="Гиперссылка 8" xfId="13013" hidden="1"/>
    <cellStyle name="Гиперссылка 8" xfId="13031" hidden="1"/>
    <cellStyle name="Гиперссылка 8" xfId="13049" hidden="1"/>
    <cellStyle name="Гиперссылка 8" xfId="13067" hidden="1"/>
    <cellStyle name="Гиперссылка 8" xfId="13085" hidden="1"/>
    <cellStyle name="Гиперссылка 8" xfId="13103" hidden="1"/>
    <cellStyle name="Гиперссылка 8" xfId="13121" hidden="1"/>
    <cellStyle name="Гиперссылка 8" xfId="13139" hidden="1"/>
    <cellStyle name="Гиперссылка 8" xfId="13157" hidden="1"/>
    <cellStyle name="Гиперссылка 8" xfId="13175" hidden="1"/>
    <cellStyle name="Гиперссылка 8" xfId="13193" hidden="1"/>
    <cellStyle name="Гиперссылка 8" xfId="13211" hidden="1"/>
    <cellStyle name="Гиперссылка 8" xfId="13229" hidden="1"/>
    <cellStyle name="Гиперссылка 8" xfId="13247" hidden="1"/>
    <cellStyle name="Гиперссылка 8" xfId="13281" hidden="1"/>
    <cellStyle name="Гиперссылка 8" xfId="12883" hidden="1"/>
    <cellStyle name="Гиперссылка 8" xfId="12895" hidden="1"/>
    <cellStyle name="Гиперссылка 8" xfId="12855" hidden="1"/>
    <cellStyle name="Гиперссылка 8" xfId="12832" hidden="1"/>
    <cellStyle name="Гиперссылка 8" xfId="12804" hidden="1"/>
    <cellStyle name="Гиперссылка 8" xfId="12781" hidden="1"/>
    <cellStyle name="Гиперссылка 8" xfId="12753" hidden="1"/>
    <cellStyle name="Гиперссылка 8" xfId="12730" hidden="1"/>
    <cellStyle name="Гиперссылка 8" xfId="12702" hidden="1"/>
    <cellStyle name="Гиперссылка 8" xfId="12679" hidden="1"/>
    <cellStyle name="Гиперссылка 8" xfId="12651" hidden="1"/>
    <cellStyle name="Гиперссылка 8" xfId="12627" hidden="1"/>
    <cellStyle name="Гиперссылка 8" xfId="12598" hidden="1"/>
    <cellStyle name="Гиперссылка 8" xfId="12573" hidden="1"/>
    <cellStyle name="Гиперссылка 8" xfId="12519" hidden="1"/>
    <cellStyle name="Гиперссылка 8" xfId="12490" hidden="1"/>
    <cellStyle name="Гиперссылка 8" xfId="12042" hidden="1"/>
    <cellStyle name="Гиперссылка 8" xfId="12001" hidden="1"/>
    <cellStyle name="Гиперссылка 8" xfId="11965" hidden="1"/>
    <cellStyle name="Гиперссылка 8" xfId="11927" hidden="1"/>
    <cellStyle name="Гиперссылка 8" xfId="11895" hidden="1"/>
    <cellStyle name="Гиперссылка 8" xfId="11239" hidden="1"/>
    <cellStyle name="Гиперссылка 8" xfId="11257" hidden="1"/>
    <cellStyle name="Гиперссылка 8" xfId="11197" hidden="1"/>
    <cellStyle name="Гиперссылка 8" xfId="11144" hidden="1"/>
    <cellStyle name="Гиперссылка 8" xfId="11091" hidden="1"/>
    <cellStyle name="Гиперссылка 8" xfId="11039" hidden="1"/>
    <cellStyle name="Гиперссылка 8" xfId="10937" hidden="1"/>
    <cellStyle name="Гиперссылка 8" xfId="10881" hidden="1"/>
    <cellStyle name="Гиперссылка 8" xfId="10771" hidden="1"/>
    <cellStyle name="Гиперссылка 8" xfId="10680" hidden="1"/>
    <cellStyle name="Гиперссылка 8" xfId="10372" hidden="1"/>
    <cellStyle name="Гиперссылка 8" xfId="10308" hidden="1"/>
    <cellStyle name="Гиперссылка 8" xfId="10231" hidden="1"/>
    <cellStyle name="Гиперссылка 8" xfId="10154" hidden="1"/>
    <cellStyle name="Гиперссылка 8" xfId="10101" hidden="1"/>
    <cellStyle name="Гиперссылка 8" xfId="10027" hidden="1"/>
    <cellStyle name="Гиперссылка 8" xfId="9942" hidden="1"/>
    <cellStyle name="Гиперссылка 8" xfId="9876" hidden="1"/>
    <cellStyle name="Гиперссылка 8" xfId="9798" hidden="1"/>
    <cellStyle name="Гиперссылка 8" xfId="9747" hidden="1"/>
    <cellStyle name="Гиперссылка 8" xfId="9702" hidden="1"/>
    <cellStyle name="Гиперссылка 8" xfId="9114" hidden="1"/>
    <cellStyle name="Гиперссылка 8" xfId="9173" hidden="1"/>
    <cellStyle name="Гиперссылка 8" xfId="8918" hidden="1"/>
    <cellStyle name="Гиперссылка 8" xfId="8848" hidden="1"/>
    <cellStyle name="Гиперссылка 8" xfId="8633" hidden="1"/>
    <cellStyle name="Гиперссылка 8" xfId="8490" hidden="1"/>
    <cellStyle name="Гиперссылка 8" xfId="8293" hidden="1"/>
    <cellStyle name="Гиперссылка 8" xfId="8134" hidden="1"/>
    <cellStyle name="Гиперссылка 8" xfId="8019" hidden="1"/>
    <cellStyle name="Гиперссылка 8" xfId="7910" hidden="1"/>
    <cellStyle name="Гиперссылка 8" xfId="7785" hidden="1"/>
    <cellStyle name="Гиперссылка 8" xfId="7579" hidden="1"/>
    <cellStyle name="Гиперссылка 8" xfId="7321" hidden="1"/>
    <cellStyle name="Гиперссылка 8" xfId="7093" hidden="1"/>
    <cellStyle name="Гиперссылка 8" xfId="6948" hidden="1"/>
    <cellStyle name="Гиперссылка 8" xfId="6527" hidden="1"/>
    <cellStyle name="Гиперссылка 8" xfId="6276" hidden="1"/>
    <cellStyle name="Гиперссылка 8" xfId="5446" hidden="1"/>
    <cellStyle name="Гиперссылка 8" xfId="4733" hidden="1"/>
    <cellStyle name="Гиперссылка 8" xfId="4199" hidden="1"/>
    <cellStyle name="Гиперссылка 8" xfId="11590" hidden="1"/>
    <cellStyle name="Гиперссылка 8" xfId="11707" hidden="1"/>
    <cellStyle name="Гиперссылка 8" xfId="11276" hidden="1"/>
    <cellStyle name="Гиперссылка 8" xfId="11580" hidden="1"/>
    <cellStyle name="Гиперссылка 8" xfId="10712" hidden="1"/>
    <cellStyle name="Гиперссылка 8" xfId="12085" hidden="1"/>
    <cellStyle name="Гиперссылка 8" xfId="10948" hidden="1"/>
    <cellStyle name="Гиперссылка 8" xfId="10614" hidden="1"/>
    <cellStyle name="Гиперссылка 8" xfId="12098" hidden="1"/>
    <cellStyle name="Гиперссылка 8" xfId="10630" hidden="1"/>
    <cellStyle name="Гиперссылка 8" xfId="12313" hidden="1"/>
    <cellStyle name="Гиперссылка 8" xfId="12386" hidden="1"/>
    <cellStyle name="Гиперссылка 8" xfId="11665" hidden="1"/>
    <cellStyle name="Гиперссылка 8" xfId="12102" hidden="1"/>
    <cellStyle name="Гиперссылка 8" xfId="12127" hidden="1"/>
    <cellStyle name="Гиперссылка 8" xfId="10950" hidden="1"/>
    <cellStyle name="Гиперссылка 8" xfId="10953" hidden="1"/>
    <cellStyle name="Гиперссылка 8" xfId="12366" hidden="1"/>
    <cellStyle name="Гиперссылка 8" xfId="12426" hidden="1"/>
    <cellStyle name="Гиперссылка 8" xfId="10488" hidden="1"/>
    <cellStyle name="Гиперссылка 8" xfId="8816" hidden="1"/>
    <cellStyle name="Гиперссылка 8" xfId="11508" hidden="1"/>
    <cellStyle name="Гиперссылка 8" xfId="9279" hidden="1"/>
    <cellStyle name="Гиперссылка 8" xfId="9311" hidden="1"/>
    <cellStyle name="Гиперссылка 8" xfId="11727" hidden="1"/>
    <cellStyle name="Гиперссылка 8" xfId="12278" hidden="1"/>
    <cellStyle name="Гиперссылка 8" xfId="10971" hidden="1"/>
    <cellStyle name="Гиперссылка 8" xfId="8760" hidden="1"/>
    <cellStyle name="Гиперссылка 8" xfId="12206" hidden="1"/>
    <cellStyle name="Гиперссылка 8" xfId="12244" hidden="1"/>
    <cellStyle name="Гиперссылка 8" xfId="12242" hidden="1"/>
    <cellStyle name="Гиперссылка 8" xfId="12286" hidden="1"/>
    <cellStyle name="Гиперссылка 8" xfId="13314" hidden="1"/>
    <cellStyle name="Гиперссылка 8" xfId="13332" hidden="1"/>
    <cellStyle name="Гиперссылка 8" xfId="13350" hidden="1"/>
    <cellStyle name="Гиперссылка 8" xfId="13368" hidden="1"/>
    <cellStyle name="Гиперссылка 8" xfId="13386" hidden="1"/>
    <cellStyle name="Гиперссылка 8" xfId="13404" hidden="1"/>
    <cellStyle name="Гиперссылка 8" xfId="13422" hidden="1"/>
    <cellStyle name="Гиперссылка 8" xfId="13440" hidden="1"/>
    <cellStyle name="Гиперссылка 8" xfId="13458" hidden="1"/>
    <cellStyle name="Гиперссылка 8" xfId="13474" hidden="1"/>
    <cellStyle name="Гиперссылка 8" xfId="11545" hidden="1"/>
    <cellStyle name="Гиперссылка 8" xfId="11540" hidden="1"/>
    <cellStyle name="Гиперссылка 8" xfId="10554" hidden="1"/>
    <cellStyle name="Гиперссылка 8" xfId="13527" hidden="1"/>
    <cellStyle name="Гиперссылка 8" xfId="13544" hidden="1"/>
    <cellStyle name="Гиперссылка 8" xfId="13561" hidden="1"/>
    <cellStyle name="Гиперссылка 8" xfId="13578" hidden="1"/>
    <cellStyle name="Гиперссылка 8" xfId="13595" hidden="1"/>
    <cellStyle name="Гиперссылка 8" xfId="13612" hidden="1"/>
    <cellStyle name="Гиперссылка 8" xfId="13629" hidden="1"/>
    <cellStyle name="Гиперссылка 8" xfId="13646" hidden="1"/>
    <cellStyle name="Гиперссылка 8" xfId="13663" hidden="1"/>
    <cellStyle name="Гиперссылка 8" xfId="13680" hidden="1"/>
    <cellStyle name="Гиперссылка 8" xfId="13697" hidden="1"/>
    <cellStyle name="Гиперссылка 8" xfId="13714" hidden="1"/>
    <cellStyle name="Гиперссылка 8" xfId="13748" hidden="1"/>
    <cellStyle name="Гиперссылка 8" xfId="13765" hidden="1"/>
    <cellStyle name="Гиперссылка 8" xfId="13782" hidden="1"/>
    <cellStyle name="Гиперссылка 8" xfId="13799" hidden="1"/>
    <cellStyle name="Гиперссылка 8" xfId="13814" hidden="1"/>
    <cellStyle name="Гиперссылка 8" xfId="11554" hidden="1"/>
    <cellStyle name="Гиперссылка 8" xfId="9244" hidden="1"/>
    <cellStyle name="Гиперссылка 8" xfId="11497" hidden="1"/>
    <cellStyle name="Гиперссылка 8" xfId="12427" hidden="1"/>
    <cellStyle name="Гиперссылка 8" xfId="13508" hidden="1"/>
    <cellStyle name="Гиперссылка 8" xfId="13853" hidden="1"/>
    <cellStyle name="Гиперссылка 8" xfId="13871" hidden="1"/>
    <cellStyle name="Гиперссылка 8" xfId="13889" hidden="1"/>
    <cellStyle name="Гиперссылка 8" xfId="13907" hidden="1"/>
    <cellStyle name="Гиперссылка 8" xfId="13925" hidden="1"/>
    <cellStyle name="Гиперссылка 8" xfId="13961" hidden="1"/>
    <cellStyle name="Гиперссылка 8" xfId="13979" hidden="1"/>
    <cellStyle name="Гиперссылка 8" xfId="13997" hidden="1"/>
    <cellStyle name="Гиперссылка 8" xfId="14015" hidden="1"/>
    <cellStyle name="Гиперссылка 8" xfId="14033" hidden="1"/>
    <cellStyle name="Гиперссылка 8" xfId="14051" hidden="1"/>
    <cellStyle name="Гиперссылка 8" xfId="14069" hidden="1"/>
    <cellStyle name="Гиперссылка 8" xfId="14087" hidden="1"/>
    <cellStyle name="Гиперссылка 8" xfId="14105" hidden="1"/>
    <cellStyle name="Гиперссылка 8" xfId="14123" hidden="1"/>
    <cellStyle name="Гиперссылка 8" xfId="14139" hidden="1"/>
    <cellStyle name="Гиперссылка 8" xfId="13741" hidden="1"/>
    <cellStyle name="Гиперссылка 8" xfId="13753" hidden="1"/>
    <cellStyle name="Гиперссылка 8" xfId="13713" hidden="1"/>
    <cellStyle name="Гиперссылка 8" xfId="13690" hidden="1"/>
    <cellStyle name="Гиперссылка 8" xfId="13639" hidden="1"/>
    <cellStyle name="Гиперссылка 8" xfId="13611" hidden="1"/>
    <cellStyle name="Гиперссылка 8" xfId="13588" hidden="1"/>
    <cellStyle name="Гиперссылка 8" xfId="13560" hidden="1"/>
    <cellStyle name="Гиперссылка 8" xfId="13537" hidden="1"/>
    <cellStyle name="Гиперссылка 8" xfId="13509" hidden="1"/>
    <cellStyle name="Гиперссылка 8" xfId="13485" hidden="1"/>
    <cellStyle name="Гиперссылка 8" xfId="13456" hidden="1"/>
    <cellStyle name="Гиперссылка 8" xfId="13431" hidden="1"/>
    <cellStyle name="Гиперссылка 8" xfId="13402" hidden="1"/>
    <cellStyle name="Гиперссылка 8" xfId="13377" hidden="1"/>
    <cellStyle name="Гиперссылка 8" xfId="13348" hidden="1"/>
    <cellStyle name="Гиперссылка 8" xfId="13323" hidden="1"/>
    <cellStyle name="Гиперссылка 8" xfId="12871" hidden="1"/>
    <cellStyle name="Гиперссылка 8" xfId="12835" hidden="1"/>
    <cellStyle name="Гиперссылка 8" xfId="12763" hidden="1"/>
    <cellStyle name="Гиперссылка 8" xfId="12084" hidden="1"/>
    <cellStyle name="Гиперссылка 8" xfId="12115" hidden="1"/>
    <cellStyle name="Гиперссылка 8" xfId="12051" hidden="1"/>
    <cellStyle name="Гиперссылка 8" xfId="12000" hidden="1"/>
    <cellStyle name="Гиперссылка 8" xfId="11947" hidden="1"/>
    <cellStyle name="Гиперссылка 8" xfId="11897" hidden="1"/>
    <cellStyle name="Гиперссылка 8" xfId="11844" hidden="1"/>
    <cellStyle name="Гиперссылка 8" xfId="11723" hidden="1"/>
    <cellStyle name="Гиперссылка 8" xfId="11673" hidden="1"/>
    <cellStyle name="Гиперссылка 8" xfId="11615" hidden="1"/>
    <cellStyle name="Гиперссылка 8" xfId="11558" hidden="1"/>
    <cellStyle name="Гиперссылка 8" xfId="11246" hidden="1"/>
    <cellStyle name="Гиперссылка 8" xfId="11180" hidden="1"/>
    <cellStyle name="Гиперссылка 8" xfId="11107" hidden="1"/>
    <cellStyle name="Гиперссылка 8" xfId="10987" hidden="1"/>
    <cellStyle name="Гиперссылка 8" xfId="10935" hidden="1"/>
    <cellStyle name="Гиперссылка 8" xfId="10853" hidden="1"/>
    <cellStyle name="Гиперссылка 8" xfId="10779" hidden="1"/>
    <cellStyle name="Гиперссылка 8" xfId="10698" hidden="1"/>
    <cellStyle name="Гиперссылка 8" xfId="10637" hidden="1"/>
    <cellStyle name="Гиперссылка 8" xfId="10602" hidden="1"/>
    <cellStyle name="Гиперссылка 8" xfId="9943" hidden="1"/>
    <cellStyle name="Гиперссылка 8" xfId="9997" hidden="1"/>
    <cellStyle name="Гиперссылка 8" xfId="9830" hidden="1"/>
    <cellStyle name="Гиперссылка 8" xfId="9749" hidden="1"/>
    <cellStyle name="Гиперссылка 8" xfId="9660" hidden="1"/>
    <cellStyle name="Гиперссылка 8" xfId="9471" hidden="1"/>
    <cellStyle name="Гиперссылка 8" xfId="9350" hidden="1"/>
    <cellStyle name="Гиперссылка 8" xfId="9168" hidden="1"/>
    <cellStyle name="Гиперссылка 8" xfId="8877" hidden="1"/>
    <cellStyle name="Гиперссылка 8" xfId="8755" hidden="1"/>
    <cellStyle name="Гиперссылка 8" xfId="8635" hidden="1"/>
    <cellStyle name="Гиперссылка 8" xfId="8359" hidden="1"/>
    <cellStyle name="Гиперссылка 8" xfId="8139" hidden="1"/>
    <cellStyle name="Гиперссылка 8" xfId="7962" hidden="1"/>
    <cellStyle name="Гиперссылка 8" xfId="7804" hidden="1"/>
    <cellStyle name="Гиперссылка 8" xfId="7407" hidden="1"/>
    <cellStyle name="Гиперссылка 8" xfId="7128" hidden="1"/>
    <cellStyle name="Гиперссылка 8" xfId="6736" hidden="1"/>
    <cellStyle name="Гиперссылка 8" xfId="6284" hidden="1"/>
    <cellStyle name="Гиперссылка 8" xfId="5604" hidden="1"/>
    <cellStyle name="Гиперссылка 8" xfId="4901" hidden="1"/>
    <cellStyle name="Гиперссылка 8" xfId="12459" hidden="1"/>
    <cellStyle name="Гиперссылка 8" xfId="12578" hidden="1"/>
    <cellStyle name="Гиперссылка 8" xfId="12450" hidden="1"/>
    <cellStyle name="Гиперссылка 8" xfId="11536" hidden="1"/>
    <cellStyle name="Гиперссылка 8" xfId="12921" hidden="1"/>
    <cellStyle name="Гиперссылка 8" xfId="11771" hidden="1"/>
    <cellStyle name="Гиперссылка 8" xfId="11442" hidden="1"/>
    <cellStyle name="Гиперссылка 8" xfId="12934" hidden="1"/>
    <cellStyle name="Гиперссылка 8" xfId="11459" hidden="1"/>
    <cellStyle name="Гиперссылка 8" xfId="13149" hidden="1"/>
    <cellStyle name="Гиперссылка 8" xfId="13222" hidden="1"/>
    <cellStyle name="Гиперссылка 8" xfId="9575" hidden="1"/>
    <cellStyle name="Гиперссылка 8" xfId="10050" hidden="1"/>
    <cellStyle name="Гиперссылка 8" xfId="11899" hidden="1"/>
    <cellStyle name="Гиперссылка 8" xfId="12815" hidden="1"/>
    <cellStyle name="Гиперссылка 8" xfId="12954" hidden="1"/>
    <cellStyle name="Гиперссылка 8" xfId="9562" hidden="1"/>
    <cellStyle name="Гиперссылка 8" xfId="11382" hidden="1"/>
    <cellStyle name="Гиперссылка 8" xfId="12984" hidden="1"/>
    <cellStyle name="Гиперссылка 8" xfId="11488" hidden="1"/>
    <cellStyle name="Гиперссылка 8" xfId="12373" hidden="1"/>
    <cellStyle name="Гиперссылка 8" xfId="10112" hidden="1"/>
    <cellStyle name="Гиперссылка 8" xfId="10167" hidden="1"/>
    <cellStyle name="Гиперссылка 8" xfId="12601" hidden="1"/>
    <cellStyle name="Гиперссылка 8" xfId="13114" hidden="1"/>
    <cellStyle name="Гиперссылка 8" xfId="13256" hidden="1"/>
    <cellStyle name="Гиперссылка 8" xfId="13305" hidden="1"/>
    <cellStyle name="Гиперссылка 8" xfId="13005" hidden="1"/>
    <cellStyle name="Гиперссылка 8" xfId="11779" hidden="1"/>
    <cellStyle name="Гиперссылка 8" xfId="13128" hidden="1"/>
    <cellStyle name="Гиперссылка 8" xfId="13092" hidden="1"/>
    <cellStyle name="Гиперссылка 8" xfId="13098" hidden="1"/>
    <cellStyle name="Гиперссылка 8" xfId="14168" hidden="1"/>
    <cellStyle name="Гиперссылка 8" xfId="14186" hidden="1"/>
    <cellStyle name="Гиперссылка 8" xfId="14204" hidden="1"/>
    <cellStyle name="Гиперссылка 8" xfId="14222" hidden="1"/>
    <cellStyle name="Гиперссылка 8" xfId="14240" hidden="1"/>
    <cellStyle name="Гиперссылка 8" xfId="14258" hidden="1"/>
    <cellStyle name="Гиперссылка 8" xfId="14276" hidden="1"/>
    <cellStyle name="Гиперссылка 8" xfId="14294" hidden="1"/>
    <cellStyle name="Гиперссылка 8" xfId="14310" hidden="1"/>
    <cellStyle name="Гиперссылка 8" xfId="1659" hidden="1"/>
    <cellStyle name="Гиперссылка 8" xfId="12410" hidden="1"/>
    <cellStyle name="Гиперссылка 8" xfId="12407" hidden="1"/>
    <cellStyle name="Гиперссылка 8" xfId="13243" hidden="1"/>
    <cellStyle name="Гиперссылка 8" xfId="14363" hidden="1"/>
    <cellStyle name="Гиперссылка 8" xfId="14380" hidden="1"/>
    <cellStyle name="Гиперссылка 8" xfId="14414" hidden="1"/>
    <cellStyle name="Гиперссылка 8" xfId="14431" hidden="1"/>
    <cellStyle name="Гиперссылка 8" xfId="14448" hidden="1"/>
    <cellStyle name="Гиперссылка 8" xfId="14465" hidden="1"/>
    <cellStyle name="Гиперссылка 8" xfId="14482" hidden="1"/>
    <cellStyle name="Гиперссылка 8" xfId="14499" hidden="1"/>
    <cellStyle name="Гиперссылка 8" xfId="14516" hidden="1"/>
    <cellStyle name="Гиперссылка 8" xfId="14533" hidden="1"/>
    <cellStyle name="Гиперссылка 8" xfId="14550" hidden="1"/>
    <cellStyle name="Гиперссылка 8" xfId="14567" hidden="1"/>
    <cellStyle name="Гиперссылка 8" xfId="14584" hidden="1"/>
    <cellStyle name="Гиперссылка 8" xfId="14601" hidden="1"/>
    <cellStyle name="Гиперссылка 8" xfId="14618" hidden="1"/>
    <cellStyle name="Гиперссылка 8" xfId="14635" hidden="1"/>
    <cellStyle name="Гиперссылка 8" xfId="14650" hidden="1"/>
    <cellStyle name="Гиперссылка 8" xfId="10069" hidden="1"/>
    <cellStyle name="Гиперссылка 8" xfId="12360" hidden="1"/>
    <cellStyle name="Гиперссылка 8" xfId="11352" hidden="1"/>
    <cellStyle name="Гиперссылка 8" xfId="14344" hidden="1"/>
    <cellStyle name="Гиперссылка 8" xfId="14689" hidden="1"/>
    <cellStyle name="Гиперссылка 8" xfId="14707" hidden="1"/>
    <cellStyle name="Гиперссылка 8" xfId="14725" hidden="1"/>
    <cellStyle name="Гиперссылка 8" xfId="14743" hidden="1"/>
    <cellStyle name="Гиперссылка 8" xfId="14761" hidden="1"/>
    <cellStyle name="Гиперссылка 8" xfId="14779" hidden="1"/>
    <cellStyle name="Гиперссылка 8" xfId="14797" hidden="1"/>
    <cellStyle name="Гиперссылка 8" xfId="14815" hidden="1"/>
    <cellStyle name="Гиперссылка 8" xfId="14833" hidden="1"/>
    <cellStyle name="Гиперссылка 8" xfId="14851" hidden="1"/>
    <cellStyle name="Гиперссылка 8" xfId="14869" hidden="1"/>
    <cellStyle name="Гиперссылка 8" xfId="14905" hidden="1"/>
    <cellStyle name="Гиперссылка 8" xfId="14923" hidden="1"/>
    <cellStyle name="Гиперссылка 8" xfId="14941" hidden="1"/>
    <cellStyle name="Гиперссылка 8" xfId="14959" hidden="1"/>
    <cellStyle name="Гиперссылка 8" xfId="14975" hidden="1"/>
    <cellStyle name="Гиперссылка 8" xfId="14577" hidden="1"/>
    <cellStyle name="Гиперссылка 8" xfId="14589" hidden="1"/>
    <cellStyle name="Гиперссылка 8" xfId="14549" hidden="1"/>
    <cellStyle name="Гиперссылка 8" xfId="14526" hidden="1"/>
    <cellStyle name="Гиперссылка 8" xfId="14498" hidden="1"/>
    <cellStyle name="Гиперссылка 8" xfId="14475" hidden="1"/>
    <cellStyle name="Гиперссылка 8" xfId="14447" hidden="1"/>
    <cellStyle name="Гиперссылка 8" xfId="14424" hidden="1"/>
    <cellStyle name="Гиперссылка 8" xfId="14396" hidden="1"/>
    <cellStyle name="Гиперссылка 8" xfId="14373" hidden="1"/>
    <cellStyle name="Гиперссылка 8" xfId="14321" hidden="1"/>
    <cellStyle name="Гиперссылка 8" xfId="14292" hidden="1"/>
    <cellStyle name="Гиперссылка 8" xfId="14267" hidden="1"/>
    <cellStyle name="Гиперссылка 8" xfId="14238" hidden="1"/>
    <cellStyle name="Гиперссылка 8" xfId="14213" hidden="1"/>
    <cellStyle name="Гиперссылка 8" xfId="14184" hidden="1"/>
    <cellStyle name="Гиперссылка 8" xfId="13736" hidden="1"/>
    <cellStyle name="Гиперссылка 8" xfId="13695" hidden="1"/>
    <cellStyle name="Гиперссылка 8" xfId="13659" hidden="1"/>
    <cellStyle name="Гиперссылка 8" xfId="13621" hidden="1"/>
    <cellStyle name="Гиперссылка 8" xfId="13589" hidden="1"/>
    <cellStyle name="Гиперссылка 8" xfId="12933" hidden="1"/>
    <cellStyle name="Гиперссылка 8" xfId="12951" hidden="1"/>
    <cellStyle name="Гиперссылка 8" xfId="12891" hidden="1"/>
    <cellStyle name="Гиперссылка 8" xfId="12838" hidden="1"/>
    <cellStyle name="Гиперссылка 8" xfId="12733" hidden="1"/>
    <cellStyle name="Гиперссылка 8" xfId="12631" hidden="1"/>
    <cellStyle name="Гиперссылка 8" xfId="12575" hidden="1"/>
    <cellStyle name="Гиперссылка 8" xfId="12517" hidden="1"/>
    <cellStyle name="Гиперссылка 8" xfId="12465" hidden="1"/>
    <cellStyle name="Гиперссылка 8" xfId="12374" hidden="1"/>
    <cellStyle name="Гиперссылка 8" xfId="12066" hidden="1"/>
    <cellStyle name="Гиперссылка 8" xfId="12002" hidden="1"/>
    <cellStyle name="Гиперссылка 8" xfId="11925" hidden="1"/>
    <cellStyle name="Гиперссылка 8" xfId="11848" hidden="1"/>
    <cellStyle name="Гиперссылка 8" xfId="11795" hidden="1"/>
    <cellStyle name="Гиперссылка 8" xfId="11721" hidden="1"/>
    <cellStyle name="Гиперссылка 8" xfId="11636" hidden="1"/>
    <cellStyle name="Гиперссылка 8" xfId="11570" hidden="1"/>
    <cellStyle name="Гиперссылка 8" xfId="11492" hidden="1"/>
    <cellStyle name="Гиперссылка 8" xfId="11396" hidden="1"/>
    <cellStyle name="Гиперссылка 8" xfId="10808" hidden="1"/>
    <cellStyle name="Гиперссылка 8" xfId="10867" hidden="1"/>
    <cellStyle name="Гиперссылка 8" xfId="10708" hidden="1"/>
    <cellStyle name="Гиперссылка 8" xfId="10612" hidden="1"/>
    <cellStyle name="Гиперссылка 8" xfId="10542" hidden="1"/>
    <cellStyle name="Гиперссылка 8" xfId="10327" hidden="1"/>
    <cellStyle name="Гиперссылка 8" xfId="10184" hidden="1"/>
    <cellStyle name="Гиперссылка 8" xfId="9987" hidden="1"/>
    <cellStyle name="Гиперссылка 8" xfId="9828" hidden="1"/>
    <cellStyle name="Гиперссылка 8" xfId="9713" hidden="1"/>
    <cellStyle name="Гиперссылка 8" xfId="9604" hidden="1"/>
    <cellStyle name="Гиперссылка 8" xfId="9479" hidden="1"/>
    <cellStyle name="Гиперссылка 8" xfId="9273" hidden="1"/>
    <cellStyle name="Гиперссылка 8" xfId="9015" hidden="1"/>
    <cellStyle name="Гиперссылка 8" xfId="8642" hidden="1"/>
    <cellStyle name="Гиперссылка 8" xfId="8221" hidden="1"/>
    <cellStyle name="Гиперссылка 8" xfId="7970" hidden="1"/>
    <cellStyle name="Гиперссылка 8" xfId="7624" hidden="1"/>
    <cellStyle name="Гиперссылка 8" xfId="7140" hidden="1"/>
    <cellStyle name="Гиперссылка 8" xfId="6438" hidden="1"/>
    <cellStyle name="Гиперссылка 8" xfId="5777" hidden="1"/>
    <cellStyle name="Гиперссылка 8" xfId="13284" hidden="1"/>
    <cellStyle name="Гиперссылка 8" xfId="13401" hidden="1"/>
    <cellStyle name="Гиперссылка 8" xfId="12970" hidden="1"/>
    <cellStyle name="Гиперссылка 8" xfId="13274" hidden="1"/>
    <cellStyle name="Гиперссылка 8" xfId="12406" hidden="1"/>
    <cellStyle name="Гиперссылка 8" xfId="13779" hidden="1"/>
    <cellStyle name="Гиперссылка 8" xfId="12642" hidden="1"/>
    <cellStyle name="Гиперссылка 8" xfId="12308" hidden="1"/>
    <cellStyle name="Гиперссылка 8" xfId="12324" hidden="1"/>
    <cellStyle name="Гиперссылка 8" xfId="14007" hidden="1"/>
    <cellStyle name="Гиперссылка 8" xfId="14080" hidden="1"/>
    <cellStyle name="Гиперссылка 8" xfId="10456" hidden="1"/>
    <cellStyle name="Гиперссылка 8" xfId="13359" hidden="1"/>
    <cellStyle name="Гиперссылка 8" xfId="13796" hidden="1"/>
    <cellStyle name="Гиперссылка 8" xfId="13821" hidden="1"/>
    <cellStyle name="Гиперссылка 8" xfId="12644" hidden="1"/>
    <cellStyle name="Гиперссылка 8" xfId="12647" hidden="1"/>
    <cellStyle name="Гиперссылка 8" xfId="14060" hidden="1"/>
    <cellStyle name="Гиперссылка 8" xfId="14120" hidden="1"/>
    <cellStyle name="Гиперссылка 8" xfId="12182" hidden="1"/>
    <cellStyle name="Гиперссылка 8" xfId="10510" hidden="1"/>
    <cellStyle name="Гиперссылка 8" xfId="13202" hidden="1"/>
    <cellStyle name="Гиперссылка 8" xfId="10973" hidden="1"/>
    <cellStyle name="Гиперссылка 8" xfId="13421" hidden="1"/>
    <cellStyle name="Гиперссылка 8" xfId="13972" hidden="1"/>
    <cellStyle name="Гиперссылка 8" xfId="12665" hidden="1"/>
    <cellStyle name="Гиперссылка 8" xfId="13868" hidden="1"/>
    <cellStyle name="Гиперссылка 8" xfId="10454" hidden="1"/>
    <cellStyle name="Гиперссылка 8" xfId="13900" hidden="1"/>
    <cellStyle name="Гиперссылка 8" xfId="13938" hidden="1"/>
    <cellStyle name="Гиперссылка 8" xfId="13936" hidden="1"/>
    <cellStyle name="Гиперссылка 8" xfId="13980" hidden="1"/>
    <cellStyle name="Гиперссылка 8" xfId="15008" hidden="1"/>
    <cellStyle name="Гиперссылка 8" xfId="15026" hidden="1"/>
    <cellStyle name="Гиперссылка 8" xfId="15044" hidden="1"/>
    <cellStyle name="Гиперссылка 8" xfId="15062" hidden="1"/>
    <cellStyle name="Гиперссылка 8" xfId="15080" hidden="1"/>
    <cellStyle name="Гиперссылка 8" xfId="15098" hidden="1"/>
    <cellStyle name="Гиперссылка 8" xfId="15134" hidden="1"/>
    <cellStyle name="Гиперссылка 8" xfId="15152" hidden="1"/>
    <cellStyle name="Гиперссылка 8" xfId="15168" hidden="1"/>
    <cellStyle name="Гиперссылка 8" xfId="1805" hidden="1"/>
    <cellStyle name="Гиперссылка 8" xfId="13239" hidden="1"/>
    <cellStyle name="Гиперссылка 8" xfId="13234" hidden="1"/>
    <cellStyle name="Гиперссылка 8" xfId="12248" hidden="1"/>
    <cellStyle name="Гиперссылка 8" xfId="15221" hidden="1"/>
    <cellStyle name="Гиперссылка 8" xfId="15238" hidden="1"/>
    <cellStyle name="Гиперссылка 8" xfId="15255" hidden="1"/>
    <cellStyle name="Гиперссылка 8" xfId="15272" hidden="1"/>
    <cellStyle name="Гиперссылка 8" xfId="15289" hidden="1"/>
    <cellStyle name="Гиперссылка 8" xfId="15306" hidden="1"/>
    <cellStyle name="Гиперссылка 8" xfId="15323" hidden="1"/>
    <cellStyle name="Гиперссылка 8" xfId="15340" hidden="1"/>
    <cellStyle name="Гиперссылка 8" xfId="15374" hidden="1"/>
    <cellStyle name="Гиперссылка 8" xfId="15391" hidden="1"/>
    <cellStyle name="Гиперссылка 8" xfId="15408" hidden="1"/>
    <cellStyle name="Гиперссылка 8" xfId="15425" hidden="1"/>
    <cellStyle name="Гиперссылка 8" xfId="15442" hidden="1"/>
    <cellStyle name="Гиперссылка 8" xfId="15459" hidden="1"/>
    <cellStyle name="Гиперссылка 8" xfId="15476" hidden="1"/>
    <cellStyle name="Гиперссылка 8" xfId="15493" hidden="1"/>
    <cellStyle name="Гиперссылка 8" xfId="15508" hidden="1"/>
    <cellStyle name="Гиперссылка 8" xfId="13248" hidden="1"/>
    <cellStyle name="Гиперссылка 8" xfId="10938" hidden="1"/>
    <cellStyle name="Гиперссылка 8" xfId="13191" hidden="1"/>
    <cellStyle name="Гиперссылка 8" xfId="14121" hidden="1"/>
    <cellStyle name="Гиперссылка 8" xfId="15202" hidden="1"/>
    <cellStyle name="Гиперссылка 8" xfId="15547" hidden="1"/>
    <cellStyle name="Гиперссылка 8" xfId="15583" hidden="1"/>
    <cellStyle name="Гиперссылка 8" xfId="15601" hidden="1"/>
    <cellStyle name="Гиперссылка 8" xfId="15619" hidden="1"/>
    <cellStyle name="Гиперссылка 8" xfId="15637" hidden="1"/>
    <cellStyle name="Гиперссылка 8" xfId="15655" hidden="1"/>
    <cellStyle name="Гиперссылка 8" xfId="15673" hidden="1"/>
    <cellStyle name="Гиперссылка 8" xfId="15691" hidden="1"/>
    <cellStyle name="Гиперссылка 8" xfId="15709" hidden="1"/>
    <cellStyle name="Гиперссылка 8" xfId="15727" hidden="1"/>
    <cellStyle name="Гиперссылка 8" xfId="15745" hidden="1"/>
    <cellStyle name="Гиперссылка 8" xfId="15763" hidden="1"/>
    <cellStyle name="Гиперссылка 8" xfId="15781" hidden="1"/>
    <cellStyle name="Гиперссылка 8" xfId="15799" hidden="1"/>
    <cellStyle name="Гиперссылка 8" xfId="15817" hidden="1"/>
    <cellStyle name="Гиперссылка 8" xfId="15833" hidden="1"/>
    <cellStyle name="Гиперссылка 8" xfId="15447" hidden="1"/>
    <cellStyle name="Гиперссылка 8" xfId="15407" hidden="1"/>
    <cellStyle name="Гиперссылка 8" xfId="15384" hidden="1"/>
    <cellStyle name="Гиперссылка 8" xfId="15356" hidden="1"/>
    <cellStyle name="Гиперссылка 8" xfId="15333" hidden="1"/>
    <cellStyle name="Гиперссылка 8" xfId="15305" hidden="1"/>
    <cellStyle name="Гиперссылка 8" xfId="15282" hidden="1"/>
    <cellStyle name="Гиперссылка 8" xfId="15254" hidden="1"/>
    <cellStyle name="Гиперссылка 8" xfId="15231" hidden="1"/>
    <cellStyle name="Гиперссылка 8" xfId="15203" hidden="1"/>
    <cellStyle name="Гиперссылка 8" xfId="15179" hidden="1"/>
    <cellStyle name="Гиперссылка 8" xfId="15150" hidden="1"/>
    <cellStyle name="Гиперссылка 8" xfId="15125" hidden="1"/>
    <cellStyle name="Гиперссылка 8" xfId="15096" hidden="1"/>
    <cellStyle name="Гиперссылка 8" xfId="15071" hidden="1"/>
    <cellStyle name="Гиперссылка 8" xfId="15017" hidden="1"/>
    <cellStyle name="Гиперссылка 8" xfId="14565" hidden="1"/>
    <cellStyle name="Гиперссылка 8" xfId="14529" hidden="1"/>
    <cellStyle name="Гиперссылка 8" xfId="14491" hidden="1"/>
    <cellStyle name="Гиперссылка 8" xfId="14457" hidden="1"/>
    <cellStyle name="Гиперссылка 8" xfId="13778" hidden="1"/>
    <cellStyle name="Гиперссылка 8" xfId="13809" hidden="1"/>
    <cellStyle name="Гиперссылка 8" xfId="13745" hidden="1"/>
    <cellStyle name="Гиперссылка 8" xfId="13694" hidden="1"/>
    <cellStyle name="Гиперссылка 8" xfId="13641" hidden="1"/>
    <cellStyle name="Гиперссылка 8" xfId="13591" hidden="1"/>
    <cellStyle name="Гиперссылка 8" xfId="13538" hidden="1"/>
    <cellStyle name="Гиперссылка 8" xfId="13417" hidden="1"/>
    <cellStyle name="Гиперссылка 8" xfId="13367" hidden="1"/>
    <cellStyle name="Гиперссылка 8" xfId="13309" hidden="1"/>
    <cellStyle name="Гиперссылка 8" xfId="12940" hidden="1"/>
    <cellStyle name="Гиперссылка 8" xfId="12874" hidden="1"/>
    <cellStyle name="Гиперссылка 8" xfId="12801" hidden="1"/>
    <cellStyle name="Гиперссылка 8" xfId="12734" hidden="1"/>
    <cellStyle name="Гиперссылка 8" xfId="12681" hidden="1"/>
    <cellStyle name="Гиперссылка 8" xfId="12629" hidden="1"/>
    <cellStyle name="Гиперссылка 8" xfId="12547" hidden="1"/>
    <cellStyle name="Гиперссылка 8" xfId="12473" hidden="1"/>
    <cellStyle name="Гиперссылка 8" xfId="12392" hidden="1"/>
    <cellStyle name="Гиперссылка 8" xfId="12331" hidden="1"/>
    <cellStyle name="Гиперссылка 8" xfId="12296" hidden="1"/>
    <cellStyle name="Гиперссылка 8" xfId="11637" hidden="1"/>
    <cellStyle name="Гиперссылка 8" xfId="11691" hidden="1"/>
    <cellStyle name="Гиперссылка 8" xfId="11524" hidden="1"/>
    <cellStyle name="Гиперссылка 8" xfId="11443" hidden="1"/>
    <cellStyle name="Гиперссылка 8" xfId="11165" hidden="1"/>
    <cellStyle name="Гиперссылка 8" xfId="11044" hidden="1"/>
    <cellStyle name="Гиперссылка 8" xfId="10862" hidden="1"/>
    <cellStyle name="Гиперссылка 8" xfId="10706" hidden="1"/>
    <cellStyle name="Гиперссылка 8" xfId="10571" hidden="1"/>
    <cellStyle name="Гиперссылка 8" xfId="10449" hidden="1"/>
    <cellStyle name="Гиперссылка 8" xfId="10329" hidden="1"/>
    <cellStyle name="Гиперссылка 8" xfId="10053" hidden="1"/>
    <cellStyle name="Гиперссылка 8" xfId="9833" hidden="1"/>
    <cellStyle name="Гиперссылка 8" xfId="9656" hidden="1"/>
    <cellStyle name="Гиперссылка 8" xfId="9498" hidden="1"/>
    <cellStyle name="Гиперссылка 8" xfId="9101" hidden="1"/>
    <cellStyle name="Гиперссылка 8" xfId="8822" hidden="1"/>
    <cellStyle name="Гиперссылка 8" xfId="8430" hidden="1"/>
    <cellStyle name="Гиперссылка 8" xfId="7978" hidden="1"/>
    <cellStyle name="Гиперссылка 8" xfId="6595" hidden="1"/>
    <cellStyle name="Гиперссылка 8" xfId="14153" hidden="1"/>
    <cellStyle name="Гиперссылка 8" xfId="14272" hidden="1"/>
    <cellStyle name="Гиперссылка 8" xfId="13828" hidden="1"/>
    <cellStyle name="Гиперссылка 8" xfId="14144" hidden="1"/>
    <cellStyle name="Гиперссылка 8" xfId="13230" hidden="1"/>
    <cellStyle name="Гиперссылка 8" xfId="14615" hidden="1"/>
    <cellStyle name="Гиперссылка 8" xfId="13465" hidden="1"/>
    <cellStyle name="Гиперссылка 8" xfId="13136" hidden="1"/>
    <cellStyle name="Гиперссылка 8" xfId="14628" hidden="1"/>
    <cellStyle name="Гиперссылка 8" xfId="13153" hidden="1"/>
    <cellStyle name="Гиперссылка 8" xfId="14843" hidden="1"/>
    <cellStyle name="Гиперссылка 8" xfId="14916" hidden="1"/>
    <cellStyle name="Гиперссылка 8" xfId="11269" hidden="1"/>
    <cellStyle name="Гиперссылка 8" xfId="11744" hidden="1"/>
    <cellStyle name="Гиперссылка 8" xfId="14509" hidden="1"/>
    <cellStyle name="Гиперссылка 8" xfId="14648" hidden="1"/>
    <cellStyle name="Гиперссылка 8" xfId="11256" hidden="1"/>
    <cellStyle name="Гиперссылка 8" xfId="11258" hidden="1"/>
    <cellStyle name="Гиперссылка 8" xfId="13076" hidden="1"/>
    <cellStyle name="Гиперссылка 8" xfId="14678" hidden="1"/>
    <cellStyle name="Гиперссылка 8" xfId="13182" hidden="1"/>
    <cellStyle name="Гиперссылка 8" xfId="14067" hidden="1"/>
    <cellStyle name="Гиперссылка 8" xfId="11806" hidden="1"/>
    <cellStyle name="Гиперссылка 8" xfId="11861" hidden="1"/>
    <cellStyle name="Гиперссылка 8" xfId="14295" hidden="1"/>
    <cellStyle name="Гиперссылка 8" xfId="14808" hidden="1"/>
    <cellStyle name="Гиперссылка 8" xfId="14950" hidden="1"/>
    <cellStyle name="Гиперссылка 8" xfId="14999" hidden="1"/>
    <cellStyle name="Гиперссылка 8" xfId="14699" hidden="1"/>
    <cellStyle name="Гиперссылка 8" xfId="14822" hidden="1"/>
    <cellStyle name="Гиперссылка 8" xfId="14786" hidden="1"/>
    <cellStyle name="Гиперссылка 8" xfId="14792" hidden="1"/>
    <cellStyle name="Гиперссылка 8" xfId="14826" hidden="1"/>
    <cellStyle name="Гиперссылка 8" xfId="15862" hidden="1"/>
    <cellStyle name="Гиперссылка 8" xfId="15880" hidden="1"/>
    <cellStyle name="Гиперссылка 8" xfId="15898" hidden="1"/>
    <cellStyle name="Гиперссылка 8" xfId="15916" hidden="1"/>
    <cellStyle name="Гиперссылка 8" xfId="15934" hidden="1"/>
    <cellStyle name="Гиперссылка 8" xfId="15952" hidden="1"/>
    <cellStyle name="Гиперссылка 8" xfId="15970" hidden="1"/>
    <cellStyle name="Гиперссылка 8" xfId="15988" hidden="1"/>
    <cellStyle name="Гиперссылка 8" xfId="16004" hidden="1"/>
    <cellStyle name="Гиперссылка 8" xfId="2016" hidden="1"/>
    <cellStyle name="Гиперссылка 8" xfId="14104" hidden="1"/>
    <cellStyle name="Гиперссылка 8" xfId="14937" hidden="1"/>
    <cellStyle name="Гиперссылка 8" xfId="16057" hidden="1"/>
    <cellStyle name="Гиперссылка 8" xfId="16074" hidden="1"/>
    <cellStyle name="Гиперссылка 8" xfId="16091" hidden="1"/>
    <cellStyle name="Гиперссылка 8" xfId="16108" hidden="1"/>
    <cellStyle name="Гиперссылка 8" xfId="16125" hidden="1"/>
    <cellStyle name="Гиперссылка 8" xfId="16142" hidden="1"/>
    <cellStyle name="Гиперссылка 8" xfId="16159" hidden="1"/>
    <cellStyle name="Гиперссылка 8" xfId="16176" hidden="1"/>
    <cellStyle name="Гиперссылка 8" xfId="16193" hidden="1"/>
    <cellStyle name="Гиперссылка 8" xfId="16210" hidden="1"/>
    <cellStyle name="Гиперссылка 8" xfId="16227" hidden="1"/>
    <cellStyle name="Гиперссылка 8" xfId="16244" hidden="1"/>
    <cellStyle name="Гиперссылка 8" xfId="16261" hidden="1"/>
    <cellStyle name="Гиперссылка 8" xfId="16278" hidden="1"/>
    <cellStyle name="Гиперссылка 8" xfId="16312" hidden="1"/>
    <cellStyle name="Гиперссылка 8" xfId="16329" hidden="1"/>
    <cellStyle name="Гиперссылка 8" xfId="16344" hidden="1"/>
    <cellStyle name="Гиперссылка 8" xfId="14122" hidden="1"/>
    <cellStyle name="Гиперссылка 8" xfId="11763" hidden="1"/>
    <cellStyle name="Гиперссылка 8" xfId="14054" hidden="1"/>
    <cellStyle name="Гиперссылка 8" xfId="13046" hidden="1"/>
    <cellStyle name="Гиперссылка 8" xfId="16038" hidden="1"/>
    <cellStyle name="Гиперссылка 8" xfId="16383" hidden="1"/>
    <cellStyle name="Гиперссылка 8" xfId="16401" hidden="1"/>
    <cellStyle name="Гиперссылка 8" xfId="16419" hidden="1"/>
    <cellStyle name="Гиперссылка 8" xfId="16437" hidden="1"/>
    <cellStyle name="Гиперссылка 8" xfId="16455" hidden="1"/>
    <cellStyle name="Гиперссылка 8" xfId="16473" hidden="1"/>
    <cellStyle name="Гиперссылка 8" xfId="16491" hidden="1"/>
    <cellStyle name="Гиперссылка 8" xfId="16527" hidden="1"/>
    <cellStyle name="Гиперссылка 8" xfId="16545" hidden="1"/>
    <cellStyle name="Гиперссылка 8" xfId="16563" hidden="1"/>
    <cellStyle name="Гиперссылка 8" xfId="16581" hidden="1"/>
    <cellStyle name="Гиперссылка 8" xfId="16599" hidden="1"/>
    <cellStyle name="Гиперссылка 8" xfId="16617" hidden="1"/>
    <cellStyle name="Гиперссылка 8" xfId="16635" hidden="1"/>
    <cellStyle name="Гиперссылка 8" xfId="16653" hidden="1"/>
    <cellStyle name="Гиперссылка 8" xfId="16669" hidden="1"/>
    <cellStyle name="Гиперссылка 8" xfId="16271" hidden="1"/>
    <cellStyle name="Гиперссылка 8" xfId="16283" hidden="1"/>
    <cellStyle name="Гиперссылка 8" xfId="16243" hidden="1"/>
    <cellStyle name="Гиперссылка 8" xfId="16220" hidden="1"/>
    <cellStyle name="Гиперссылка 8" xfId="16192" hidden="1"/>
    <cellStyle name="Гиперссылка 8" xfId="16169" hidden="1"/>
    <cellStyle name="Гиперссылка 8" xfId="16118" hidden="1"/>
    <cellStyle name="Гиперссылка 8" xfId="16090" hidden="1"/>
    <cellStyle name="Гиперссылка 8" xfId="16067" hidden="1"/>
    <cellStyle name="Гиперссылка 8" xfId="16039" hidden="1"/>
    <cellStyle name="Гиперссылка 8" xfId="16015" hidden="1"/>
    <cellStyle name="Гиперссылка 8" xfId="15986" hidden="1"/>
    <cellStyle name="Гиперссылка 8" xfId="15961" hidden="1"/>
    <cellStyle name="Гиперссылка 8" xfId="15932" hidden="1"/>
    <cellStyle name="Гиперссылка 8" xfId="15907" hidden="1"/>
    <cellStyle name="Гиперссылка 8" xfId="15878" hidden="1"/>
    <cellStyle name="Гиперссылка 8" xfId="15430" hidden="1"/>
    <cellStyle name="Гиперссылка 8" xfId="15389" hidden="1"/>
    <cellStyle name="Гиперссылка 8" xfId="15353" hidden="1"/>
    <cellStyle name="Гиперссылка 8" xfId="15315" hidden="1"/>
    <cellStyle name="Гиперссылка 8" xfId="15283" hidden="1"/>
    <cellStyle name="Гиперссылка 8" xfId="14645" hidden="1"/>
    <cellStyle name="Гиперссылка 8" xfId="14585" hidden="1"/>
    <cellStyle name="Гиперссылка 8" xfId="14532" hidden="1"/>
    <cellStyle name="Гиперссылка 8" xfId="14479" hidden="1"/>
    <cellStyle name="Гиперссылка 8" xfId="14427" hidden="1"/>
    <cellStyle name="Гиперссылка 8" xfId="14325" hidden="1"/>
    <cellStyle name="Гиперссылка 8" xfId="14269" hidden="1"/>
    <cellStyle name="Гиперссылка 8" xfId="14211" hidden="1"/>
    <cellStyle name="Гиперссылка 8" xfId="14159" hidden="1"/>
    <cellStyle name="Гиперссылка 8" xfId="14068" hidden="1"/>
    <cellStyle name="Гиперссылка 8" xfId="13760" hidden="1"/>
    <cellStyle name="Гиперссылка 8" xfId="13696" hidden="1"/>
    <cellStyle name="Гиперссылка 8" xfId="13619" hidden="1"/>
    <cellStyle name="Гиперссылка 8" xfId="13542" hidden="1"/>
    <cellStyle name="Гиперссылка 8" xfId="13489" hidden="1"/>
    <cellStyle name="Гиперссылка 8" xfId="13330" hidden="1"/>
    <cellStyle name="Гиперссылка 8" xfId="13264" hidden="1"/>
    <cellStyle name="Гиперссылка 8" xfId="13186" hidden="1"/>
    <cellStyle name="Гиперссылка 8" xfId="13135" hidden="1"/>
    <cellStyle name="Гиперссылка 8" xfId="13090" hidden="1"/>
    <cellStyle name="Гиперссылка 8" xfId="12502" hidden="1"/>
    <cellStyle name="Гиперссылка 8" xfId="12561" hidden="1"/>
    <cellStyle name="Гиперссылка 8" xfId="12402" hidden="1"/>
    <cellStyle name="Гиперссылка 8" xfId="12306" hidden="1"/>
    <cellStyle name="Гиперссылка 8" xfId="12236" hidden="1"/>
    <cellStyle name="Гиперссылка 8" xfId="12021" hidden="1"/>
    <cellStyle name="Гиперссылка 8" xfId="11878" hidden="1"/>
    <cellStyle name="Гиперссылка 8" xfId="11681" hidden="1"/>
    <cellStyle name="Гиперссылка 8" xfId="11522" hidden="1"/>
    <cellStyle name="Гиперссылка 8" xfId="11407" hidden="1"/>
    <cellStyle name="Гиперссылка 8" xfId="11173" hidden="1"/>
    <cellStyle name="Гиперссылка 8" xfId="10967" hidden="1"/>
    <cellStyle name="Гиперссылка 8" xfId="10709" hidden="1"/>
    <cellStyle name="Гиперссылка 8" xfId="10481" hidden="1"/>
    <cellStyle name="Гиперссылка 8" xfId="10336" hidden="1"/>
    <cellStyle name="Гиперссылка 8" xfId="9915" hidden="1"/>
    <cellStyle name="Гиперссылка 8" xfId="9664" hidden="1"/>
    <cellStyle name="Гиперссылка 8" xfId="9318" hidden="1"/>
    <cellStyle name="Гиперссылка 8" xfId="8834" hidden="1"/>
    <cellStyle name="Гиперссылка 8" xfId="8132" hidden="1"/>
    <cellStyle name="Гиперссылка 8" xfId="7471" hidden="1"/>
    <cellStyle name="Гиперссылка 8" xfId="14978" hidden="1"/>
    <cellStyle name="Гиперссылка 8" xfId="15095" hidden="1"/>
    <cellStyle name="Гиперссылка 8" xfId="14664" hidden="1"/>
    <cellStyle name="Гиперссылка 8" xfId="14968" hidden="1"/>
    <cellStyle name="Гиперссылка 8" xfId="15473" hidden="1"/>
    <cellStyle name="Гиперссылка 8" xfId="14336" hidden="1"/>
    <cellStyle name="Гиперссылка 8" xfId="14002" hidden="1"/>
    <cellStyle name="Гиперссылка 8" xfId="15486" hidden="1"/>
    <cellStyle name="Гиперссылка 8" xfId="14018" hidden="1"/>
    <cellStyle name="Гиперссылка 8" xfId="15701" hidden="1"/>
    <cellStyle name="Гиперссылка 8" xfId="15774" hidden="1"/>
    <cellStyle name="Гиперссылка 8" xfId="12150" hidden="1"/>
    <cellStyle name="Гиперссылка 8" xfId="15053" hidden="1"/>
    <cellStyle name="Гиперссылка 8" xfId="15490" hidden="1"/>
    <cellStyle name="Гиперссылка 8" xfId="15515" hidden="1"/>
    <cellStyle name="Гиперссылка 8" xfId="14338" hidden="1"/>
    <cellStyle name="Гиперссылка 8" xfId="14341" hidden="1"/>
    <cellStyle name="Гиперссылка 8" xfId="15754" hidden="1"/>
    <cellStyle name="Гиперссылка 8" xfId="15814" hidden="1"/>
    <cellStyle name="Гиперссылка 8" xfId="12204" hidden="1"/>
    <cellStyle name="Гиперссылка 8" xfId="14896" hidden="1"/>
    <cellStyle name="Гиперссылка 8" xfId="12667" hidden="1"/>
    <cellStyle name="Гиперссылка 8" xfId="12699" hidden="1"/>
    <cellStyle name="Гиперссылка 8" xfId="15115" hidden="1"/>
    <cellStyle name="Гиперссылка 8" xfId="15666" hidden="1"/>
    <cellStyle name="Гиперссылка 8" xfId="14359" hidden="1"/>
    <cellStyle name="Гиперссылка 8" xfId="15562" hidden="1"/>
    <cellStyle name="Гиперссылка 8" xfId="12148" hidden="1"/>
    <cellStyle name="Гиперссылка 8" xfId="15594" hidden="1"/>
    <cellStyle name="Гиперссылка 8" xfId="15632" hidden="1"/>
    <cellStyle name="Гиперссылка 8" xfId="15630" hidden="1"/>
    <cellStyle name="Гиперссылка 8" xfId="15674" hidden="1"/>
    <cellStyle name="Гиперссылка 8" xfId="16702" hidden="1"/>
    <cellStyle name="Гиперссылка 8" xfId="16720" hidden="1"/>
    <cellStyle name="Гиперссылка 8" xfId="16756" hidden="1"/>
    <cellStyle name="Гиперссылка 8" xfId="16774" hidden="1"/>
    <cellStyle name="Гиперссылка 8" xfId="16792" hidden="1"/>
    <cellStyle name="Гиперссылка 8" xfId="16810" hidden="1"/>
    <cellStyle name="Гиперссылка 8" xfId="16828" hidden="1"/>
    <cellStyle name="Гиперссылка 8" xfId="16846" hidden="1"/>
    <cellStyle name="Гиперссылка 8" xfId="16862" hidden="1"/>
    <cellStyle name="Гиперссылка 8" xfId="2542" hidden="1"/>
    <cellStyle name="Гиперссылка 8" xfId="14933" hidden="1"/>
    <cellStyle name="Гиперссылка 8" xfId="14928" hidden="1"/>
    <cellStyle name="Гиперссылка 8" xfId="13942" hidden="1"/>
    <cellStyle name="Гиперссылка 8" xfId="16915" hidden="1"/>
    <cellStyle name="Гиперссылка 8" xfId="16932" hidden="1"/>
    <cellStyle name="Гиперссылка 8" xfId="16949" hidden="1"/>
    <cellStyle name="Гиперссылка 8" xfId="16966" hidden="1"/>
    <cellStyle name="Гиперссылка 8" xfId="17000" hidden="1"/>
    <cellStyle name="Гиперссылка 8" xfId="17017" hidden="1"/>
    <cellStyle name="Гиперссылка 8" xfId="17034" hidden="1"/>
    <cellStyle name="Гиперссылка 8" xfId="17051" hidden="1"/>
    <cellStyle name="Гиперссылка 8" xfId="17068" hidden="1"/>
    <cellStyle name="Гиперссылка 8" xfId="17085" hidden="1"/>
    <cellStyle name="Гиперссылка 8" xfId="17102" hidden="1"/>
    <cellStyle name="Гиперссылка 8" xfId="17119" hidden="1"/>
    <cellStyle name="Гиперссылка 8" xfId="17136" hidden="1"/>
    <cellStyle name="Гиперссылка 8" xfId="17153" hidden="1"/>
    <cellStyle name="Гиперссылка 8" xfId="17170" hidden="1"/>
    <cellStyle name="Гиперссылка 8" xfId="17187" hidden="1"/>
    <cellStyle name="Гиперссылка 8" xfId="17202" hidden="1"/>
    <cellStyle name="Гиперссылка 8" xfId="14942" hidden="1"/>
    <cellStyle name="Гиперссылка 8" xfId="12632" hidden="1"/>
    <cellStyle name="Гиперссылка 8" xfId="15815" hidden="1"/>
    <cellStyle name="Гиперссылка 8" xfId="16896" hidden="1"/>
    <cellStyle name="Гиперссылка 8" xfId="17241" hidden="1"/>
    <cellStyle name="Гиперссылка 8" xfId="17259" hidden="1"/>
    <cellStyle name="Гиперссылка 8" xfId="17277" hidden="1"/>
    <cellStyle name="Гиперссылка 8" xfId="17295" hidden="1"/>
    <cellStyle name="Гиперссылка 8" xfId="17313" hidden="1"/>
    <cellStyle name="Гиперссылка 8" xfId="17331" hidden="1"/>
    <cellStyle name="Гиперссылка 8" xfId="17349" hidden="1"/>
    <cellStyle name="Гиперссылка 8" xfId="17367" hidden="1"/>
    <cellStyle name="Гиперссылка 8" xfId="17385" hidden="1"/>
    <cellStyle name="Гиперссылка 8" xfId="17403" hidden="1"/>
    <cellStyle name="Гиперссылка 8" xfId="17421" hidden="1"/>
    <cellStyle name="Гиперссылка 8" xfId="17439" hidden="1"/>
    <cellStyle name="Гиперссылка 8" xfId="17457" hidden="1"/>
    <cellStyle name="Гиперссылка 8" xfId="17493" hidden="1"/>
    <cellStyle name="Гиперссылка 8" xfId="17511" hidden="1"/>
    <cellStyle name="Гиперссылка 8" xfId="17527" hidden="1"/>
    <cellStyle name="Гиперссылка 8" xfId="17129" hidden="1"/>
    <cellStyle name="Гиперссылка 8" xfId="17141" hidden="1"/>
    <cellStyle name="Гиперссылка 8" xfId="17101" hidden="1"/>
    <cellStyle name="Гиперссылка 8" xfId="17078" hidden="1"/>
    <cellStyle name="Гиперссылка 8" xfId="17050" hidden="1"/>
    <cellStyle name="Гиперссылка 8" xfId="17027" hidden="1"/>
    <cellStyle name="Гиперссылка 8" xfId="16999" hidden="1"/>
    <cellStyle name="Гиперссылка 8" xfId="16976" hidden="1"/>
    <cellStyle name="Гиперссылка 8" xfId="16948" hidden="1"/>
    <cellStyle name="Гиперссылка 8" xfId="16925" hidden="1"/>
    <cellStyle name="Гиперссылка 8" xfId="16897" hidden="1"/>
    <cellStyle name="Гиперссылка 8" xfId="16873" hidden="1"/>
    <cellStyle name="Гиперссылка 8" xfId="16819" hidden="1"/>
    <cellStyle name="Гиперссылка 8" xfId="16790" hidden="1"/>
    <cellStyle name="Гиперссылка 8" xfId="16765" hidden="1"/>
    <cellStyle name="Гиперссылка 8" xfId="16736" hidden="1"/>
    <cellStyle name="Гиперссылка 8" xfId="16711" hidden="1"/>
    <cellStyle name="Гиперссылка 8" xfId="16259" hidden="1"/>
    <cellStyle name="Гиперссылка 8" xfId="16223" hidden="1"/>
    <cellStyle name="Гиперссылка 8" xfId="16185" hidden="1"/>
    <cellStyle name="Гиперссылка 8" xfId="16151" hidden="1"/>
    <cellStyle name="Гиперссылка 8" xfId="15472" hidden="1"/>
    <cellStyle name="Гиперссылка 8" xfId="15503" hidden="1"/>
    <cellStyle name="Гиперссылка 8" xfId="15439" hidden="1"/>
    <cellStyle name="Гиперссылка 8" xfId="15388" hidden="1"/>
    <cellStyle name="Гиперссылка 8" xfId="15335" hidden="1"/>
    <cellStyle name="Гиперссылка 8" xfId="15285" hidden="1"/>
    <cellStyle name="Гиперссылка 8" xfId="15111" hidden="1"/>
    <cellStyle name="Гиперссылка 8" xfId="15061" hidden="1"/>
    <cellStyle name="Гиперссылка 8" xfId="15003" hidden="1"/>
    <cellStyle name="Гиперссылка 8" xfId="14946" hidden="1"/>
    <cellStyle name="Гиперссылка 8" xfId="14634" hidden="1"/>
    <cellStyle name="Гиперссылка 8" xfId="14568" hidden="1"/>
    <cellStyle name="Гиперссылка 8" xfId="14495" hidden="1"/>
    <cellStyle name="Гиперссылка 8" xfId="14428" hidden="1"/>
    <cellStyle name="Гиперссылка 8" xfId="14375" hidden="1"/>
    <cellStyle name="Гиперссылка 8" xfId="14323" hidden="1"/>
    <cellStyle name="Гиперссылка 8" xfId="14241" hidden="1"/>
    <cellStyle name="Гиперссылка 8" xfId="14167" hidden="1"/>
    <cellStyle name="Гиперссылка 8" xfId="14086" hidden="1"/>
    <cellStyle name="Гиперссылка 8" xfId="14025" hidden="1"/>
    <cellStyle name="Гиперссылка 8" xfId="13990" hidden="1"/>
    <cellStyle name="Гиперссылка 8" xfId="13385" hidden="1"/>
    <cellStyle name="Гиперссылка 8" xfId="13218" hidden="1"/>
    <cellStyle name="Гиперссылка 8" xfId="13137" hidden="1"/>
    <cellStyle name="Гиперссылка 8" xfId="13048" hidden="1"/>
    <cellStyle name="Гиперссылка 8" xfId="12859" hidden="1"/>
    <cellStyle name="Гиперссылка 8" xfId="12738" hidden="1"/>
    <cellStyle name="Гиперссылка 8" xfId="12556" hidden="1"/>
    <cellStyle name="Гиперссылка 8" xfId="12400" hidden="1"/>
    <cellStyle name="Гиперссылка 8" xfId="12265" hidden="1"/>
    <cellStyle name="Гиперссылка 8" xfId="12143" hidden="1"/>
    <cellStyle name="Гиперссылка 8" xfId="12023" hidden="1"/>
    <cellStyle name="Гиперссылка 8" xfId="11747" hidden="1"/>
    <cellStyle name="Гиперссылка 8" xfId="11527" hidden="1"/>
    <cellStyle name="Гиперссылка 8" xfId="11350" hidden="1"/>
    <cellStyle name="Гиперссылка 8" xfId="11192" hidden="1"/>
    <cellStyle name="Гиперссылка 8" xfId="10516" hidden="1"/>
    <cellStyle name="Гиперссылка 8" xfId="10124" hidden="1"/>
    <cellStyle name="Гиперссылка 8" xfId="9672" hidden="1"/>
    <cellStyle name="Гиперссылка 8" xfId="8992" hidden="1"/>
    <cellStyle name="Гиперссылка 8" xfId="8289" hidden="1"/>
    <cellStyle name="Гиперссылка 8" xfId="15847" hidden="1"/>
    <cellStyle name="Гиперссылка 8" xfId="15966" hidden="1"/>
    <cellStyle name="Гиперссылка 8" xfId="15522" hidden="1"/>
    <cellStyle name="Гиперссылка 8" xfId="15838" hidden="1"/>
    <cellStyle name="Гиперссылка 8" xfId="14924" hidden="1"/>
    <cellStyle name="Гиперссылка 8" xfId="16309" hidden="1"/>
    <cellStyle name="Гиперссылка 8" xfId="15159" hidden="1"/>
    <cellStyle name="Гиперссылка 8" xfId="14830" hidden="1"/>
    <cellStyle name="Гиперссылка 8" xfId="16322" hidden="1"/>
    <cellStyle name="Гиперссылка 8" xfId="14847" hidden="1"/>
    <cellStyle name="Гиперссылка 8" xfId="16610" hidden="1"/>
    <cellStyle name="Гиперссылка 8" xfId="12963" hidden="1"/>
    <cellStyle name="Гиперссылка 8" xfId="13438" hidden="1"/>
    <cellStyle name="Гиперссылка 8" xfId="15287" hidden="1"/>
    <cellStyle name="Гиперссылка 8" xfId="16203" hidden="1"/>
    <cellStyle name="Гиперссылка 8" xfId="16342" hidden="1"/>
    <cellStyle name="Гиперссылка 8" xfId="12950" hidden="1"/>
    <cellStyle name="Гиперссылка 8" xfId="12952" hidden="1"/>
    <cellStyle name="Гиперссылка 8" xfId="14770" hidden="1"/>
    <cellStyle name="Гиперссылка 8" xfId="16372" hidden="1"/>
    <cellStyle name="Гиперссылка 8" xfId="14876" hidden="1"/>
    <cellStyle name="Гиперссылка 8" xfId="15761" hidden="1"/>
    <cellStyle name="Гиперссылка 8" xfId="13500" hidden="1"/>
    <cellStyle name="Гиперссылка 8" xfId="13555" hidden="1"/>
    <cellStyle name="Гиперссылка 8" xfId="15989" hidden="1"/>
    <cellStyle name="Гиперссылка 8" xfId="16644" hidden="1"/>
    <cellStyle name="Гиперссылка 8" xfId="16693" hidden="1"/>
    <cellStyle name="Гиперссылка 8" xfId="16393" hidden="1"/>
    <cellStyle name="Гиперссылка 8" xfId="15167" hidden="1"/>
    <cellStyle name="Гиперссылка 8" xfId="16516" hidden="1"/>
    <cellStyle name="Гиперссылка 8" xfId="16480" hidden="1"/>
    <cellStyle name="Гиперссылка 8" xfId="16486" hidden="1"/>
    <cellStyle name="Гиперссылка 8" xfId="16520" hidden="1"/>
    <cellStyle name="Гиперссылка 8" xfId="17556" hidden="1"/>
    <cellStyle name="Гиперссылка 8" xfId="17574" hidden="1"/>
    <cellStyle name="Гиперссылка 8" xfId="17592" hidden="1"/>
    <cellStyle name="Гиперссылка 8" xfId="17610" hidden="1"/>
    <cellStyle name="Гиперссылка 8" xfId="17628" hidden="1"/>
    <cellStyle name="Гиперссылка 8" xfId="17646" hidden="1"/>
    <cellStyle name="Гиперссылка 8" xfId="17664" hidden="1"/>
    <cellStyle name="Гиперссылка 8" xfId="17698" hidden="1"/>
    <cellStyle name="Гиперссылка 8" xfId="3051" hidden="1"/>
    <cellStyle name="Гиперссылка 8" xfId="15798" hidden="1"/>
    <cellStyle name="Гиперссылка 8" xfId="15795" hidden="1"/>
    <cellStyle name="Гиперссылка 8" xfId="16631" hidden="1"/>
    <cellStyle name="Гиперссылка 8" xfId="17751" hidden="1"/>
    <cellStyle name="Гиперссылка 8" xfId="17768" hidden="1"/>
    <cellStyle name="Гиперссылка 8" xfId="17785" hidden="1"/>
    <cellStyle name="Гиперссылка 8" xfId="17802" hidden="1"/>
    <cellStyle name="Гиперссылка 8" xfId="17819" hidden="1"/>
    <cellStyle name="Гиперссылка 8" xfId="17836" hidden="1"/>
    <cellStyle name="Гиперссылка 8" xfId="17853" hidden="1"/>
    <cellStyle name="Гиперссылка 8" xfId="17870" hidden="1"/>
    <cellStyle name="Гиперссылка 8" xfId="17887" hidden="1"/>
    <cellStyle name="Гиперссылка 8" xfId="17904" hidden="1"/>
    <cellStyle name="Гиперссылка 8" xfId="17938" hidden="1"/>
    <cellStyle name="Гиперссылка 8" xfId="17955" hidden="1"/>
    <cellStyle name="Гиперссылка 8" xfId="17972" hidden="1"/>
    <cellStyle name="Гиперссылка 8" xfId="17989" hidden="1"/>
    <cellStyle name="Гиперссылка 8" xfId="18006" hidden="1"/>
    <cellStyle name="Гиперссылка 8" xfId="18023" hidden="1"/>
    <cellStyle name="Гиперссылка 8" xfId="18038" hidden="1"/>
    <cellStyle name="Гиперссылка 8" xfId="15816" hidden="1"/>
    <cellStyle name="Гиперссылка 8" xfId="13457" hidden="1"/>
    <cellStyle name="Гиперссылка 8" xfId="15748" hidden="1"/>
    <cellStyle name="Гиперссылка 8" xfId="14740" hidden="1"/>
    <cellStyle name="Гиперссылка 8" xfId="17732" hidden="1"/>
    <cellStyle name="Гиперссылка 8" xfId="18077" hidden="1"/>
    <cellStyle name="Гиперссылка 8" xfId="18095" hidden="1"/>
    <cellStyle name="Гиперссылка 8" xfId="18113" hidden="1"/>
    <cellStyle name="Гиперссылка 8" xfId="18149" hidden="1"/>
    <cellStyle name="Гиперссылка 8" xfId="18167" hidden="1"/>
    <cellStyle name="Гиперссылка 8" xfId="18185" hidden="1"/>
    <cellStyle name="Гиперссылка 8" xfId="18203" hidden="1"/>
    <cellStyle name="Гиперссылка 8" xfId="18221" hidden="1"/>
    <cellStyle name="Гиперссылка 8" xfId="18239" hidden="1"/>
    <cellStyle name="Гиперссылка 8" xfId="18257" hidden="1"/>
    <cellStyle name="Гиперссылка 8" xfId="18275" hidden="1"/>
    <cellStyle name="Гиперссылка 8" xfId="18293" hidden="1"/>
    <cellStyle name="Гиперссылка 8" xfId="18311" hidden="1"/>
    <cellStyle name="Гиперссылка 8" xfId="18329" hidden="1"/>
    <cellStyle name="Гиперссылка 8" xfId="18347" hidden="1"/>
    <cellStyle name="Гиперссылка 8" xfId="18363" hidden="1"/>
    <cellStyle name="Гиперссылка 8" xfId="17965" hidden="1"/>
    <cellStyle name="Гиперссылка 8" xfId="17977" hidden="1"/>
    <cellStyle name="Гиперссылка 8" xfId="17914" hidden="1"/>
    <cellStyle name="Гиперссылка 8" xfId="17886" hidden="1"/>
    <cellStyle name="Гиперссылка 8" xfId="17863" hidden="1"/>
    <cellStyle name="Гиперссылка 8" xfId="17835" hidden="1"/>
    <cellStyle name="Гиперссылка 8" xfId="17812" hidden="1"/>
    <cellStyle name="Гиперссылка 8" xfId="17784" hidden="1"/>
    <cellStyle name="Гиперссылка 8" xfId="17761" hidden="1"/>
    <cellStyle name="Гиперссылка 8" xfId="17733" hidden="1"/>
    <cellStyle name="Гиперссылка 8" xfId="17709" hidden="1"/>
    <cellStyle name="Гиперссылка 8" xfId="17680" hidden="1"/>
    <cellStyle name="Гиперссылка 8" xfId="17655" hidden="1"/>
    <cellStyle name="Гиперссылка 8" xfId="17626" hidden="1"/>
    <cellStyle name="Гиперссылка 8" xfId="17601" hidden="1"/>
    <cellStyle name="Гиперссылка 8" xfId="17572" hidden="1"/>
    <cellStyle name="Гиперссылка 8" xfId="17124" hidden="1"/>
    <cellStyle name="Гиперссылка 8" xfId="17047" hidden="1"/>
    <cellStyle name="Гиперссылка 8" xfId="17009" hidden="1"/>
    <cellStyle name="Гиперссылка 8" xfId="16977" hidden="1"/>
    <cellStyle name="Гиперссылка 8" xfId="16321" hidden="1"/>
    <cellStyle name="Гиперссылка 8" xfId="16339" hidden="1"/>
    <cellStyle name="Гиперссылка 8" xfId="16279" hidden="1"/>
    <cellStyle name="Гиперссылка 8" xfId="16226" hidden="1"/>
    <cellStyle name="Гиперссылка 8" xfId="16173" hidden="1"/>
    <cellStyle name="Гиперссылка 8" xfId="16121" hidden="1"/>
    <cellStyle name="Гиперссылка 8" xfId="16019" hidden="1"/>
    <cellStyle name="Гиперссылка 8" xfId="15963" hidden="1"/>
    <cellStyle name="Гиперссылка 8" xfId="15905" hidden="1"/>
    <cellStyle name="Гиперссылка 8" xfId="15853" hidden="1"/>
    <cellStyle name="Гиперссылка 8" xfId="15762" hidden="1"/>
    <cellStyle name="Гиперссылка 8" xfId="15454" hidden="1"/>
    <cellStyle name="Гиперссылка 8" xfId="15313" hidden="1"/>
    <cellStyle name="Гиперссылка 8" xfId="15236" hidden="1"/>
    <cellStyle name="Гиперссылка 8" xfId="15183" hidden="1"/>
    <cellStyle name="Гиперссылка 8" xfId="15109" hidden="1"/>
    <cellStyle name="Гиперссылка 8" xfId="15024" hidden="1"/>
    <cellStyle name="Гиперссылка 8" xfId="14958" hidden="1"/>
    <cellStyle name="Гиперссылка 8" xfId="14880" hidden="1"/>
    <cellStyle name="Гиперссылка 8" xfId="14829" hidden="1"/>
    <cellStyle name="Гиперссылка 8" xfId="14784" hidden="1"/>
    <cellStyle name="Гиперссылка 8" xfId="14196" hidden="1"/>
    <cellStyle name="Гиперссылка 8" xfId="14255" hidden="1"/>
    <cellStyle name="Гиперссылка 8" xfId="14096" hidden="1"/>
    <cellStyle name="Гиперссылка 8" xfId="14000" hidden="1"/>
    <cellStyle name="Гиперссылка 8" xfId="13930" hidden="1"/>
    <cellStyle name="Гиперссылка 8" xfId="13715" hidden="1"/>
    <cellStyle name="Гиперссылка 8" xfId="13375" hidden="1"/>
    <cellStyle name="Гиперссылка 8" xfId="13216" hidden="1"/>
    <cellStyle name="Гиперссылка 8" xfId="13101" hidden="1"/>
    <cellStyle name="Гиперссылка 8" xfId="12992" hidden="1"/>
    <cellStyle name="Гиперссылка 8" xfId="12867" hidden="1"/>
    <cellStyle name="Гиперссылка 8" xfId="12661" hidden="1"/>
    <cellStyle name="Гиперссылка 8" xfId="12403" hidden="1"/>
    <cellStyle name="Гиперссылка 8" xfId="12175" hidden="1"/>
    <cellStyle name="Гиперссылка 8" xfId="12030" hidden="1"/>
    <cellStyle name="Гиперссылка 8" xfId="11609" hidden="1"/>
    <cellStyle name="Гиперссылка 8" xfId="11358" hidden="1"/>
    <cellStyle name="Гиперссылка 8" xfId="11012" hidden="1"/>
    <cellStyle name="Гиперссылка 8" xfId="10528" hidden="1"/>
    <cellStyle name="Гиперссылка 8" xfId="9826" hidden="1"/>
    <cellStyle name="Гиперссылка 8" xfId="9165" hidden="1"/>
    <cellStyle name="Гиперссылка 8" xfId="16789" hidden="1"/>
    <cellStyle name="Гиперссылка 8" xfId="16358" hidden="1"/>
    <cellStyle name="Гиперссылка 8" xfId="16662" hidden="1"/>
    <cellStyle name="Гиперссылка 8" xfId="15794" hidden="1"/>
    <cellStyle name="Гиперссылка 8" xfId="17167" hidden="1"/>
    <cellStyle name="Гиперссылка 8" xfId="16030" hidden="1"/>
    <cellStyle name="Гиперссылка 8" xfId="15696" hidden="1"/>
    <cellStyle name="Гиперссылка 8" xfId="17180" hidden="1"/>
    <cellStyle name="Гиперссылка 8" xfId="15712" hidden="1"/>
    <cellStyle name="Гиперссылка 8" xfId="17395" hidden="1"/>
    <cellStyle name="Гиперссылка 8" xfId="17468" hidden="1"/>
    <cellStyle name="Гиперссылка 8" xfId="13844" hidden="1"/>
    <cellStyle name="Гиперссылка 8" xfId="16747" hidden="1"/>
    <cellStyle name="Гиперссылка 8" xfId="17184" hidden="1"/>
    <cellStyle name="Гиперссылка 8" xfId="17209" hidden="1"/>
    <cellStyle name="Гиперссылка 8" xfId="16035" hidden="1"/>
    <cellStyle name="Гиперссылка 8" xfId="17448" hidden="1"/>
    <cellStyle name="Гиперссылка 8" xfId="17508" hidden="1"/>
    <cellStyle name="Гиперссылка 8" xfId="15570" hidden="1"/>
    <cellStyle name="Гиперссылка 8" xfId="13898" hidden="1"/>
    <cellStyle name="Гиперссылка 8" xfId="16590" hidden="1"/>
    <cellStyle name="Гиперссылка 8" xfId="14361" hidden="1"/>
    <cellStyle name="Гиперссылка 8" xfId="14393" hidden="1"/>
    <cellStyle name="Гиперссылка 8" xfId="16809" hidden="1"/>
    <cellStyle name="Гиперссылка 8" xfId="17360" hidden="1"/>
    <cellStyle name="Гиперссылка 8" xfId="16053" hidden="1"/>
    <cellStyle name="Гиперссылка 8" xfId="17256" hidden="1"/>
    <cellStyle name="Гиперссылка 8" xfId="13842" hidden="1"/>
    <cellStyle name="Гиперссылка 8" xfId="17288" hidden="1"/>
    <cellStyle name="Гиперссылка 8" xfId="17326" hidden="1"/>
    <cellStyle name="Гиперссылка 8" xfId="17368" hidden="1"/>
    <cellStyle name="Гиперссылка 8" xfId="18396" hidden="1"/>
    <cellStyle name="Гиперссылка 8" xfId="18414" hidden="1"/>
    <cellStyle name="Гиперссылка 8" xfId="18432" hidden="1"/>
    <cellStyle name="Гиперссылка 8" xfId="18450" hidden="1"/>
    <cellStyle name="Гиперссылка 8" xfId="18468" hidden="1"/>
    <cellStyle name="Гиперссылка 8" xfId="18486" hidden="1"/>
    <cellStyle name="Гиперссылка 8" xfId="18504" hidden="1"/>
    <cellStyle name="Гиперссылка 8" xfId="18522" hidden="1"/>
    <cellStyle name="Гиперссылка 8" xfId="18540" hidden="1"/>
    <cellStyle name="Гиперссылка 8" xfId="18556" hidden="1"/>
    <cellStyle name="Гиперссылка 8" xfId="3619" hidden="1"/>
    <cellStyle name="Гиперссылка 8" xfId="16627" hidden="1"/>
    <cellStyle name="Гиперссылка 8" xfId="16622" hidden="1"/>
    <cellStyle name="Гиперссылка 8" xfId="15636" hidden="1"/>
    <cellStyle name="Гиперссылка 8" xfId="18626" hidden="1"/>
    <cellStyle name="Гиперссылка 8" xfId="18643" hidden="1"/>
    <cellStyle name="Гиперссылка 8" xfId="18660" hidden="1"/>
    <cellStyle name="Гиперссылка 8" xfId="18677" hidden="1"/>
    <cellStyle name="Гиперссылка 8" xfId="18694" hidden="1"/>
    <cellStyle name="Гиперссылка 8" xfId="18711" hidden="1"/>
    <cellStyle name="Гиперссылка 8" xfId="18728" hidden="1"/>
    <cellStyle name="Гиперссылка 8" xfId="18745" hidden="1"/>
    <cellStyle name="Гиперссылка 8" xfId="18762" hidden="1"/>
    <cellStyle name="Гиперссылка 8" xfId="18779" hidden="1"/>
    <cellStyle name="Гиперссылка 8" xfId="18796" hidden="1"/>
    <cellStyle name="Гиперссылка 8" xfId="18813" hidden="1"/>
    <cellStyle name="Гиперссылка 8" xfId="18830" hidden="1"/>
    <cellStyle name="Гиперссылка 8" xfId="18847" hidden="1"/>
    <cellStyle name="Гиперссылка 8" xfId="18864" hidden="1"/>
    <cellStyle name="Гиперссылка 8" xfId="18896" hidden="1"/>
    <cellStyle name="Гиперссылка 8" xfId="16636" hidden="1"/>
    <cellStyle name="Гиперссылка 8" xfId="14326" hidden="1"/>
    <cellStyle name="Гиперссылка 8" xfId="16579" hidden="1"/>
    <cellStyle name="Гиперссылка 8" xfId="17509" hidden="1"/>
    <cellStyle name="Гиперссылка 8" xfId="18590" hidden="1"/>
    <cellStyle name="Гиперссылка 8" xfId="18935" hidden="1"/>
    <cellStyle name="Гиперссылка 8" xfId="18953" hidden="1"/>
    <cellStyle name="Гиперссылка 8" xfId="18971" hidden="1"/>
    <cellStyle name="Гиперссылка 8" xfId="18989" hidden="1"/>
    <cellStyle name="Гиперссылка 8" xfId="19007" hidden="1"/>
    <cellStyle name="Гиперссылка 8" xfId="19025" hidden="1"/>
    <cellStyle name="Гиперссылка 8" xfId="19043" hidden="1"/>
    <cellStyle name="Гиперссылка 8" xfId="19061" hidden="1"/>
    <cellStyle name="Гиперссылка 8" xfId="19079" hidden="1"/>
    <cellStyle name="Гиперссылка 8" xfId="19115" hidden="1"/>
    <cellStyle name="Гиперссылка 8" xfId="19133" hidden="1"/>
    <cellStyle name="Гиперссылка 8" xfId="19151" hidden="1"/>
    <cellStyle name="Гиперссылка 8" xfId="19169" hidden="1"/>
    <cellStyle name="Гиперссылка 8" xfId="19187" hidden="1"/>
    <cellStyle name="Гиперссылка 8" xfId="19205" hidden="1"/>
    <cellStyle name="Гиперссылка 8" xfId="19221" hidden="1"/>
    <cellStyle name="Гиперссылка 8" xfId="18823" hidden="1"/>
    <cellStyle name="Гиперссылка 8" xfId="18835" hidden="1"/>
    <cellStyle name="Гиперссылка 8" xfId="18795" hidden="1"/>
    <cellStyle name="Гиперссылка 8" xfId="18772" hidden="1"/>
    <cellStyle name="Гиперссылка 8" xfId="18744" hidden="1"/>
    <cellStyle name="Гиперссылка 8" xfId="18721" hidden="1"/>
    <cellStyle name="Гиперссылка 8" xfId="18693" hidden="1"/>
    <cellStyle name="Гиперссылка 8" xfId="18670" hidden="1"/>
    <cellStyle name="Гиперссылка 8" xfId="18619" hidden="1"/>
    <cellStyle name="Гиперссылка 8" xfId="18591" hidden="1"/>
    <cellStyle name="Гиперссылка 8" xfId="18567" hidden="1"/>
    <cellStyle name="Гиперссылка 8" xfId="18538" hidden="1"/>
    <cellStyle name="Гиперссылка 8" xfId="18513" hidden="1"/>
    <cellStyle name="Гиперссылка 8" xfId="18484" hidden="1"/>
    <cellStyle name="Гиперссылка 8" xfId="18459" hidden="1"/>
    <cellStyle name="Гиперссылка 8" xfId="18430" hidden="1"/>
    <cellStyle name="Гиперссылка 8" xfId="18405" hidden="1"/>
    <cellStyle name="Гиперссылка 8" xfId="17953" hidden="1"/>
    <cellStyle name="Гиперссылка 8" xfId="17917" hidden="1"/>
    <cellStyle name="Гиперссылка 8" xfId="17879" hidden="1"/>
    <cellStyle name="Гиперссылка 8" xfId="17845" hidden="1"/>
    <cellStyle name="Гиперссылка 8" xfId="17166" hidden="1"/>
    <cellStyle name="Гиперссылка 8" xfId="17197" hidden="1"/>
    <cellStyle name="Гиперссылка 8" xfId="17082" hidden="1"/>
    <cellStyle name="Гиперссылка 8" xfId="17029" hidden="1"/>
    <cellStyle name="Гиперссылка 8" xfId="16979" hidden="1"/>
    <cellStyle name="Гиперссылка 8" xfId="16926" hidden="1"/>
    <cellStyle name="Гиперссылка 8" xfId="16805" hidden="1"/>
    <cellStyle name="Гиперссылка 8" xfId="16755" hidden="1"/>
    <cellStyle name="Гиперссылка 8" xfId="16697" hidden="1"/>
    <cellStyle name="Гиперссылка 8" xfId="16640" hidden="1"/>
    <cellStyle name="Гиперссылка 8" xfId="16328" hidden="1"/>
    <cellStyle name="Гиперссылка 8" xfId="16262" hidden="1"/>
    <cellStyle name="Гиперссылка 8" xfId="16189" hidden="1"/>
    <cellStyle name="Гиперссылка 8" xfId="16122" hidden="1"/>
    <cellStyle name="Гиперссылка 8" xfId="16069" hidden="1"/>
    <cellStyle name="Гиперссылка 8" xfId="16017" hidden="1"/>
    <cellStyle name="Гиперссылка 8" xfId="15935" hidden="1"/>
    <cellStyle name="Гиперссылка 8" xfId="15780" hidden="1"/>
    <cellStyle name="Гиперссылка 8" xfId="15719" hidden="1"/>
    <cellStyle name="Гиперссылка 8" xfId="15684" hidden="1"/>
    <cellStyle name="Гиперссылка 8" xfId="15025" hidden="1"/>
    <cellStyle name="Гиперссылка 8" xfId="15079" hidden="1"/>
    <cellStyle name="Гиперссылка 8" xfId="14912" hidden="1"/>
    <cellStyle name="Гиперссылка 8" xfId="14831" hidden="1"/>
    <cellStyle name="Гиперссылка 8" xfId="14742" hidden="1"/>
    <cellStyle name="Гиперссылка 8" xfId="14553" hidden="1"/>
    <cellStyle name="Гиперссылка 8" xfId="14432" hidden="1"/>
    <cellStyle name="Гиперссылка 8" xfId="14250" hidden="1"/>
    <cellStyle name="Гиперссылка 8" xfId="14094" hidden="1"/>
    <cellStyle name="Гиперссылка 8" xfId="13959" hidden="1"/>
    <cellStyle name="Гиперссылка 8" xfId="13837" hidden="1"/>
    <cellStyle name="Гиперссылка 8" xfId="13717" hidden="1"/>
    <cellStyle name="Гиперссылка 8" xfId="13221" hidden="1"/>
    <cellStyle name="Гиперссылка 8" xfId="13044" hidden="1"/>
    <cellStyle name="Гиперссылка 8" xfId="12886" hidden="1"/>
    <cellStyle name="Гиперссылка 8" xfId="12489" hidden="1"/>
    <cellStyle name="Гиперссылка 8" xfId="12210" hidden="1"/>
    <cellStyle name="Гиперссылка 8" xfId="11818" hidden="1"/>
    <cellStyle name="Гиперссылка 8" xfId="11366" hidden="1"/>
    <cellStyle name="Гиперссылка 8" xfId="10686" hidden="1"/>
    <cellStyle name="Гиперссылка 8" xfId="9983" hidden="1"/>
    <cellStyle name="Гиперссылка 8" xfId="17541" hidden="1"/>
    <cellStyle name="Гиперссылка 8" xfId="17660" hidden="1"/>
    <cellStyle name="Гиперссылка 8" xfId="17216" hidden="1"/>
    <cellStyle name="Гиперссылка 8" xfId="17532" hidden="1"/>
    <cellStyle name="Гиперссылка 8" xfId="16618" hidden="1"/>
    <cellStyle name="Гиперссылка 8" xfId="18003" hidden="1"/>
    <cellStyle name="Гиперссылка 8" xfId="16524" hidden="1"/>
    <cellStyle name="Гиперссылка 8" xfId="18016" hidden="1"/>
    <cellStyle name="Гиперссылка 8" xfId="16541" hidden="1"/>
    <cellStyle name="Гиперссылка 8" xfId="18231" hidden="1"/>
    <cellStyle name="Гиперссылка 8" xfId="18304" hidden="1"/>
    <cellStyle name="Гиперссылка 8" xfId="14657" hidden="1"/>
    <cellStyle name="Гиперссылка 8" xfId="15132" hidden="1"/>
    <cellStyle name="Гиперссылка 8" xfId="16981" hidden="1"/>
    <cellStyle name="Гиперссылка 8" xfId="17897" hidden="1"/>
    <cellStyle name="Гиперссылка 8" xfId="18036" hidden="1"/>
    <cellStyle name="Гиперссылка 8" xfId="14644" hidden="1"/>
    <cellStyle name="Гиперссылка 8" xfId="14646" hidden="1"/>
    <cellStyle name="Гиперссылка 8" xfId="16464" hidden="1"/>
    <cellStyle name="Гиперссылка 8" xfId="18066" hidden="1"/>
    <cellStyle name="Гиперссылка 8" xfId="16570" hidden="1"/>
    <cellStyle name="Гиперссылка 8" xfId="15194" hidden="1"/>
    <cellStyle name="Гиперссылка 8" xfId="15249" hidden="1"/>
    <cellStyle name="Гиперссылка 8" xfId="17683" hidden="1"/>
    <cellStyle name="Гиперссылка 8" xfId="18196" hidden="1"/>
    <cellStyle name="Гиперссылка 8" xfId="18338" hidden="1"/>
    <cellStyle name="Гиперссылка 8" xfId="18387" hidden="1"/>
    <cellStyle name="Гиперссылка 8" xfId="18087" hidden="1"/>
    <cellStyle name="Гиперссылка 8" xfId="16861" hidden="1"/>
    <cellStyle name="Гиперссылка 8" xfId="18210" hidden="1"/>
    <cellStyle name="Гиперссылка 8" xfId="18174" hidden="1"/>
    <cellStyle name="Гиперссылка 8" xfId="18180" hidden="1"/>
    <cellStyle name="Гиперссылка 8" xfId="18214" hidden="1"/>
    <cellStyle name="Гиперссылка 8" xfId="19250" hidden="1"/>
    <cellStyle name="Гиперссылка 8" xfId="19268" hidden="1"/>
    <cellStyle name="Гиперссылка 8" xfId="19286" hidden="1"/>
    <cellStyle name="Гиперссылка 8" xfId="19322" hidden="1"/>
    <cellStyle name="Гиперссылка 8" xfId="19340" hidden="1"/>
    <cellStyle name="Гиперссылка 8" xfId="19358" hidden="1"/>
    <cellStyle name="Гиперссылка 8" xfId="19376" hidden="1"/>
    <cellStyle name="Гиперссылка 8" xfId="19392" hidden="1"/>
    <cellStyle name="Гиперссылка 8" xfId="4367" hidden="1"/>
    <cellStyle name="Гиперссылка 8" xfId="17492" hidden="1"/>
    <cellStyle name="Гиперссылка 8" xfId="17489" hidden="1"/>
    <cellStyle name="Гиперссылка 8" xfId="18325" hidden="1"/>
    <cellStyle name="Гиперссылка 8" xfId="19445" hidden="1"/>
    <cellStyle name="Гиперссылка 8" xfId="19462" hidden="1"/>
    <cellStyle name="Гиперссылка 8" xfId="19479" hidden="1"/>
    <cellStyle name="Гиперссылка 8" xfId="19496" hidden="1"/>
    <cellStyle name="Гиперссылка 8" xfId="19513" hidden="1"/>
    <cellStyle name="Гиперссылка 8" xfId="19530" hidden="1"/>
    <cellStyle name="Гиперссылка 8" xfId="19564" hidden="1"/>
    <cellStyle name="Гиперссылка 8" xfId="19581" hidden="1"/>
    <cellStyle name="Гиперссылка 8" xfId="19598" hidden="1"/>
    <cellStyle name="Гиперссылка 8" xfId="19615" hidden="1"/>
    <cellStyle name="Гиперссылка 8" xfId="19632" hidden="1"/>
    <cellStyle name="Гиперссылка 8" xfId="19649" hidden="1"/>
    <cellStyle name="Гиперссылка 8" xfId="19666" hidden="1"/>
    <cellStyle name="Гиперссылка 8" xfId="19683" hidden="1"/>
    <cellStyle name="Гиперссылка 8" xfId="19700" hidden="1"/>
    <cellStyle name="Гиперссылка 8" xfId="19717" hidden="1"/>
    <cellStyle name="Гиперссылка 8" xfId="19732" hidden="1"/>
    <cellStyle name="Гиперссылка 8" xfId="17510" hidden="1"/>
    <cellStyle name="Гиперссылка 8" xfId="15151" hidden="1"/>
    <cellStyle name="Гиперссылка 8" xfId="17442" hidden="1"/>
    <cellStyle name="Гиперссылка 8" xfId="16434" hidden="1"/>
    <cellStyle name="Гиперссылка 8" xfId="19771" hidden="1"/>
    <cellStyle name="Гиперссылка 8" xfId="19789" hidden="1"/>
    <cellStyle name="Гиперссылка 8" xfId="19807" hidden="1"/>
    <cellStyle name="Гиперссылка 8" xfId="19825" hidden="1"/>
    <cellStyle name="Гиперссылка 8" xfId="19843" hidden="1"/>
    <cellStyle name="Гиперссылка 8" xfId="19861" hidden="1"/>
    <cellStyle name="Гиперссылка 8" xfId="19879" hidden="1"/>
    <cellStyle name="Гиперссылка 8" xfId="19897" hidden="1"/>
    <cellStyle name="Гиперссылка 8" xfId="19915" hidden="1"/>
    <cellStyle name="Гиперссылка 8" xfId="19933" hidden="1"/>
    <cellStyle name="Гиперссылка 8" xfId="19951" hidden="1"/>
    <cellStyle name="Гиперссылка 8" xfId="19969" hidden="1"/>
    <cellStyle name="Гиперссылка 8" xfId="19987" hidden="1"/>
    <cellStyle name="Гиперссылка 8" xfId="20005" hidden="1"/>
    <cellStyle name="Гиперссылка 8" xfId="20023" hidden="1"/>
    <cellStyle name="Гиперссылка 8" xfId="20057" hidden="1"/>
    <cellStyle name="Гиперссылка 8" xfId="19659" hidden="1"/>
    <cellStyle name="Гиперссылка 8" xfId="19671" hidden="1"/>
    <cellStyle name="Гиперссылка 8" xfId="19631" hidden="1"/>
    <cellStyle name="Гиперссылка 8" xfId="19608" hidden="1"/>
    <cellStyle name="Гиперссылка 8" xfId="19580" hidden="1"/>
    <cellStyle name="Гиперссылка 8" xfId="19557" hidden="1"/>
    <cellStyle name="Гиперссылка 8" xfId="19529" hidden="1"/>
    <cellStyle name="Гиперссылка 8" xfId="19506" hidden="1"/>
    <cellStyle name="Гиперссылка 8" xfId="19478" hidden="1"/>
    <cellStyle name="Гиперссылка 8" xfId="19455" hidden="1"/>
    <cellStyle name="Гиперссылка 8" xfId="19427" hidden="1"/>
    <cellStyle name="Гиперссылка 8" xfId="19403" hidden="1"/>
    <cellStyle name="Гиперссылка 8" xfId="19374" hidden="1"/>
    <cellStyle name="Гиперссылка 8" xfId="19349" hidden="1"/>
    <cellStyle name="Гиперссылка 8" xfId="19295" hidden="1"/>
    <cellStyle name="Гиперссылка 8" xfId="19266" hidden="1"/>
    <cellStyle name="Гиперссылка 8" xfId="18818" hidden="1"/>
    <cellStyle name="Гиперссылка 8" xfId="18777" hidden="1"/>
    <cellStyle name="Гиперссылка 8" xfId="18741" hidden="1"/>
    <cellStyle name="Гиперссылка 8" xfId="18703" hidden="1"/>
    <cellStyle name="Гиперссылка 8" xfId="18671" hidden="1"/>
    <cellStyle name="Гиперссылка 8" xfId="18015" hidden="1"/>
    <cellStyle name="Гиперссылка 8" xfId="18033" hidden="1"/>
    <cellStyle name="Гиперссылка 8" xfId="17973" hidden="1"/>
    <cellStyle name="Гиперссылка 8" xfId="17920" hidden="1"/>
    <cellStyle name="Гиперссылка 8" xfId="17867" hidden="1"/>
    <cellStyle name="Гиперссылка 8" xfId="17815" hidden="1"/>
    <cellStyle name="Гиперссылка 8" xfId="17713" hidden="1"/>
    <cellStyle name="Гиперссылка 8" xfId="17657" hidden="1"/>
    <cellStyle name="Гиперссылка 8" xfId="17547" hidden="1"/>
    <cellStyle name="Гиперссылка 8" xfId="17456" hidden="1"/>
    <cellStyle name="Гиперссылка 8" xfId="17148" hidden="1"/>
    <cellStyle name="Гиперссылка 8" xfId="17084" hidden="1"/>
    <cellStyle name="Гиперссылка 8" xfId="17007" hidden="1"/>
    <cellStyle name="Гиперссылка 8" xfId="16930" hidden="1"/>
    <cellStyle name="Гиперссылка 8" xfId="16877" hidden="1"/>
    <cellStyle name="Гиперссылка 8" xfId="16803" hidden="1"/>
    <cellStyle name="Гиперссылка 8" xfId="16718" hidden="1"/>
    <cellStyle name="Гиперссылка 8" xfId="16652" hidden="1"/>
    <cellStyle name="Гиперссылка 8" xfId="16574" hidden="1"/>
    <cellStyle name="Гиперссылка 8" xfId="16523" hidden="1"/>
    <cellStyle name="Гиперссылка 8" xfId="16478" hidden="1"/>
    <cellStyle name="Гиперссылка 8" xfId="15890" hidden="1"/>
    <cellStyle name="Гиперссылка 8" xfId="15949" hidden="1"/>
    <cellStyle name="Гиперссылка 8" xfId="15694" hidden="1"/>
    <cellStyle name="Гиперссылка 8" xfId="15624" hidden="1"/>
    <cellStyle name="Гиперссылка 8" xfId="15409" hidden="1"/>
    <cellStyle name="Гиперссылка 8" xfId="15266" hidden="1"/>
    <cellStyle name="Гиперссылка 8" xfId="15069" hidden="1"/>
    <cellStyle name="Гиперссылка 8" xfId="14910" hidden="1"/>
    <cellStyle name="Гиперссылка 8" xfId="14795" hidden="1"/>
    <cellStyle name="Гиперссылка 8" xfId="14686" hidden="1"/>
    <cellStyle name="Гиперссылка 8" xfId="14561" hidden="1"/>
    <cellStyle name="Гиперссылка 8" xfId="14355" hidden="1"/>
    <cellStyle name="Гиперссылка 8" xfId="14097" hidden="1"/>
    <cellStyle name="Гиперссылка 8" xfId="13869" hidden="1"/>
    <cellStyle name="Гиперссылка 8" xfId="13724" hidden="1"/>
    <cellStyle name="Гиперссылка 8" xfId="13303" hidden="1"/>
    <cellStyle name="Гиперссылка 8" xfId="13052" hidden="1"/>
    <cellStyle name="Гиперссылка 8" xfId="12222" hidden="1"/>
    <cellStyle name="Гиперссылка 8" xfId="11520" hidden="1"/>
    <cellStyle name="Гиперссылка 8" xfId="10859" hidden="1"/>
    <cellStyle name="Гиперссылка 8" xfId="18366" hidden="1"/>
    <cellStyle name="Гиперссылка 8" xfId="18483" hidden="1"/>
    <cellStyle name="Гиперссылка 8" xfId="18052" hidden="1"/>
    <cellStyle name="Гиперссылка 8" xfId="18356" hidden="1"/>
    <cellStyle name="Гиперссылка 8" xfId="17488" hidden="1"/>
    <cellStyle name="Гиперссылка 8" xfId="18861" hidden="1"/>
    <cellStyle name="Гиперссылка 8" xfId="17724" hidden="1"/>
    <cellStyle name="Гиперссылка 8" xfId="17390" hidden="1"/>
    <cellStyle name="Гиперссылка 8" xfId="18874" hidden="1"/>
    <cellStyle name="Гиперссылка 8" xfId="17406" hidden="1"/>
    <cellStyle name="Гиперссылка 8" xfId="19089" hidden="1"/>
    <cellStyle name="Гиперссылка 8" xfId="19162" hidden="1"/>
    <cellStyle name="Гиперссылка 8" xfId="18441" hidden="1"/>
    <cellStyle name="Гиперссылка 8" xfId="18878" hidden="1"/>
    <cellStyle name="Гиперссылка 8" xfId="18903" hidden="1"/>
    <cellStyle name="Гиперссылка 8" xfId="17726" hidden="1"/>
    <cellStyle name="Гиперссылка 8" xfId="17729" hidden="1"/>
    <cellStyle name="Гиперссылка 8" xfId="19142" hidden="1"/>
    <cellStyle name="Гиперссылка 8" xfId="19202" hidden="1"/>
    <cellStyle name="Гиперссылка 8" xfId="17264" hidden="1"/>
    <cellStyle name="Гиперссылка 8" xfId="15592" hidden="1"/>
    <cellStyle name="Гиперссылка 8" xfId="18284" hidden="1"/>
    <cellStyle name="Гиперссылка 8" xfId="16055" hidden="1"/>
    <cellStyle name="Гиперссылка 8" xfId="16087" hidden="1"/>
    <cellStyle name="Гиперссылка 8" xfId="18503" hidden="1"/>
    <cellStyle name="Гиперссылка 8" xfId="19054" hidden="1"/>
    <cellStyle name="Гиперссылка 8" xfId="17747" hidden="1"/>
    <cellStyle name="Гиперссылка 8" xfId="15536" hidden="1"/>
    <cellStyle name="Гиперссылка 8" xfId="18982" hidden="1"/>
    <cellStyle name="Гиперссылка 8" xfId="19020" hidden="1"/>
    <cellStyle name="Гиперссылка 8" xfId="19018" hidden="1"/>
    <cellStyle name="Гиперссылка 8" xfId="19062" hidden="1"/>
    <cellStyle name="Гиперссылка 8" xfId="20090" hidden="1"/>
    <cellStyle name="Гиперссылка 8" xfId="20108" hidden="1"/>
    <cellStyle name="Гиперссылка 8" xfId="20126" hidden="1"/>
    <cellStyle name="Гиперссылка 8" xfId="20144" hidden="1"/>
    <cellStyle name="Гиперссылка 8" xfId="20162" hidden="1"/>
    <cellStyle name="Гиперссылка 8" xfId="20180" hidden="1"/>
    <cellStyle name="Гиперссылка 8" xfId="20198" hidden="1"/>
    <cellStyle name="Гиперссылка 8" xfId="20216" hidden="1"/>
    <cellStyle name="Гиперссылка 8" xfId="20234" hidden="1"/>
    <cellStyle name="Гиперссылка 8" xfId="20250" hidden="1"/>
    <cellStyle name="Гиперссылка 8" xfId="18321" hidden="1"/>
    <cellStyle name="Гиперссылка 8" xfId="18316" hidden="1"/>
    <cellStyle name="Гиперссылка 8" xfId="17330" hidden="1"/>
    <cellStyle name="Гиперссылка 8" xfId="20303" hidden="1"/>
    <cellStyle name="Гиперссылка 8" xfId="20320" hidden="1"/>
    <cellStyle name="Гиперссылка 8" xfId="20337" hidden="1"/>
    <cellStyle name="Гиперссылка 8" xfId="20354" hidden="1"/>
    <cellStyle name="Гиперссылка 8" xfId="20371" hidden="1"/>
    <cellStyle name="Гиперссылка 8" xfId="20388" hidden="1"/>
    <cellStyle name="Гиперссылка 8" xfId="20405" hidden="1"/>
    <cellStyle name="Гиперссылка 8" xfId="20422" hidden="1"/>
    <cellStyle name="Гиперссылка 8" xfId="20439" hidden="1"/>
    <cellStyle name="Гиперссылка 8" xfId="20456" hidden="1"/>
    <cellStyle name="Гиперссылка 8" xfId="20473" hidden="1"/>
    <cellStyle name="Гиперссылка 8" xfId="20490" hidden="1"/>
    <cellStyle name="Гиперссылка 8" xfId="20524" hidden="1"/>
    <cellStyle name="Гиперссылка 8" xfId="20541" hidden="1"/>
    <cellStyle name="Гиперссылка 8" xfId="20558" hidden="1"/>
    <cellStyle name="Гиперссылка 8" xfId="20575" hidden="1"/>
    <cellStyle name="Гиперссылка 8" xfId="20590" hidden="1"/>
    <cellStyle name="Гиперссылка 8" xfId="18330" hidden="1"/>
    <cellStyle name="Гиперссылка 8" xfId="16020" hidden="1"/>
    <cellStyle name="Гиперссылка 8" xfId="18273" hidden="1"/>
    <cellStyle name="Гиперссылка 8" xfId="19203" hidden="1"/>
    <cellStyle name="Гиперссылка 8" xfId="20284" hidden="1"/>
    <cellStyle name="Гиперссылка 8" xfId="20629" hidden="1"/>
    <cellStyle name="Гиперссылка 8" xfId="20647" hidden="1"/>
    <cellStyle name="Гиперссылка 8" xfId="20665" hidden="1"/>
    <cellStyle name="Гиперссылка 8" xfId="20683" hidden="1"/>
    <cellStyle name="Гиперссылка 8" xfId="20701" hidden="1"/>
    <cellStyle name="Гиперссылка 8" xfId="20737" hidden="1"/>
    <cellStyle name="Гиперссылка 8" xfId="20755" hidden="1"/>
    <cellStyle name="Гиперссылка 8" xfId="20773" hidden="1"/>
    <cellStyle name="Гиперссылка 8" xfId="20791" hidden="1"/>
    <cellStyle name="Гиперссылка 8" xfId="20809" hidden="1"/>
    <cellStyle name="Гиперссылка 8" xfId="20827" hidden="1"/>
    <cellStyle name="Гиперссылка 8" xfId="20845" hidden="1"/>
    <cellStyle name="Гиперссылка 8" xfId="20719" hidden="1"/>
    <cellStyle name="Гиперссылка 8" xfId="20507" hidden="1"/>
    <cellStyle name="Гиперссылка 8" xfId="5126" hidden="1"/>
    <cellStyle name="Гиперссылка 8" xfId="18950" hidden="1"/>
    <cellStyle name="Гиперссылка 8" xfId="15538" hidden="1"/>
    <cellStyle name="Гиперссылка 8" xfId="12706" hidden="1"/>
    <cellStyle name="Гиперссылка 8" xfId="15790" hidden="1"/>
    <cellStyle name="Гиперссылка 8" xfId="17599" hidden="1"/>
    <cellStyle name="Гиперссылка 8" xfId="19320" hidden="1"/>
    <cellStyle name="Гиперссылка 8" xfId="20041" hidden="1"/>
    <cellStyle name="Гиперссылка 8" xfId="19426" hidden="1"/>
    <cellStyle name="Гиперссылка 8" xfId="19547" hidden="1"/>
    <cellStyle name="Гиперссылка 8" xfId="19304" hidden="1"/>
    <cellStyle name="Гиперссылка 8" xfId="17455" hidden="1"/>
    <cellStyle name="Гиперссылка 8" xfId="16853" hidden="1"/>
    <cellStyle name="Гиперссылка 8" xfId="13441" hidden="1"/>
    <cellStyle name="Гиперссылка 8" xfId="15861" hidden="1"/>
    <cellStyle name="Гиперссылка 8" xfId="17133" hidden="1"/>
    <cellStyle name="Гиперссылка 8" xfId="18642" hidden="1"/>
    <cellStyle name="Гиперссылка 8" xfId="19097" hidden="1"/>
    <cellStyle name="Гиперссылка 8" xfId="18881" hidden="1"/>
    <cellStyle name="Гиперссылка 8" xfId="18609" hidden="1"/>
    <cellStyle name="Гиперссылка 8" xfId="17324" hidden="1"/>
    <cellStyle name="Гиперссылка 8" xfId="16032" hidden="1"/>
    <cellStyle name="Гиперссылка 8" xfId="16672" hidden="1"/>
    <cellStyle name="Гиперссылка 8" xfId="13572" hidden="1"/>
    <cellStyle name="Гиперссылка 8" xfId="15390" hidden="1"/>
    <cellStyle name="Гиперссылка 8" xfId="17083" hidden="1"/>
    <cellStyle name="Гиперссылка 8" xfId="17937" hidden="1"/>
    <cellStyle name="Гиперссылка 8" xfId="18131" hidden="1"/>
    <cellStyle name="Гиперссылка 8" xfId="17921" hidden="1"/>
    <cellStyle name="Гиперссылка 8" xfId="17682" hidden="1"/>
    <cellStyle name="Гиперссылка 8" xfId="16502" hidden="1"/>
    <cellStyle name="Гиперссылка 8" xfId="16537" hidden="1"/>
    <cellStyle name="Гиперссылка 8" xfId="10795" hidden="1"/>
    <cellStyle name="Гиперссылка 8" xfId="13331" hidden="1"/>
    <cellStyle name="Гиперссылка 8" xfId="15232" hidden="1"/>
    <cellStyle name="Гиперссылка 8" xfId="16844" hidden="1"/>
    <cellStyle name="Гиперссылка 8" xfId="17475" hidden="1"/>
    <cellStyle name="Гиперссылка 8" xfId="14885" hidden="1"/>
    <cellStyle name="Гиперссылка 8" xfId="16983" hidden="1"/>
    <cellStyle name="Гиперссылка 8" xfId="16738" hidden="1"/>
    <cellStyle name="Гиперссылка 8" xfId="13876" hidden="1"/>
    <cellStyle name="Гиперссылка 8" xfId="14100" hidden="1"/>
    <cellStyle name="Гиперссылка 8" xfId="11298" hidden="1"/>
    <cellStyle name="Гиперссылка 8" xfId="13415" hidden="1"/>
    <cellStyle name="Гиперссылка 8" xfId="14627" hidden="1"/>
    <cellStyle name="Гиперссылка 8" xfId="16141" hidden="1"/>
    <cellStyle name="Гиперссылка 8" xfId="16509" hidden="1"/>
    <cellStyle name="Гиперссылка 8" xfId="16295" hidden="1"/>
    <cellStyle name="Гиперссылка 8" xfId="14101" hidden="1"/>
    <cellStyle name="Гиперссылка 8" xfId="13473" hidden="1"/>
    <cellStyle name="Гиперссылка 8" xfId="13593" hidden="1"/>
    <cellStyle name="Гиперссылка 8" xfId="7298" hidden="1"/>
    <cellStyle name="Гиперссылка 8" xfId="11354" hidden="1"/>
    <cellStyle name="Гиперссылка 8" xfId="13252" hidden="1"/>
    <cellStyle name="Гиперссылка 8" xfId="15042" hidden="1"/>
    <cellStyle name="Гиперссылка 8" xfId="15435" hidden="1"/>
    <cellStyle name="Гиперссылка 8" xfId="15565" hidden="1"/>
    <cellStyle name="Гиперссылка 8" xfId="15357" hidden="1"/>
    <cellStyle name="Гиперссылка 8" xfId="15116" hidden="1"/>
    <cellStyle name="Гиперссылка 8" xfId="11005" hidden="1"/>
    <cellStyle name="Гиперссылка 8" xfId="13792" hidden="1"/>
    <cellStyle name="Гиперссылка 8" xfId="8787" hidden="1"/>
    <cellStyle name="Гиперссылка 8" xfId="11441" hidden="1"/>
    <cellStyle name="Гиперссылка 8" xfId="12785" hidden="1"/>
    <cellStyle name="Гиперссылка 8" xfId="14345" hidden="1"/>
    <cellStyle name="Гиперссылка 8" xfId="14887" hidden="1"/>
    <cellStyle name="Гиперссылка 8" xfId="12428" hidden="1"/>
    <cellStyle name="Гиперссылка 8" xfId="14397" hidden="1"/>
    <cellStyle name="Гиперссылка 8" xfId="13132" hidden="1"/>
    <cellStyle name="Гиперссылка 8" xfId="9564" hidden="1"/>
    <cellStyle name="Гиперссылка 8" xfId="12134" hidden="1"/>
    <cellStyle name="Гиперссылка 8" xfId="9012" hidden="1"/>
    <cellStyle name="Гиперссылка 8" xfId="11040" hidden="1"/>
    <cellStyle name="Гиперссылка 8" xfId="12797" hidden="1"/>
    <cellStyle name="Гиперссылка 8" xfId="13662" hidden="1"/>
    <cellStyle name="Гиперссылка 8" xfId="13943" hidden="1"/>
    <cellStyle name="Гиперссылка 8" xfId="13731" hidden="1"/>
    <cellStyle name="Гиперссылка 8" xfId="1576" hidden="1"/>
    <cellStyle name="Гиперссылка 8" xfId="12174" hidden="1"/>
    <cellStyle name="Гиперссылка 8" xfId="8762" hidden="1"/>
    <cellStyle name="Гиперссылка 8" xfId="5930" hidden="1"/>
    <cellStyle name="Гиперссылка 8" xfId="9014" hidden="1"/>
    <cellStyle name="Гиперссылка 8" xfId="10823" hidden="1"/>
    <cellStyle name="Гиперссылка 8" xfId="12544" hidden="1"/>
    <cellStyle name="Гиперссылка 8" xfId="13265" hidden="1"/>
    <cellStyle name="Гиперссылка 8" xfId="12650" hidden="1"/>
    <cellStyle name="Гиперссылка 8" xfId="12771" hidden="1"/>
    <cellStyle name="Гиперссылка 8" xfId="12528" hidden="1"/>
    <cellStyle name="Гиперссылка 8" xfId="10679" hidden="1"/>
    <cellStyle name="Гиперссылка 8" xfId="10077" hidden="1"/>
    <cellStyle name="Гиперссылка 8" xfId="6665" hidden="1"/>
    <cellStyle name="Гиперссылка 8" xfId="9085" hidden="1"/>
    <cellStyle name="Гиперссылка 8" xfId="10357" hidden="1"/>
    <cellStyle name="Гиперссылка 8" xfId="11866" hidden="1"/>
    <cellStyle name="Гиперссылка 8" xfId="12321" hidden="1"/>
    <cellStyle name="Гиперссылка 8" xfId="12105" hidden="1"/>
    <cellStyle name="Гиперссылка 8" xfId="11833" hidden="1"/>
    <cellStyle name="Гиперссылка 8" xfId="10548" hidden="1"/>
    <cellStyle name="Гиперссылка 8" xfId="9256" hidden="1"/>
    <cellStyle name="Гиперссылка 8" xfId="9896" hidden="1"/>
    <cellStyle name="Гиперссылка 8" xfId="6796" hidden="1"/>
    <cellStyle name="Гиперссылка 8" xfId="8614" hidden="1"/>
    <cellStyle name="Гиперссылка 8" xfId="10307" hidden="1"/>
    <cellStyle name="Гиперссылка 8" xfId="11161" hidden="1"/>
    <cellStyle name="Гиперссылка 8" xfId="11355" hidden="1"/>
    <cellStyle name="Гиперссылка 8" xfId="11145" hidden="1"/>
    <cellStyle name="Гиперссылка 8" xfId="3919" hidden="1"/>
    <cellStyle name="Гиперссылка 8" xfId="6751" hidden="1"/>
    <cellStyle name="Гиперссылка 8" xfId="6768" hidden="1"/>
    <cellStyle name="Гиперссылка 8" xfId="6785" hidden="1"/>
    <cellStyle name="Гиперссылка 8" xfId="6802" hidden="1"/>
    <cellStyle name="Гиперссылка 8" xfId="6819" hidden="1"/>
    <cellStyle name="Гиперссылка 8" xfId="6836" hidden="1"/>
    <cellStyle name="Гиперссылка 8" xfId="6853" hidden="1"/>
    <cellStyle name="Гиперссылка 8" xfId="6870" hidden="1"/>
    <cellStyle name="Гиперссылка 8" xfId="6887" hidden="1"/>
    <cellStyle name="Гиперссылка 8" xfId="6904" hidden="1"/>
    <cellStyle name="Гиперссылка 8" xfId="6921" hidden="1"/>
    <cellStyle name="Гиперссылка 8" xfId="6938" hidden="1"/>
    <cellStyle name="Гиперссылка 8" xfId="6972" hidden="1"/>
    <cellStyle name="Гиперссылка 8" xfId="6989" hidden="1"/>
    <cellStyle name="Гиперссылка 8" xfId="7006" hidden="1"/>
    <cellStyle name="Гиперссылка 8" xfId="7023" hidden="1"/>
    <cellStyle name="Гиперссылка 8" xfId="7038" hidden="1"/>
    <cellStyle name="Гиперссылка 8" xfId="4773" hidden="1"/>
    <cellStyle name="Гиперссылка 8" xfId="2967" hidden="1"/>
    <cellStyle name="Гиперссылка 8" xfId="4709" hidden="1"/>
    <cellStyle name="Гиперссылка 8" xfId="5651" hidden="1"/>
    <cellStyle name="Гиперссылка 8" xfId="6732" hidden="1"/>
    <cellStyle name="Гиперссылка 8" xfId="7077" hidden="1"/>
    <cellStyle name="Гиперссылка 8" xfId="7095" hidden="1"/>
    <cellStyle name="Гиперссылка 8" xfId="7113" hidden="1"/>
    <cellStyle name="Гиперссылка 8" xfId="7131" hidden="1"/>
    <cellStyle name="Гиперссылка 8" xfId="7149" hidden="1"/>
    <cellStyle name="Гиперссылка 8" xfId="7167" hidden="1"/>
    <cellStyle name="Гиперссылка 8" xfId="7185" hidden="1"/>
    <cellStyle name="Гиперссылка 8" xfId="7203" hidden="1"/>
    <cellStyle name="Гиперссылка 8" xfId="7221" hidden="1"/>
    <cellStyle name="Гиперссылка 8" xfId="7239" hidden="1"/>
    <cellStyle name="Гиперссылка 8" xfId="7257" hidden="1"/>
    <cellStyle name="Гиперссылка 8" xfId="7275" hidden="1"/>
    <cellStyle name="Гиперссылка 8" xfId="7293" hidden="1"/>
    <cellStyle name="Гиперссылка 8" xfId="7311" hidden="1"/>
    <cellStyle name="Гиперссылка 8" xfId="7329" hidden="1"/>
    <cellStyle name="Гиперссылка 8" xfId="7347" hidden="1"/>
    <cellStyle name="Гиперссылка 8" xfId="7363" hidden="1"/>
    <cellStyle name="Гиперссылка 8" xfId="6965" hidden="1"/>
    <cellStyle name="Гиперссылка 8" xfId="6977" hidden="1"/>
    <cellStyle name="Гиперссылка 8" xfId="6937" hidden="1"/>
    <cellStyle name="Гиперссылка 8" xfId="6914" hidden="1"/>
    <cellStyle name="Гиперссылка 8" xfId="6863" hidden="1"/>
    <cellStyle name="Гиперссылка 8" xfId="6835" hidden="1"/>
    <cellStyle name="Гиперссылка 8" xfId="6812" hidden="1"/>
    <cellStyle name="Гиперссылка 8" xfId="6784" hidden="1"/>
    <cellStyle name="Гиперссылка 8" xfId="6761" hidden="1"/>
    <cellStyle name="Гиперссылка 8" xfId="6733" hidden="1"/>
    <cellStyle name="Гиперссылка 8" xfId="6709" hidden="1"/>
    <cellStyle name="Гиперссылка 8" xfId="6680" hidden="1"/>
    <cellStyle name="Гиперссылка 8" xfId="6655" hidden="1"/>
    <cellStyle name="Гиперссылка 8" xfId="6626" hidden="1"/>
    <cellStyle name="Гиперссылка 8" xfId="6601" hidden="1"/>
    <cellStyle name="Гиперссылка 8" xfId="6572" hidden="1"/>
    <cellStyle name="Гиперссылка 8" xfId="6547" hidden="1"/>
    <cellStyle name="Гиперссылка 8" xfId="6095" hidden="1"/>
    <cellStyle name="Гиперссылка 8" xfId="6059" hidden="1"/>
    <cellStyle name="Гиперссылка 8" xfId="6021" hidden="1"/>
    <cellStyle name="Гиперссылка 8" xfId="5987" hidden="1"/>
    <cellStyle name="Гиперссылка 8" xfId="5308" hidden="1"/>
    <cellStyle name="Гиперссылка 8" xfId="5339" hidden="1"/>
    <cellStyle name="Гиперссылка 8" xfId="5275" hidden="1"/>
    <cellStyle name="Гиперссылка 8" xfId="5224" hidden="1"/>
    <cellStyle name="Гиперссылка 8" xfId="5171" hidden="1"/>
    <cellStyle name="Гиперссылка 8" xfId="5121" hidden="1"/>
    <cellStyle name="Гиперссылка 8" xfId="5068" hidden="1"/>
    <cellStyle name="Гиперссылка 8" xfId="4947" hidden="1"/>
    <cellStyle name="Гиперссылка 8" xfId="4897" hidden="1"/>
    <cellStyle name="Гиперссылка 8" xfId="4839" hidden="1"/>
    <cellStyle name="Гиперссылка 8" xfId="4787" hidden="1"/>
    <cellStyle name="Гиперссылка 8" xfId="4701" hidden="1"/>
    <cellStyle name="Гиперссылка 8" xfId="4679" hidden="1"/>
    <cellStyle name="Гиперссылка 8" xfId="4418" hidden="1"/>
    <cellStyle name="Гиперссылка 8" xfId="4300" hidden="1"/>
    <cellStyle name="Гиперссылка 8" xfId="4234" hidden="1"/>
    <cellStyle name="Гиперссылка 8" xfId="4188" hidden="1"/>
    <cellStyle name="Гиперссылка 8" xfId="4125" hidden="1"/>
    <cellStyle name="Гиперссылка 8" xfId="4048" hidden="1"/>
    <cellStyle name="Гиперссылка 8" xfId="3995" hidden="1"/>
    <cellStyle name="Гиперссылка 8" xfId="3954" hidden="1"/>
    <cellStyle name="Гиперссылка 8" xfId="3438" hidden="1"/>
    <cellStyle name="Гиперссылка 8" xfId="3475" hidden="1"/>
    <cellStyle name="Гиперссылка 8" xfId="3354" hidden="1"/>
    <cellStyle name="Гиперссылка 8" xfId="3298" hidden="1"/>
    <cellStyle name="Гиперссылка 8" xfId="3237" hidden="1"/>
    <cellStyle name="Гиперссылка 8" xfId="3115" hidden="1"/>
    <cellStyle name="Гиперссылка 8" xfId="3048" hidden="1"/>
    <cellStyle name="Гиперссылка 8" xfId="2925" hidden="1"/>
    <cellStyle name="Гиперссылка 8" xfId="2843" hidden="1"/>
    <cellStyle name="Гиперссылка 8" xfId="2742" hidden="1"/>
    <cellStyle name="Гиперссылка 8" xfId="2642" hidden="1"/>
    <cellStyle name="Гиперссылка 8" xfId="2590" hidden="1"/>
    <cellStyle name="Гиперссылка 8" xfId="2504" hidden="1"/>
    <cellStyle name="Гиперссылка 8" xfId="2406" hidden="1"/>
    <cellStyle name="Гиперссылка 8" xfId="2180" hidden="1"/>
    <cellStyle name="Гиперссылка 8" xfId="2082" hidden="1"/>
    <cellStyle name="Гиперссылка 8" xfId="1960" hidden="1"/>
    <cellStyle name="Гиперссылка 8" xfId="1883" hidden="1"/>
    <cellStyle name="Гиперссылка 8" xfId="1798" hidden="1"/>
    <cellStyle name="Гиперссылка 8" xfId="1719" hidden="1"/>
    <cellStyle name="Гиперссылка 8" xfId="1615" hidden="1"/>
    <cellStyle name="Гиперссылка 8" xfId="1564" hidden="1"/>
    <cellStyle name="Гиперссылка 8" xfId="5683" hidden="1"/>
    <cellStyle name="Гиперссылка 8" xfId="5802" hidden="1"/>
    <cellStyle name="Гиперссылка 8" xfId="5674" hidden="1"/>
    <cellStyle name="Гиперссылка 8" xfId="4750" hidden="1"/>
    <cellStyle name="Гиперссылка 8" xfId="6145" hidden="1"/>
    <cellStyle name="Гиперссылка 8" xfId="4995" hidden="1"/>
    <cellStyle name="Гиперссылка 8" xfId="4612" hidden="1"/>
    <cellStyle name="Гиперссылка 8" xfId="6158" hidden="1"/>
    <cellStyle name="Гиперссылка 8" xfId="4627" hidden="1"/>
    <cellStyle name="Гиперссылка 8" xfId="6373" hidden="1"/>
    <cellStyle name="Гиперссылка 8" xfId="6446" hidden="1"/>
    <cellStyle name="Гиперссылка 8" xfId="3181" hidden="1"/>
    <cellStyle name="Гиперссылка 8" xfId="3507" hidden="1"/>
    <cellStyle name="Гиперссылка 8" xfId="5123" hidden="1"/>
    <cellStyle name="Гиперссылка 8" xfId="6039" hidden="1"/>
    <cellStyle name="Гиперссылка 8" xfId="6178" hidden="1"/>
    <cellStyle name="Гиперссылка 8" xfId="3173" hidden="1"/>
    <cellStyle name="Гиперссылка 8" xfId="3174" hidden="1"/>
    <cellStyle name="Гиперссылка 8" xfId="4556" hidden="1"/>
    <cellStyle name="Гиперссылка 8" xfId="6208" hidden="1"/>
    <cellStyle name="Гиперссылка 8" xfId="4655" hidden="1"/>
    <cellStyle name="Гиперссылка 8" xfId="5597" hidden="1"/>
    <cellStyle name="Гиперссылка 8" xfId="3542" hidden="1"/>
    <cellStyle name="Гиперссылка 8" xfId="3580" hidden="1"/>
    <cellStyle name="Гиперссылка 8" xfId="5825" hidden="1"/>
    <cellStyle name="Гиперссылка 8" xfId="6338" hidden="1"/>
    <cellStyle name="Гиперссылка 8" xfId="6480" hidden="1"/>
    <cellStyle name="Гиперссылка 8" xfId="6529" hidden="1"/>
    <cellStyle name="Гиперссылка 8" xfId="6229" hidden="1"/>
    <cellStyle name="Гиперссылка 8" xfId="5003" hidden="1"/>
    <cellStyle name="Гиперссылка 8" xfId="6352" hidden="1"/>
    <cellStyle name="Гиперссылка 8" xfId="6316" hidden="1"/>
    <cellStyle name="Гиперссылка 8" xfId="6322" hidden="1"/>
    <cellStyle name="Гиперссылка 8" xfId="7392" hidden="1"/>
    <cellStyle name="Гиперссылка 8" xfId="7410" hidden="1"/>
    <cellStyle name="Гиперссылка 8" xfId="7428" hidden="1"/>
    <cellStyle name="Гиперссылка 8" xfId="7446" hidden="1"/>
    <cellStyle name="Гиперссылка 8" xfId="7464" hidden="1"/>
    <cellStyle name="Гиперссылка 8" xfId="7482" hidden="1"/>
    <cellStyle name="Гиперссылка 8" xfId="7500" hidden="1"/>
    <cellStyle name="Гиперссылка 8" xfId="7518" hidden="1"/>
    <cellStyle name="Гиперссылка 8" xfId="7534" hidden="1"/>
    <cellStyle name="Гиперссылка 8" xfId="1355" hidden="1"/>
    <cellStyle name="Гиперссылка 8" xfId="5634" hidden="1"/>
    <cellStyle name="Гиперссылка 8" xfId="5631" hidden="1"/>
    <cellStyle name="Гиперссылка 8" xfId="6467" hidden="1"/>
    <cellStyle name="Гиперссылка 8" xfId="7587" hidden="1"/>
    <cellStyle name="Гиперссылка 8" xfId="7604" hidden="1"/>
    <cellStyle name="Гиперссылка 8" xfId="7621" hidden="1"/>
    <cellStyle name="Гиперссылка 8" xfId="7638" hidden="1"/>
    <cellStyle name="Гиперссылка 8" xfId="7655" hidden="1"/>
    <cellStyle name="Гиперссылка 8" xfId="7672" hidden="1"/>
    <cellStyle name="Гиперссылка 8" xfId="7689" hidden="1"/>
    <cellStyle name="Гиперссылка 8" xfId="7706" hidden="1"/>
    <cellStyle name="Гиперссылка 8" xfId="7723" hidden="1"/>
    <cellStyle name="Гиперссылка 8" xfId="7740" hidden="1"/>
    <cellStyle name="Гиперссылка 8" xfId="7757" hidden="1"/>
    <cellStyle name="Гиперссылка 8" xfId="7774" hidden="1"/>
    <cellStyle name="Гиперссылка 8" xfId="7791" hidden="1"/>
    <cellStyle name="Гиперссылка 8" xfId="7808" hidden="1"/>
    <cellStyle name="Гиперссылка 8" xfId="7825" hidden="1"/>
    <cellStyle name="Гиперссылка 8" xfId="7842" hidden="1"/>
    <cellStyle name="Гиперссылка 8" xfId="7859" hidden="1"/>
    <cellStyle name="Гиперссылка 8" xfId="7874" hidden="1"/>
    <cellStyle name="Гиперссылка 8" xfId="3521" hidden="1"/>
    <cellStyle name="Гиперссылка 8" xfId="5584" hidden="1"/>
    <cellStyle name="Гиперссылка 8" xfId="4530" hidden="1"/>
    <cellStyle name="Гиперссылка 8" xfId="7568" hidden="1"/>
    <cellStyle name="Гиперссылка 8" xfId="7913" hidden="1"/>
    <cellStyle name="Гиперссылка 8" xfId="7931" hidden="1"/>
    <cellStyle name="Гиперссылка 8" xfId="7949" hidden="1"/>
    <cellStyle name="Гиперссылка 8" xfId="7967" hidden="1"/>
    <cellStyle name="Гиперссылка 8" xfId="7985" hidden="1"/>
    <cellStyle name="Гиперссылка 8" xfId="8003" hidden="1"/>
    <cellStyle name="Гиперссылка 8" xfId="8021" hidden="1"/>
    <cellStyle name="Гиперссылка 8" xfId="8039" hidden="1"/>
    <cellStyle name="Гиперссылка 8" xfId="8057" hidden="1"/>
    <cellStyle name="Гиперссылка 8" xfId="8075" hidden="1"/>
    <cellStyle name="Гиперссылка 8" xfId="8093" hidden="1"/>
    <cellStyle name="Гиперссылка 8" xfId="8111" hidden="1"/>
    <cellStyle name="Гиперссылка 8" xfId="8129" hidden="1"/>
    <cellStyle name="Гиперссылка 8" xfId="8147" hidden="1"/>
    <cellStyle name="Гиперссылка 8" xfId="8165" hidden="1"/>
    <cellStyle name="Гиперссылка 8" xfId="8183" hidden="1"/>
    <cellStyle name="Гиперссылка 8" xfId="8199" hidden="1"/>
    <cellStyle name="Гиперссылка 8" xfId="7801" hidden="1"/>
    <cellStyle name="Гиперссылка 8" xfId="7813" hidden="1"/>
    <cellStyle name="Гиперссылка 8" xfId="7773" hidden="1"/>
    <cellStyle name="Гиперссылка 8" xfId="7750" hidden="1"/>
    <cellStyle name="Гиперссылка 8" xfId="7722" hidden="1"/>
    <cellStyle name="Гиперссылка 8" xfId="7699" hidden="1"/>
    <cellStyle name="Гиперссылка 8" xfId="7671" hidden="1"/>
    <cellStyle name="Гиперссылка 8" xfId="7648" hidden="1"/>
    <cellStyle name="Гиперссылка 8" xfId="7620" hidden="1"/>
    <cellStyle name="Гиперссылка 8" xfId="7597" hidden="1"/>
    <cellStyle name="Гиперссылка 8" xfId="7545" hidden="1"/>
    <cellStyle name="Гиперссылка 8" xfId="7516" hidden="1"/>
    <cellStyle name="Гиперссылка 8" xfId="7491" hidden="1"/>
    <cellStyle name="Гиперссылка 8" xfId="7462" hidden="1"/>
    <cellStyle name="Гиперссылка 8" xfId="7437" hidden="1"/>
    <cellStyle name="Гиперссылка 8" xfId="7408" hidden="1"/>
    <cellStyle name="Гиперссылка 8" xfId="6960" hidden="1"/>
    <cellStyle name="Гиперссылка 8" xfId="6919" hidden="1"/>
    <cellStyle name="Гиперссылка 8" xfId="6883" hidden="1"/>
    <cellStyle name="Гиперссылка 8" xfId="6845" hidden="1"/>
    <cellStyle name="Гиперссылка 8" xfId="6813" hidden="1"/>
    <cellStyle name="Гиперссылка 8" xfId="6157" hidden="1"/>
    <cellStyle name="Гиперссылка 8" xfId="6175" hidden="1"/>
    <cellStyle name="Гиперссылка 8" xfId="6115" hidden="1"/>
    <cellStyle name="Гиперссылка 8" xfId="6062" hidden="1"/>
    <cellStyle name="Гиперссылка 8" xfId="6009" hidden="1"/>
    <cellStyle name="Гиперссылка 8" xfId="5957" hidden="1"/>
    <cellStyle name="Гиперссылка 8" xfId="5855" hidden="1"/>
    <cellStyle name="Гиперссылка 8" xfId="5799" hidden="1"/>
    <cellStyle name="Гиперссылка 8" xfId="5741" hidden="1"/>
    <cellStyle name="Гиперссылка 8" xfId="5689" hidden="1"/>
    <cellStyle name="Гиперссылка 8" xfId="5598" hidden="1"/>
    <cellStyle name="Гиперссылка 8" xfId="5290" hidden="1"/>
    <cellStyle name="Гиперссылка 8" xfId="5226" hidden="1"/>
    <cellStyle name="Гиперссылка 8" xfId="5149" hidden="1"/>
    <cellStyle name="Гиперссылка 8" xfId="5072" hidden="1"/>
    <cellStyle name="Гиперссылка 8" xfId="5019" hidden="1"/>
    <cellStyle name="Гиперссылка 8" xfId="4945" hidden="1"/>
    <cellStyle name="Гиперссылка 8" xfId="4860" hidden="1"/>
    <cellStyle name="Гиперссылка 8" xfId="4800" hidden="1"/>
    <cellStyle name="Гиперссылка 8" xfId="4719" hidden="1"/>
    <cellStyle name="Гиперссылка 8" xfId="4621" hidden="1"/>
    <cellStyle name="Гиперссылка 8" xfId="4155" hidden="1"/>
    <cellStyle name="Гиперссылка 8" xfId="4203" hidden="1"/>
    <cellStyle name="Гиперссылка 8" xfId="4052" hidden="1"/>
    <cellStyle name="Гиперссылка 8" xfId="3970" hidden="1"/>
    <cellStyle name="Гиперссылка 8" xfId="3900" hidden="1"/>
    <cellStyle name="Гиперссылка 8" xfId="3709" hidden="1"/>
    <cellStyle name="Гиперссылка 8" xfId="3599" hidden="1"/>
    <cellStyle name="Гиперссылка 8" xfId="3464" hidden="1"/>
    <cellStyle name="Гиперссылка 8" xfId="3353" hidden="1"/>
    <cellStyle name="Гиперссылка 8" xfId="3277" hidden="1"/>
    <cellStyle name="Гиперссылка 8" xfId="3207" hidden="1"/>
    <cellStyle name="Гиперссылка 8" xfId="3117" hidden="1"/>
    <cellStyle name="Гиперссылка 8" xfId="2981" hidden="1"/>
    <cellStyle name="Гиперссылка 8" xfId="2846" hidden="1"/>
    <cellStyle name="Гиперссылка 8" xfId="2670" hidden="1"/>
    <cellStyle name="Гиперссылка 8" xfId="2591" hidden="1"/>
    <cellStyle name="Гиперссылка 8" xfId="2468" hidden="1"/>
    <cellStyle name="Гиперссылка 8" xfId="2283" hidden="1"/>
    <cellStyle name="Гиперссылка 8" xfId="2001" hidden="1"/>
    <cellStyle name="Гиперссылка 8" xfId="1886" hidden="1"/>
    <cellStyle name="Гиперссылка 8" xfId="1747" hidden="1"/>
    <cellStyle name="Гиперссылка 8" xfId="1645" hidden="1"/>
    <cellStyle name="Гиперссылка 8" xfId="6508" hidden="1"/>
    <cellStyle name="Гиперссылка 8" xfId="6625" hidden="1"/>
    <cellStyle name="Гиперссылка 8" xfId="6194" hidden="1"/>
    <cellStyle name="Гиперссылка 8" xfId="6498" hidden="1"/>
    <cellStyle name="Гиперссылка 8" xfId="5630" hidden="1"/>
    <cellStyle name="Гиперссылка 8" xfId="7003" hidden="1"/>
    <cellStyle name="Гиперссылка 8" xfId="5866" hidden="1"/>
    <cellStyle name="Гиперссылка 8" xfId="5532" hidden="1"/>
    <cellStyle name="Гиперссылка 8" xfId="5548" hidden="1"/>
    <cellStyle name="Гиперссылка 8" xfId="7231" hidden="1"/>
    <cellStyle name="Гиперссылка 8" xfId="7304" hidden="1"/>
    <cellStyle name="Гиперссылка 8" xfId="3831" hidden="1"/>
    <cellStyle name="Гиперссылка 8" xfId="6583" hidden="1"/>
    <cellStyle name="Гиперссылка 8" xfId="7020" hidden="1"/>
    <cellStyle name="Гиперссылка 8" xfId="7045" hidden="1"/>
    <cellStyle name="Гиперссылка 8" xfId="5868" hidden="1"/>
    <cellStyle name="Гиперссылка 8" xfId="5871" hidden="1"/>
    <cellStyle name="Гиперссылка 8" xfId="7284" hidden="1"/>
    <cellStyle name="Гиперссылка 8" xfId="7344" hidden="1"/>
    <cellStyle name="Гиперссылка 8" xfId="5406" hidden="1"/>
    <cellStyle name="Гиперссылка 8" xfId="3870" hidden="1"/>
    <cellStyle name="Гиперссылка 8" xfId="6426" hidden="1"/>
    <cellStyle name="Гиперссылка 8" xfId="4280" hidden="1"/>
    <cellStyle name="Гиперссылка 8" xfId="4320" hidden="1"/>
    <cellStyle name="Гиперссылка 8" xfId="6645" hidden="1"/>
    <cellStyle name="Гиперссылка 8" xfId="7196" hidden="1"/>
    <cellStyle name="Гиперссылка 8" xfId="5889" hidden="1"/>
    <cellStyle name="Гиперссылка 8" xfId="7092" hidden="1"/>
    <cellStyle name="Гиперссылка 8" xfId="3825" hidden="1"/>
    <cellStyle name="Гиперссылка 8" xfId="7124" hidden="1"/>
    <cellStyle name="Гиперссылка 8" xfId="7162" hidden="1"/>
    <cellStyle name="Гиперссылка 8" xfId="7160" hidden="1"/>
    <cellStyle name="Гиперссылка 8" xfId="7204" hidden="1"/>
    <cellStyle name="Гиперссылка 8" xfId="8232" hidden="1"/>
    <cellStyle name="Гиперссылка 8" xfId="8250" hidden="1"/>
    <cellStyle name="Гиперссылка 8" xfId="8268" hidden="1"/>
    <cellStyle name="Гиперссылка 8" xfId="8286" hidden="1"/>
    <cellStyle name="Гиперссылка 8" xfId="8304" hidden="1"/>
    <cellStyle name="Гиперссылка 8" xfId="8322" hidden="1"/>
    <cellStyle name="Гиперссылка 8" xfId="8358" hidden="1"/>
    <cellStyle name="Гиперссылка 8" xfId="8376" hidden="1"/>
    <cellStyle name="Гиперссылка 8" xfId="8392" hidden="1"/>
    <cellStyle name="Гиперссылка 8" xfId="1361" hidden="1"/>
    <cellStyle name="Гиперссылка 8" xfId="6463" hidden="1"/>
    <cellStyle name="Гиперссылка 8" xfId="6458" hidden="1"/>
    <cellStyle name="Гиперссылка 8" xfId="5472" hidden="1"/>
    <cellStyle name="Гиперссылка 8" xfId="8445" hidden="1"/>
    <cellStyle name="Гиперссылка 8" xfId="8462" hidden="1"/>
    <cellStyle name="Гиперссылка 8" xfId="8479" hidden="1"/>
    <cellStyle name="Гиперссылка 8" xfId="8496" hidden="1"/>
    <cellStyle name="Гиперссылка 8" xfId="8513" hidden="1"/>
    <cellStyle name="Гиперссылка 8" xfId="8530" hidden="1"/>
    <cellStyle name="Гиперссылка 8" xfId="8547" hidden="1"/>
    <cellStyle name="Гиперссылка 8" xfId="8564" hidden="1"/>
    <cellStyle name="Гиперссылка 8" xfId="8581" hidden="1"/>
    <cellStyle name="Гиперссылка 8" xfId="8598" hidden="1"/>
    <cellStyle name="Гиперссылка 8" xfId="8615" hidden="1"/>
    <cellStyle name="Гиперссылка 8" xfId="8632" hidden="1"/>
    <cellStyle name="Гиперссылка 8" xfId="8649" hidden="1"/>
    <cellStyle name="Гиперссылка 8" xfId="8666" hidden="1"/>
    <cellStyle name="Гиперссылка 8" xfId="8683" hidden="1"/>
    <cellStyle name="Гиперссылка 8" xfId="8700" hidden="1"/>
    <cellStyle name="Гиперссылка 8" xfId="8717" hidden="1"/>
    <cellStyle name="Гиперссылка 8" xfId="8732" hidden="1"/>
    <cellStyle name="Гиперссылка 8" xfId="6472" hidden="1"/>
    <cellStyle name="Гиперссылка 8" xfId="4238" hidden="1"/>
    <cellStyle name="Гиперссылка 8" xfId="6415" hidden="1"/>
    <cellStyle name="Гиперссылка 8" xfId="7345" hidden="1"/>
    <cellStyle name="Гиперссылка 8" xfId="8426" hidden="1"/>
    <cellStyle name="Гиперссылка 8" xfId="8771" hidden="1"/>
    <cellStyle name="Гиперссылка 8" xfId="8807" hidden="1"/>
    <cellStyle name="Гиперссылка 8" xfId="8825" hidden="1"/>
    <cellStyle name="Гиперссылка 8" xfId="8843" hidden="1"/>
    <cellStyle name="Гиперссылка 8" xfId="8861" hidden="1"/>
    <cellStyle name="Гиперссылка 8" xfId="8879" hidden="1"/>
    <cellStyle name="Гиперссылка 8" xfId="8897" hidden="1"/>
    <cellStyle name="Гиперссылка 8" xfId="8915" hidden="1"/>
    <cellStyle name="Гиперссылка 8" xfId="8933" hidden="1"/>
    <cellStyle name="Гиперссылка 8" xfId="8951" hidden="1"/>
    <cellStyle name="Гиперссылка 8" xfId="8969" hidden="1"/>
    <cellStyle name="Гиперссылка 8" xfId="8987" hidden="1"/>
    <cellStyle name="Гиперссылка 8" xfId="9005" hidden="1"/>
    <cellStyle name="Гиперссылка 8" xfId="9023" hidden="1"/>
    <cellStyle name="Гиперссылка 8" xfId="9041" hidden="1"/>
    <cellStyle name="Гиперссылка 8" xfId="9057" hidden="1"/>
    <cellStyle name="Гиперссылка 8" xfId="8659" hidden="1"/>
    <cellStyle name="Гиперссылка 8" xfId="8671" hidden="1"/>
    <cellStyle name="Гиперссылка 8" xfId="8631" hidden="1"/>
    <cellStyle name="Гиперссылка 8" xfId="8608" hidden="1"/>
    <cellStyle name="Гиперссылка 8" xfId="8580" hidden="1"/>
    <cellStyle name="Гиперссылка 8" xfId="8557" hidden="1"/>
    <cellStyle name="Гиперссылка 8" xfId="8529" hidden="1"/>
    <cellStyle name="Гиперссылка 8" xfId="8506" hidden="1"/>
    <cellStyle name="Гиперссылка 8" xfId="8478" hidden="1"/>
    <cellStyle name="Гиперссылка 8" xfId="8455" hidden="1"/>
    <cellStyle name="Гиперссылка 8" xfId="8427" hidden="1"/>
    <cellStyle name="Гиперссылка 8" xfId="8403" hidden="1"/>
    <cellStyle name="Гиперссылка 8" xfId="8374" hidden="1"/>
    <cellStyle name="Гиперссылка 8" xfId="8349" hidden="1"/>
    <cellStyle name="Гиперссылка 8" xfId="8320" hidden="1"/>
    <cellStyle name="Гиперссылка 8" xfId="8295" hidden="1"/>
    <cellStyle name="Гиперссылка 8" xfId="8241" hidden="1"/>
    <cellStyle name="Гиперссылка 8" xfId="7789" hidden="1"/>
    <cellStyle name="Гиперссылка 8" xfId="7753" hidden="1"/>
    <cellStyle name="Гиперссылка 8" xfId="7715" hidden="1"/>
    <cellStyle name="Гиперссылка 8" xfId="7681" hidden="1"/>
    <cellStyle name="Гиперссылка 8" xfId="7002" hidden="1"/>
    <cellStyle name="Гиперссылка 8" xfId="7033" hidden="1"/>
    <cellStyle name="Гиперссылка 8" xfId="6969" hidden="1"/>
    <cellStyle name="Гиперссылка 8" xfId="6918" hidden="1"/>
    <cellStyle name="Гиперссылка 8" xfId="6865" hidden="1"/>
    <cellStyle name="Гиперссылка 8" xfId="6815" hidden="1"/>
    <cellStyle name="Гиперссылка 8" xfId="6762" hidden="1"/>
    <cellStyle name="Гиперссылка 8" xfId="6641" hidden="1"/>
    <cellStyle name="Гиперссылка 8" xfId="6591" hidden="1"/>
    <cellStyle name="Гиперссылка 8" xfId="6533" hidden="1"/>
    <cellStyle name="Гиперссылка 8" xfId="6476" hidden="1"/>
    <cellStyle name="Гиперссылка 8" xfId="6164" hidden="1"/>
    <cellStyle name="Гиперссылка 8" xfId="6098" hidden="1"/>
    <cellStyle name="Гиперссылка 8" xfId="6025" hidden="1"/>
    <cellStyle name="Гиперссылка 8" xfId="5958" hidden="1"/>
    <cellStyle name="Гиперссылка 8" xfId="5905" hidden="1"/>
    <cellStyle name="Гиперссылка 8" xfId="5853" hidden="1"/>
    <cellStyle name="Гиперссылка 8" xfId="5771" hidden="1"/>
    <cellStyle name="Гиперссылка 8" xfId="5697" hidden="1"/>
    <cellStyle name="Гиперссылка 8" xfId="5616" hidden="1"/>
    <cellStyle name="Гиперссылка 8" xfId="5555" hidden="1"/>
    <cellStyle name="Гиперссылка 8" xfId="5520" hidden="1"/>
    <cellStyle name="Гиперссылка 8" xfId="4861" hidden="1"/>
    <cellStyle name="Гиперссылка 8" xfId="4915" hidden="1"/>
    <cellStyle name="Гиперссылка 8" xfId="4743" hidden="1"/>
    <cellStyle name="Гиперссылка 8" xfId="4677" hidden="1"/>
    <cellStyle name="Гиперссылка 8" xfId="4446" hidden="1"/>
    <cellStyle name="Гиперссылка 8" xfId="4360" hidden="1"/>
    <cellStyle name="Гиперссылка 8" xfId="4202" hidden="1"/>
    <cellStyle name="Гиперссылка 8" xfId="4050" hidden="1"/>
    <cellStyle name="Гиперссылка 8" xfId="3931" hidden="1"/>
    <cellStyle name="Гиперссылка 8" xfId="3819" hidden="1"/>
    <cellStyle name="Гиперссылка 8" xfId="3711" hidden="1"/>
    <cellStyle name="Гиперссылка 8" xfId="3515" hidden="1"/>
    <cellStyle name="Гиперссылка 8" xfId="3358" hidden="1"/>
    <cellStyle name="Гиперссылка 8" xfId="3234" hidden="1"/>
    <cellStyle name="Гиперссылка 8" xfId="3125" hidden="1"/>
    <cellStyle name="Гиперссылка 8" xfId="2893" hidden="1"/>
    <cellStyle name="Гиперссылка 8" xfId="2674" hidden="1"/>
    <cellStyle name="Гиперссылка 8" xfId="2522" hidden="1"/>
    <cellStyle name="Гиперссылка 8" xfId="2302" hidden="1"/>
    <cellStyle name="Гиперссылка 8" xfId="1935" hidden="1"/>
    <cellStyle name="Гиперссылка 8" xfId="1776" hidden="1"/>
    <cellStyle name="Гиперссылка 8" xfId="7377" hidden="1"/>
    <cellStyle name="Гиперссылка 8" xfId="7496" hidden="1"/>
    <cellStyle name="Гиперссылка 8" xfId="7052" hidden="1"/>
    <cellStyle name="Гиперссылка 8" xfId="7368" hidden="1"/>
    <cellStyle name="Гиперссылка 8" xfId="6454" hidden="1"/>
    <cellStyle name="Гиперссылка 8" xfId="7839" hidden="1"/>
    <cellStyle name="Гиперссылка 8" xfId="6689" hidden="1"/>
    <cellStyle name="Гиперссылка 8" xfId="6360" hidden="1"/>
    <cellStyle name="Гиперссылка 8" xfId="7852" hidden="1"/>
    <cellStyle name="Гиперссылка 8" xfId="6377" hidden="1"/>
    <cellStyle name="Гиперссылка 8" xfId="8067" hidden="1"/>
    <cellStyle name="Гиперссылка 8" xfId="8140" hidden="1"/>
    <cellStyle name="Гиперссылка 8" xfId="4510" hidden="1"/>
    <cellStyle name="Гиперссылка 8" xfId="4968" hidden="1"/>
    <cellStyle name="Гиперссылка 8" xfId="7733" hidden="1"/>
    <cellStyle name="Гиперссылка 8" xfId="7872" hidden="1"/>
    <cellStyle name="Гиперссылка 8" xfId="4494" hidden="1"/>
    <cellStyle name="Гиперссылка 8" xfId="4496" hidden="1"/>
    <cellStyle name="Гиперссылка 8" xfId="6300" hidden="1"/>
    <cellStyle name="Гиперссылка 8" xfId="7902" hidden="1"/>
    <cellStyle name="Гиперссылка 8" xfId="6406" hidden="1"/>
    <cellStyle name="Гиперссылка 8" xfId="7291" hidden="1"/>
    <cellStyle name="Гиперссылка 8" xfId="5030" hidden="1"/>
    <cellStyle name="Гиперссылка 8" xfId="5085" hidden="1"/>
    <cellStyle name="Гиперссылка 8" xfId="7519" hidden="1"/>
    <cellStyle name="Гиперссылка 8" xfId="8032" hidden="1"/>
    <cellStyle name="Гиперссылка 8" xfId="8174" hidden="1"/>
    <cellStyle name="Гиперссылка 8" xfId="8223" hidden="1"/>
    <cellStyle name="Гиперссылка 8" xfId="7923" hidden="1"/>
    <cellStyle name="Гиперссылка 8" xfId="6697" hidden="1"/>
    <cellStyle name="Гиперссылка 8" xfId="8046" hidden="1"/>
    <cellStyle name="Гиперссылка 8" xfId="8010" hidden="1"/>
    <cellStyle name="Гиперссылка 8" xfId="8016" hidden="1"/>
    <cellStyle name="Гиперссылка 8" xfId="8050" hidden="1"/>
    <cellStyle name="Гиперссылка 8" xfId="9086" hidden="1"/>
    <cellStyle name="Гиперссылка 8" xfId="9104" hidden="1"/>
    <cellStyle name="Гиперссылка 8" xfId="9122" hidden="1"/>
    <cellStyle name="Гиперссылка 8" xfId="9140" hidden="1"/>
    <cellStyle name="Гиперссылка 8" xfId="9158" hidden="1"/>
    <cellStyle name="Гиперссылка 8" xfId="9176" hidden="1"/>
    <cellStyle name="Гиперссылка 8" xfId="9194" hidden="1"/>
    <cellStyle name="Гиперссылка 8" xfId="9212" hidden="1"/>
    <cellStyle name="Гиперссылка 8" xfId="9228" hidden="1"/>
    <cellStyle name="Гиперссылка 8" xfId="1368" hidden="1"/>
    <cellStyle name="Гиперссылка 8" xfId="7328" hidden="1"/>
    <cellStyle name="Гиперссылка 8" xfId="8161" hidden="1"/>
    <cellStyle name="Гиперссылка 8" xfId="9281" hidden="1"/>
    <cellStyle name="Гиперссылка 8" xfId="9298" hidden="1"/>
    <cellStyle name="Гиперссылка 8" xfId="9315" hidden="1"/>
    <cellStyle name="Гиперссылка 8" xfId="9332" hidden="1"/>
    <cellStyle name="Гиперссылка 8" xfId="9349" hidden="1"/>
    <cellStyle name="Гиперссылка 8" xfId="9366" hidden="1"/>
    <cellStyle name="Гиперссылка 8" xfId="9383" hidden="1"/>
    <cellStyle name="Гиперссылка 8" xfId="9400" hidden="1"/>
    <cellStyle name="Гиперссылка 8" xfId="9417" hidden="1"/>
    <cellStyle name="Гиперссылка 8" xfId="9434" hidden="1"/>
    <cellStyle name="Гиперссылка 8" xfId="9451" hidden="1"/>
    <cellStyle name="Гиперссылка 8" xfId="9468" hidden="1"/>
    <cellStyle name="Гиперссылка 8" xfId="9485" hidden="1"/>
    <cellStyle name="Гиперссылка 8" xfId="9502" hidden="1"/>
    <cellStyle name="Гиперссылка 8" xfId="9519" hidden="1"/>
    <cellStyle name="Гиперссылка 8" xfId="9536" hidden="1"/>
    <cellStyle name="Гиперссылка 8" xfId="9553" hidden="1"/>
    <cellStyle name="Гиперссылка 8" xfId="9568" hidden="1"/>
    <cellStyle name="Гиперссылка 8" xfId="7346" hidden="1"/>
    <cellStyle name="Гиперссылка 8" xfId="4987" hidden="1"/>
    <cellStyle name="Гиперссылка 8" xfId="7278" hidden="1"/>
    <cellStyle name="Гиперссылка 8" xfId="6270" hidden="1"/>
    <cellStyle name="Гиперссылка 8" xfId="9262" hidden="1"/>
    <cellStyle name="Гиперссылка 8" xfId="9607" hidden="1"/>
    <cellStyle name="Гиперссылка 8" xfId="9625" hidden="1"/>
    <cellStyle name="Гиперссылка 8" xfId="9643" hidden="1"/>
    <cellStyle name="Гиперссылка 8" xfId="9661" hidden="1"/>
    <cellStyle name="Гиперссылка 8" xfId="9679" hidden="1"/>
    <cellStyle name="Гиперссылка 8" xfId="9697" hidden="1"/>
    <cellStyle name="Гиперссылка 8" xfId="9715" hidden="1"/>
    <cellStyle name="Гиперссылка 8" xfId="9751" hidden="1"/>
    <cellStyle name="Гиперссылка 8" xfId="9769" hidden="1"/>
    <cellStyle name="Гиперссылка 8" xfId="9787" hidden="1"/>
    <cellStyle name="Гиперссылка 8" xfId="9805" hidden="1"/>
    <cellStyle name="Гиперссылка 8" xfId="9823" hidden="1"/>
    <cellStyle name="Гиперссылка 8" xfId="9841" hidden="1"/>
    <cellStyle name="Гиперссылка 8" xfId="9859" hidden="1"/>
    <cellStyle name="Гиперссылка 8" xfId="9877" hidden="1"/>
    <cellStyle name="Гиперссылка 8" xfId="9893" hidden="1"/>
    <cellStyle name="Гиперссылка 8" xfId="9495" hidden="1"/>
    <cellStyle name="Гиперссылка 8" xfId="9507" hidden="1"/>
    <cellStyle name="Гиперссылка 8" xfId="9467" hidden="1"/>
    <cellStyle name="Гиперссылка 8" xfId="9444" hidden="1"/>
    <cellStyle name="Гиперссылка 8" xfId="9416" hidden="1"/>
    <cellStyle name="Гиперссылка 8" xfId="9393" hidden="1"/>
    <cellStyle name="Гиперссылка 8" xfId="9365" hidden="1"/>
    <cellStyle name="Гиперссылка 8" xfId="9342" hidden="1"/>
    <cellStyle name="Гиперссылка 8" xfId="9314" hidden="1"/>
    <cellStyle name="Гиперссылка 8" xfId="9291" hidden="1"/>
    <cellStyle name="Гиперссылка 8" xfId="9263" hidden="1"/>
    <cellStyle name="Гиперссылка 8" xfId="9239" hidden="1"/>
    <cellStyle name="Гиперссылка 8" xfId="9210" hidden="1"/>
    <cellStyle name="Гиперссылка 8" xfId="9185" hidden="1"/>
    <cellStyle name="Гиперссылка 8" xfId="9156" hidden="1"/>
    <cellStyle name="Гиперссылка 8" xfId="9131" hidden="1"/>
    <cellStyle name="Гиперссылка 8" xfId="9102" hidden="1"/>
    <cellStyle name="Гиперссылка 8" xfId="8654" hidden="1"/>
    <cellStyle name="Гиперссылка 8" xfId="8613" hidden="1"/>
    <cellStyle name="Гиперссылка 8" xfId="8577" hidden="1"/>
    <cellStyle name="Гиперссылка 8" xfId="8539" hidden="1"/>
    <cellStyle name="Гиперссылка 8" xfId="8507" hidden="1"/>
    <cellStyle name="Гиперссылка 8" xfId="7869" hidden="1"/>
    <cellStyle name="Гиперссылка 8" xfId="7809" hidden="1"/>
    <cellStyle name="Гиперссылка 8" xfId="7756" hidden="1"/>
    <cellStyle name="Гиперссылка 8" xfId="7703" hidden="1"/>
    <cellStyle name="Гиперссылка 8" xfId="7651" hidden="1"/>
    <cellStyle name="Гиперссылка 8" xfId="7549" hidden="1"/>
    <cellStyle name="Гиперссылка 8" xfId="7493" hidden="1"/>
    <cellStyle name="Гиперссылка 8" xfId="7435" hidden="1"/>
    <cellStyle name="Гиперссылка 8" xfId="7383" hidden="1"/>
    <cellStyle name="Гиперссылка 8" xfId="7292" hidden="1"/>
    <cellStyle name="Гиперссылка 8" xfId="6984" hidden="1"/>
    <cellStyle name="Гиперссылка 8" xfId="6920" hidden="1"/>
    <cellStyle name="Гиперссылка 8" xfId="6843" hidden="1"/>
    <cellStyle name="Гиперссылка 8" xfId="6766" hidden="1"/>
    <cellStyle name="Гиперссылка 8" xfId="6713" hidden="1"/>
    <cellStyle name="Гиперссылка 8" xfId="6639" hidden="1"/>
    <cellStyle name="Гиперссылка 8" xfId="6554" hidden="1"/>
    <cellStyle name="Гиперссылка 8" xfId="6488" hidden="1"/>
    <cellStyle name="Гиперссылка 8" xfId="6410" hidden="1"/>
    <cellStyle name="Гиперссылка 8" xfId="6359" hidden="1"/>
    <cellStyle name="Гиперссылка 8" xfId="6314" hidden="1"/>
    <cellStyle name="Гиперссылка 8" xfId="5726" hidden="1"/>
    <cellStyle name="Гиперссылка 8" xfId="5785" hidden="1"/>
    <cellStyle name="Гиперссылка 8" xfId="5626" hidden="1"/>
    <cellStyle name="Гиперссылка 8" xfId="5530" hidden="1"/>
    <cellStyle name="Гиперссылка 8" xfId="5460" hidden="1"/>
    <cellStyle name="Гиперссылка 8" xfId="5245" hidden="1"/>
    <cellStyle name="Гиперссылка 8" xfId="5102" hidden="1"/>
    <cellStyle name="Гиперссылка 8" xfId="4905" hidden="1"/>
    <cellStyle name="Гиперссылка 8" xfId="4739" hidden="1"/>
    <cellStyle name="Гиперссылка 8" xfId="4636" hidden="1"/>
    <cellStyle name="Гиперссылка 8" xfId="4448" hidden="1"/>
    <cellStyle name="Гиперссылка 8" xfId="4272" hidden="1"/>
    <cellStyle name="Гиперссылка 8" xfId="4059" hidden="1"/>
    <cellStyle name="Гиперссылка 8" xfId="3855" hidden="1"/>
    <cellStyle name="Гиперссылка 8" xfId="3717" hidden="1"/>
    <cellStyle name="Гиперссылка 8" xfId="3417" hidden="1"/>
    <cellStyle name="Гиперссылка 8" xfId="3241" hidden="1"/>
    <cellStyle name="Гиперссылка 8" xfId="3029" hidden="1"/>
    <cellStyle name="Гиперссылка 8" xfId="2687" hidden="1"/>
    <cellStyle name="Гиперссылка 8" xfId="2390" hidden="1"/>
    <cellStyle name="Гиперссылка 8" xfId="1971" hidden="1"/>
    <cellStyle name="Гиперссылка 8" xfId="8202" hidden="1"/>
    <cellStyle name="Гиперссылка 8" xfId="8319" hidden="1"/>
    <cellStyle name="Гиперссылка 8" xfId="7888" hidden="1"/>
    <cellStyle name="Гиперссылка 8" xfId="8192" hidden="1"/>
    <cellStyle name="Гиперссылка 8" xfId="7324" hidden="1"/>
    <cellStyle name="Гиперссылка 8" xfId="8697" hidden="1"/>
    <cellStyle name="Гиперссылка 8" xfId="7560" hidden="1"/>
    <cellStyle name="Гиперссылка 8" xfId="7226" hidden="1"/>
    <cellStyle name="Гиперссылка 8" xfId="8710" hidden="1"/>
    <cellStyle name="Гиперссылка 8" xfId="7242" hidden="1"/>
    <cellStyle name="Гиперссылка 8" xfId="8925" hidden="1"/>
    <cellStyle name="Гиперссылка 8" xfId="8998" hidden="1"/>
    <cellStyle name="Гиперссылка 8" xfId="5374" hidden="1"/>
    <cellStyle name="Гиперссылка 8" xfId="8277" hidden="1"/>
    <cellStyle name="Гиперссылка 8" xfId="8714" hidden="1"/>
    <cellStyle name="Гиперссылка 8" xfId="8739" hidden="1"/>
    <cellStyle name="Гиперссылка 8" xfId="7562" hidden="1"/>
    <cellStyle name="Гиперссылка 8" xfId="7565" hidden="1"/>
    <cellStyle name="Гиперссылка 8" xfId="8978" hidden="1"/>
    <cellStyle name="Гиперссылка 8" xfId="9038" hidden="1"/>
    <cellStyle name="Гиперссылка 8" xfId="5428" hidden="1"/>
    <cellStyle name="Гиперссылка 8" xfId="8120" hidden="1"/>
    <cellStyle name="Гиперссылка 8" xfId="5891" hidden="1"/>
    <cellStyle name="Гиперссылка 8" xfId="5923" hidden="1"/>
    <cellStyle name="Гиперссылка 8" xfId="8339" hidden="1"/>
    <cellStyle name="Гиперссылка 8" xfId="8890" hidden="1"/>
    <cellStyle name="Гиперссылка 8" xfId="7583" hidden="1"/>
    <cellStyle name="Гиперссылка 8" xfId="8786" hidden="1"/>
    <cellStyle name="Гиперссылка 8" xfId="5372" hidden="1"/>
    <cellStyle name="Гиперссылка 8" xfId="8818" hidden="1"/>
    <cellStyle name="Гиперссылка 8" xfId="8856" hidden="1"/>
    <cellStyle name="Гиперссылка 8" xfId="8854" hidden="1"/>
    <cellStyle name="Гиперссылка 8" xfId="8898" hidden="1"/>
    <cellStyle name="Гиперссылка 8" xfId="9926" hidden="1"/>
    <cellStyle name="Гиперссылка 8" xfId="9944" hidden="1"/>
    <cellStyle name="Гиперссылка 8" xfId="9962" hidden="1"/>
    <cellStyle name="Гиперссылка 8" xfId="9980" hidden="1"/>
    <cellStyle name="Гиперссылка 8" xfId="9998" hidden="1"/>
    <cellStyle name="Гиперссылка 8" xfId="10016" hidden="1"/>
    <cellStyle name="Гиперссылка 8" xfId="10034" hidden="1"/>
    <cellStyle name="Гиперссылка 8" xfId="10052" hidden="1"/>
    <cellStyle name="Гиперссылка 8" xfId="10070" hidden="1"/>
    <cellStyle name="Гиперссылка 8" xfId="10086" hidden="1"/>
    <cellStyle name="Гиперссылка 8" xfId="1467" hidden="1"/>
    <cellStyle name="Гиперссылка 8" xfId="8157" hidden="1"/>
    <cellStyle name="Гиперссылка 8" xfId="8152" hidden="1"/>
    <cellStyle name="Гиперссылка 8" xfId="7166" hidden="1"/>
    <cellStyle name="Гиперссылка 8" xfId="10139" hidden="1"/>
    <cellStyle name="Гиперссылка 8" xfId="10156" hidden="1"/>
    <cellStyle name="Гиперссылка 8" xfId="10173" hidden="1"/>
    <cellStyle name="Гиперссылка 8" xfId="10190" hidden="1"/>
    <cellStyle name="Гиперссылка 8" xfId="10224" hidden="1"/>
    <cellStyle name="Гиперссылка 8" xfId="10241" hidden="1"/>
    <cellStyle name="Гиперссылка 8" xfId="10258" hidden="1"/>
    <cellStyle name="Гиперссылка 8" xfId="10275" hidden="1"/>
    <cellStyle name="Гиперссылка 8" xfId="10292" hidden="1"/>
    <cellStyle name="Гиперссылка 8" xfId="10309" hidden="1"/>
    <cellStyle name="Гиперссылка 8" xfId="10326" hidden="1"/>
    <cellStyle name="Гиперссылка 8" xfId="10343" hidden="1"/>
    <cellStyle name="Гиперссылка 8" xfId="10360" hidden="1"/>
    <cellStyle name="Гиперссылка 8" xfId="10377" hidden="1"/>
    <cellStyle name="Гиперссылка 8" xfId="10394" hidden="1"/>
    <cellStyle name="Гиперссылка 8" xfId="10411" hidden="1"/>
    <cellStyle name="Гиперссылка 8" xfId="10426" hidden="1"/>
    <cellStyle name="Гиперссылка 8" xfId="8166" hidden="1"/>
    <cellStyle name="Гиперссылка 8" xfId="5856" hidden="1"/>
    <cellStyle name="Гиперссылка 8" xfId="8109" hidden="1"/>
    <cellStyle name="Гиперссылка 8" xfId="9039" hidden="1"/>
    <cellStyle name="Гиперссылка 8" xfId="10120" hidden="1"/>
    <cellStyle name="Гиперссылка 8" xfId="10465" hidden="1"/>
    <cellStyle name="Гиперссылка 8" xfId="10483" hidden="1"/>
    <cellStyle name="Гиперссылка 8" xfId="10501" hidden="1"/>
    <cellStyle name="Гиперссылка 8" xfId="10519" hidden="1"/>
    <cellStyle name="Гиперссылка 8" xfId="10537" hidden="1"/>
    <cellStyle name="Гиперссылка 8" xfId="10555" hidden="1"/>
    <cellStyle name="Гиперссылка 8" xfId="10573" hidden="1"/>
    <cellStyle name="Гиперссылка 8" xfId="10591" hidden="1"/>
    <cellStyle name="Гиперссылка 8" xfId="10609" hidden="1"/>
    <cellStyle name="Гиперссылка 8" xfId="10627" hidden="1"/>
    <cellStyle name="Гиперссылка 8" xfId="10645" hidden="1"/>
    <cellStyle name="Гиперссылка 8" xfId="10663" hidden="1"/>
    <cellStyle name="Гиперссылка 8" xfId="10681" hidden="1"/>
    <cellStyle name="Гиперссылка 8" xfId="10717" hidden="1"/>
    <cellStyle name="Гиперссылка 8" xfId="10735" hidden="1"/>
    <cellStyle name="Гиперссылка 8" xfId="10751" hidden="1"/>
    <cellStyle name="Гиперссылка 8" xfId="10353" hidden="1"/>
    <cellStyle name="Гиперссылка 8" xfId="10365" hidden="1"/>
    <cellStyle name="Гиперссылка 8" xfId="10325" hidden="1"/>
    <cellStyle name="Гиперссылка 8" xfId="10302" hidden="1"/>
    <cellStyle name="Гиперссылка 8" xfId="10274" hidden="1"/>
    <cellStyle name="Гиперссылка 8" xfId="10251" hidden="1"/>
    <cellStyle name="Гиперссылка 8" xfId="10223" hidden="1"/>
    <cellStyle name="Гиперссылка 8" xfId="10200" hidden="1"/>
    <cellStyle name="Гиперссылка 8" xfId="10172" hidden="1"/>
    <cellStyle name="Гиперссылка 8" xfId="10149" hidden="1"/>
    <cellStyle name="Гиперссылка 8" xfId="10121" hidden="1"/>
    <cellStyle name="Гиперссылка 8" xfId="10097" hidden="1"/>
    <cellStyle name="Гиперссылка 8" xfId="10068" hidden="1"/>
    <cellStyle name="Гиперссылка 8" xfId="10043" hidden="1"/>
    <cellStyle name="Гиперссылка 8" xfId="10014" hidden="1"/>
    <cellStyle name="Гиперссылка 8" xfId="9989" hidden="1"/>
    <cellStyle name="Гиперссылка 8" xfId="9960" hidden="1"/>
    <cellStyle name="Гиперссылка 8" xfId="9935" hidden="1"/>
    <cellStyle name="Гиперссылка 8" xfId="9483" hidden="1"/>
    <cellStyle name="Гиперссылка 8" xfId="9447" hidden="1"/>
    <cellStyle name="Гиперссылка 8" xfId="9409" hidden="1"/>
    <cellStyle name="Гиперссылка 8" xfId="9375" hidden="1"/>
    <cellStyle name="Гиперссылка 8" xfId="8696" hidden="1"/>
    <cellStyle name="Гиперссылка 8" xfId="8727" hidden="1"/>
    <cellStyle name="Гиперссылка 8" xfId="8663" hidden="1"/>
    <cellStyle name="Гиперссылка 8" xfId="8612" hidden="1"/>
    <cellStyle name="Гиперссылка 8" xfId="8559" hidden="1"/>
    <cellStyle name="Гиперссылка 8" xfId="8509" hidden="1"/>
    <cellStyle name="Гиперссылка 8" xfId="8335" hidden="1"/>
    <cellStyle name="Гиперссылка 8" xfId="8285" hidden="1"/>
    <cellStyle name="Гиперссылка 8" xfId="8227" hidden="1"/>
    <cellStyle name="Гиперссылка 8" xfId="8170" hidden="1"/>
    <cellStyle name="Гиперссылка 8" xfId="7858" hidden="1"/>
    <cellStyle name="Гиперссылка 8" xfId="7792" hidden="1"/>
    <cellStyle name="Гиперссылка 8" xfId="7719" hidden="1"/>
    <cellStyle name="Гиперссылка 8" xfId="7652" hidden="1"/>
    <cellStyle name="Гиперссылка 8" xfId="7599" hidden="1"/>
    <cellStyle name="Гиперссылка 8" xfId="7547" hidden="1"/>
    <cellStyle name="Гиперссылка 8" xfId="7465" hidden="1"/>
    <cellStyle name="Гиперссылка 8" xfId="7391" hidden="1"/>
    <cellStyle name="Гиперссылка 8" xfId="7310" hidden="1"/>
    <cellStyle name="Гиперссылка 8" xfId="7249" hidden="1"/>
    <cellStyle name="Гиперссылка 8" xfId="7214" hidden="1"/>
    <cellStyle name="Гиперссылка 8" xfId="6555" hidden="1"/>
    <cellStyle name="Гиперссылка 8" xfId="6609" hidden="1"/>
    <cellStyle name="Гиперссылка 8" xfId="6442" hidden="1"/>
    <cellStyle name="Гиперссылка 8" xfId="6361" hidden="1"/>
    <cellStyle name="Гиперссылка 8" xfId="6272" hidden="1"/>
    <cellStyle name="Гиперссылка 8" xfId="6083" hidden="1"/>
    <cellStyle name="Гиперссылка 8" xfId="5962" hidden="1"/>
    <cellStyle name="Гиперссылка 8" xfId="5780" hidden="1"/>
    <cellStyle name="Гиперссылка 8" xfId="5624" hidden="1"/>
    <cellStyle name="Гиперссылка 8" xfId="5489" hidden="1"/>
    <cellStyle name="Гиперссылка 8" xfId="5367" hidden="1"/>
    <cellStyle name="Гиперссылка 8" xfId="5247" hidden="1"/>
    <cellStyle name="Гиперссылка 8" xfId="4971" hidden="1"/>
    <cellStyle name="Гиперссылка 8" xfId="4746" hidden="1"/>
    <cellStyle name="Гиперссылка 8" xfId="4586" hidden="1"/>
    <cellStyle name="Гиперссылка 8" xfId="4454" hidden="1"/>
    <cellStyle name="Гиперссылка 8" xfId="3880" hidden="1"/>
    <cellStyle name="Гиперссылка 8" xfId="3549" hidden="1"/>
    <cellStyle name="Гиперссылка 8" xfId="3247" hidden="1"/>
    <cellStyle name="Гиперссылка 8" xfId="2839" hidden="1"/>
    <cellStyle name="Гиперссылка 8" xfId="2484" hidden="1"/>
    <cellStyle name="Гиперссылка 8" xfId="9071" hidden="1"/>
    <cellStyle name="Гиперссылка 8" xfId="9190" hidden="1"/>
    <cellStyle name="Гиперссылка 8" xfId="8746" hidden="1"/>
    <cellStyle name="Гиперссылка 8" xfId="9062" hidden="1"/>
    <cellStyle name="Гиперссылка 8" xfId="8148" hidden="1"/>
    <cellStyle name="Гиперссылка 8" xfId="9533" hidden="1"/>
    <cellStyle name="Гиперссылка 8" xfId="8383" hidden="1"/>
    <cellStyle name="Гиперссылка 8" xfId="8054" hidden="1"/>
    <cellStyle name="Гиперссылка 8" xfId="9546" hidden="1"/>
    <cellStyle name="Гиперссылка 8" xfId="8071" hidden="1"/>
    <cellStyle name="Гиперссылка 8" xfId="9761" hidden="1"/>
    <cellStyle name="Гиперссылка 8" xfId="9834" hidden="1"/>
    <cellStyle name="Гиперссылка 8" xfId="6187" hidden="1"/>
    <cellStyle name="Гиперссылка 8" xfId="6662" hidden="1"/>
    <cellStyle name="Гиперссылка 8" xfId="8511" hidden="1"/>
    <cellStyle name="Гиперссылка 8" xfId="9427" hidden="1"/>
    <cellStyle name="Гиперссылка 8" xfId="9566" hidden="1"/>
    <cellStyle name="Гиперссылка 8" xfId="6174" hidden="1"/>
    <cellStyle name="Гиперссылка 8" xfId="6176" hidden="1"/>
    <cellStyle name="Гиперссылка 8" xfId="7994" hidden="1"/>
    <cellStyle name="Гиперссылка 8" xfId="9596" hidden="1"/>
    <cellStyle name="Гиперссылка 8" xfId="8100" hidden="1"/>
    <cellStyle name="Гиперссылка 8" xfId="8985" hidden="1"/>
    <cellStyle name="Гиперссылка 8" xfId="6724" hidden="1"/>
    <cellStyle name="Гиперссылка 8" xfId="6779" hidden="1"/>
    <cellStyle name="Гиперссылка 8" xfId="9213" hidden="1"/>
    <cellStyle name="Гиперссылка 8" xfId="9868" hidden="1"/>
    <cellStyle name="Гиперссылка 8" xfId="9917" hidden="1"/>
    <cellStyle name="Гиперссылка 8" xfId="9617" hidden="1"/>
    <cellStyle name="Гиперссылка 8" xfId="8391" hidden="1"/>
    <cellStyle name="Гиперссылка 8" xfId="9740" hidden="1"/>
    <cellStyle name="Гиперссылка 8" xfId="9704" hidden="1"/>
    <cellStyle name="Гиперссылка 8" xfId="9710" hidden="1"/>
    <cellStyle name="Гиперссылка 8" xfId="9744" hidden="1"/>
    <cellStyle name="Гиперссылка 8" xfId="10780" hidden="1"/>
    <cellStyle name="Гиперссылка 8" xfId="10798" hidden="1"/>
    <cellStyle name="Гиперссылка 8" xfId="10816" hidden="1"/>
    <cellStyle name="Гиперссылка 8" xfId="10834" hidden="1"/>
    <cellStyle name="Гиперссылка 8" xfId="10852" hidden="1"/>
    <cellStyle name="Гиперссылка 8" xfId="10870" hidden="1"/>
    <cellStyle name="Гиперссылка 8" xfId="10888" hidden="1"/>
    <cellStyle name="Гиперссылка 8" xfId="10906" hidden="1"/>
    <cellStyle name="Гиперссылка 8" xfId="10922" hidden="1"/>
    <cellStyle name="Гиперссылка 8" xfId="1481" hidden="1"/>
    <cellStyle name="Гиперссылка 8" xfId="9022" hidden="1"/>
    <cellStyle name="Гиперссылка 8" xfId="9019" hidden="1"/>
    <cellStyle name="Гиперссылка 8" xfId="9855" hidden="1"/>
    <cellStyle name="Гиперссылка 8" xfId="10975" hidden="1"/>
    <cellStyle name="Гиперссылка 8" xfId="10992" hidden="1"/>
    <cellStyle name="Гиперссылка 8" xfId="11009" hidden="1"/>
    <cellStyle name="Гиперссылка 8" xfId="11026" hidden="1"/>
    <cellStyle name="Гиперссылка 8" xfId="11043" hidden="1"/>
    <cellStyle name="Гиперссылка 8" xfId="11060" hidden="1"/>
    <cellStyle name="Гиперссылка 8" xfId="11077" hidden="1"/>
    <cellStyle name="Гиперссылка 8" xfId="9726" hidden="1"/>
    <cellStyle name="Гиперссылка 8" xfId="4141" hidden="1"/>
    <cellStyle name="Гиперссылка 8" xfId="8456" hidden="1"/>
    <cellStyle name="Гиперссылка 8" xfId="10699" hidden="1"/>
    <cellStyle name="Гиперссылка 8" xfId="10207" hidden="1"/>
    <cellStyle name="Гиперссылка 8" xfId="7100" hidden="1"/>
    <cellStyle name="Гиперссылка 8" xfId="4543" hidden="1"/>
    <cellStyle name="Гиперссылка 8" xfId="7851" hidden="1"/>
    <cellStyle name="Гиперссылка 8" xfId="9733" hidden="1"/>
    <cellStyle name="Гиперссылка 8" xfId="7325" hidden="1"/>
    <cellStyle name="Гиперссылка 8" xfId="6817" hidden="1"/>
    <cellStyle name="Гиперссылка 8" xfId="4589" hidden="1"/>
    <cellStyle name="Гиперссылка 8" xfId="8266" hidden="1"/>
    <cellStyle name="Гиперссылка 8" xfId="8789" hidden="1"/>
    <cellStyle name="Гиперссылка 8" xfId="8340" hidden="1"/>
    <cellStyle name="Гиперссылка 8" xfId="7016" hidden="1"/>
    <cellStyle name="Гиперссылка 8" xfId="4667" hidden="1"/>
    <cellStyle name="Гиперссылка 8" xfId="7569" hidden="1"/>
    <cellStyle name="Гиперссылка 8" xfId="5652" hidden="1"/>
    <cellStyle name="Гиперссылка 8" xfId="6356" hidden="1"/>
    <cellStyle name="Гиперссылка 8" xfId="5358" hidden="1"/>
    <cellStyle name="Гиперссылка 8" xfId="4356" hidden="1"/>
    <cellStyle name="Гиперссылка 8" xfId="6886" hidden="1"/>
    <cellStyle name="Гиперссылка 8" xfId="6955" hidden="1"/>
    <cellStyle name="Гиперссылка 8" xfId="2093" hidden="1"/>
    <cellStyle name="Гиперссылка 8" xfId="2069" hidden="1"/>
    <cellStyle name="Гиперссылка 8" xfId="2012" hidden="1"/>
    <cellStyle name="Гиперссылка 8" xfId="1983" hidden="1"/>
    <cellStyle name="Гиперссылка 8" xfId="1957" hidden="1"/>
    <cellStyle name="Гиперссылка 8" xfId="1929" hidden="1"/>
    <cellStyle name="Гиперссылка 8" xfId="1903" hidden="1"/>
    <cellStyle name="Гиперссылка 8" xfId="1875" hidden="1"/>
    <cellStyle name="Гиперссылка 8" xfId="1849" hidden="1"/>
    <cellStyle name="Гиперссылка 8" xfId="1821" hidden="1"/>
    <cellStyle name="Гиперссылка 8" xfId="1795" hidden="1"/>
    <cellStyle name="Гиперссылка 8" xfId="1767" hidden="1"/>
    <cellStyle name="Гиперссылка 8" xfId="1741" hidden="1"/>
    <cellStyle name="Гиперссылка 8" xfId="1713" hidden="1"/>
    <cellStyle name="Гиперссылка 8" xfId="1690" hidden="1"/>
    <cellStyle name="Гиперссылка 8" xfId="3400" hidden="1"/>
    <cellStyle name="Гиперссылка 8" xfId="3477" hidden="1"/>
    <cellStyle name="Гиперссылка 8" xfId="3185" hidden="1"/>
    <cellStyle name="Гиперссылка 8" xfId="3392" hidden="1"/>
    <cellStyle name="Гиперссылка 8" xfId="1605" hidden="1"/>
    <cellStyle name="Гиперссылка 8" xfId="1796" hidden="1"/>
    <cellStyle name="Гиперссылка 8" xfId="1595" hidden="1"/>
    <cellStyle name="Гиперссылка 8" xfId="1579" hidden="1"/>
    <cellStyle name="Гиперссылка 8" xfId="1563" hidden="1"/>
    <cellStyle name="Гиперссылка 8" xfId="1547" hidden="1"/>
    <cellStyle name="Гиперссылка 8" xfId="1546" hidden="1"/>
    <cellStyle name="Гиперссылка 8" xfId="1502" hidden="1"/>
    <cellStyle name="Гиперссылка 8" xfId="1516" hidden="1"/>
    <cellStyle name="Гиперссылка 8" xfId="1541" hidden="1"/>
    <cellStyle name="Гиперссылка 8" xfId="1362" hidden="1"/>
    <cellStyle name="Гиперссылка 8" xfId="4558" hidden="1"/>
    <cellStyle name="Гиперссылка 8" xfId="4575" hidden="1"/>
    <cellStyle name="Гиперссылка 8" xfId="4592" hidden="1"/>
    <cellStyle name="Гиперссылка 8" xfId="4609" hidden="1"/>
    <cellStyle name="Гиперссылка 8" xfId="4626" hidden="1"/>
    <cellStyle name="Гиперссылка 8" xfId="4643" hidden="1"/>
    <cellStyle name="Гиперссылка 8" xfId="4658" hidden="1"/>
    <cellStyle name="Гиперссылка 8" xfId="3345" hidden="1"/>
    <cellStyle name="Гиперссылка 8" xfId="2425" hidden="1"/>
    <cellStyle name="Гиперссылка 8" xfId="2440" hidden="1"/>
    <cellStyle name="Гиперссылка 8" xfId="3490" hidden="1"/>
    <cellStyle name="Гиперссылка 8" xfId="1624" hidden="1"/>
    <cellStyle name="Гиперссылка 8" xfId="4718" hidden="1"/>
    <cellStyle name="Гиперссылка 8" xfId="4736" hidden="1"/>
    <cellStyle name="Гиперссылка 8" xfId="4754" hidden="1"/>
    <cellStyle name="Гиперссылка 8" xfId="4772" hidden="1"/>
    <cellStyle name="Гиперссылка 8" xfId="4790" hidden="1"/>
    <cellStyle name="Гиперссылка 8" xfId="4808" hidden="1"/>
    <cellStyle name="Гиперссылка 8" xfId="4826" hidden="1"/>
    <cellStyle name="Гиперссылка 8" xfId="4844" hidden="1"/>
    <cellStyle name="Гиперссылка 8" xfId="4862" hidden="1"/>
    <cellStyle name="Гиперссылка 8" xfId="4880" hidden="1"/>
    <cellStyle name="Гиперссылка 8" xfId="4898" hidden="1"/>
    <cellStyle name="Гиперссылка 8" xfId="4916" hidden="1"/>
    <cellStyle name="Гиперссылка 8" xfId="4934" hidden="1"/>
    <cellStyle name="Гиперссылка 8" xfId="4952" hidden="1"/>
    <cellStyle name="Гиперссылка 8" xfId="4970" hidden="1"/>
    <cellStyle name="Гиперссылка 8" xfId="4988" hidden="1"/>
    <cellStyle name="Гиперссылка 8" xfId="5004" hidden="1"/>
    <cellStyle name="Гиперссылка 8" xfId="1633" hidden="1"/>
    <cellStyle name="Гиперссылка 8" xfId="3369" hidden="1"/>
    <cellStyle name="Гиперссылка 8" xfId="3366" hidden="1"/>
    <cellStyle name="Гиперссылка 8" xfId="4702" hidden="1"/>
    <cellStyle name="Гиперссылка 8" xfId="5074" hidden="1"/>
    <cellStyle name="Гиперссылка 8" xfId="5091" hidden="1"/>
    <cellStyle name="Гиперссылка 8" xfId="5108" hidden="1"/>
    <cellStyle name="Гиперссылка 8" xfId="5125" hidden="1"/>
    <cellStyle name="Гиперссылка 8" xfId="5142" hidden="1"/>
    <cellStyle name="Гиперссылка 8" xfId="5159" hidden="1"/>
    <cellStyle name="Гиперссылка 8" xfId="5176" hidden="1"/>
    <cellStyle name="Гиперссылка 8" xfId="5193" hidden="1"/>
    <cellStyle name="Гиперссылка 8" xfId="5210" hidden="1"/>
    <cellStyle name="Гиперссылка 8" xfId="5227" hidden="1"/>
    <cellStyle name="Гиперссылка 8" xfId="5244" hidden="1"/>
    <cellStyle name="Гиперссылка 8" xfId="5261" hidden="1"/>
    <cellStyle name="Гиперссылка 8" xfId="5278" hidden="1"/>
    <cellStyle name="Гиперссылка 8" xfId="5295" hidden="1"/>
    <cellStyle name="Гиперссылка 8" xfId="5312" hidden="1"/>
    <cellStyle name="Гиперссылка 8" xfId="5329" hidden="1"/>
    <cellStyle name="Гиперссылка 8" xfId="5344" hidden="1"/>
    <cellStyle name="Гиперссылка 8" xfId="3379" hidden="1"/>
    <cellStyle name="Гиперссылка 8" xfId="2412" hidden="1"/>
    <cellStyle name="Гиперссылка 8" xfId="3336" hidden="1"/>
    <cellStyle name="Гиперссылка 8" xfId="4704" hidden="1"/>
    <cellStyle name="Гиперссылка 8" xfId="5038" hidden="1"/>
    <cellStyle name="Гиперссылка 8" xfId="5383" hidden="1"/>
    <cellStyle name="Гиперссылка 8" xfId="5401" hidden="1"/>
    <cellStyle name="Гиперссылка 8" xfId="5419" hidden="1"/>
    <cellStyle name="Гиперссылка 8" xfId="5437" hidden="1"/>
    <cellStyle name="Гиперссылка 8" xfId="5455" hidden="1"/>
    <cellStyle name="Гиперссылка 8" xfId="5473" hidden="1"/>
    <cellStyle name="Гиперссылка 8" xfId="5491" hidden="1"/>
    <cellStyle name="Гиперссылка 8" xfId="5509" hidden="1"/>
    <cellStyle name="Гиперссылка 8" xfId="5527" hidden="1"/>
    <cellStyle name="Гиперссылка 8" xfId="5545" hidden="1"/>
    <cellStyle name="Гиперссылка 8" xfId="5563" hidden="1"/>
    <cellStyle name="Гиперссылка 8" xfId="5581" hidden="1"/>
    <cellStyle name="Гиперссылка 8" xfId="5599" hidden="1"/>
    <cellStyle name="Гиперссылка 8" xfId="5617" hidden="1"/>
    <cellStyle name="Гиперссылка 8" xfId="5635" hidden="1"/>
    <cellStyle name="Гиперссылка 8" xfId="5653" hidden="1"/>
    <cellStyle name="Гиперссылка 8" xfId="5669" hidden="1"/>
    <cellStyle name="Гиперссылка 8" xfId="5271" hidden="1"/>
    <cellStyle name="Гиперссылка 8" xfId="5283" hidden="1"/>
    <cellStyle name="Гиперссылка 8" xfId="5243" hidden="1"/>
    <cellStyle name="Гиперссылка 8" xfId="5220" hidden="1"/>
    <cellStyle name="Гиперссылка 8" xfId="5192" hidden="1"/>
    <cellStyle name="Гиперссылка 8" xfId="5169" hidden="1"/>
    <cellStyle name="Гиперссылка 8" xfId="5141" hidden="1"/>
    <cellStyle name="Гиперссылка 8" xfId="5118" hidden="1"/>
    <cellStyle name="Гиперссылка 8" xfId="5090" hidden="1"/>
    <cellStyle name="Гиперссылка 8" xfId="5067" hidden="1"/>
    <cellStyle name="Гиперссылка 8" xfId="5039" hidden="1"/>
    <cellStyle name="Гиперссылка 8" xfId="5015" hidden="1"/>
    <cellStyle name="Гиперссылка 8" xfId="4986" hidden="1"/>
    <cellStyle name="Гиперссылка 8" xfId="4961" hidden="1"/>
    <cellStyle name="Гиперссылка 8" xfId="4932" hidden="1"/>
    <cellStyle name="Гиперссылка 8" xfId="4907" hidden="1"/>
    <cellStyle name="Гиперссылка 8" xfId="4878" hidden="1"/>
    <cellStyle name="Гиперссылка 8" xfId="4853" hidden="1"/>
    <cellStyle name="Гиперссылка 8" xfId="4824" hidden="1"/>
    <cellStyle name="Гиперссылка 8" xfId="4799" hidden="1"/>
    <cellStyle name="Гиперссылка 8" xfId="4770" hidden="1"/>
    <cellStyle name="Гиперссылка 8" xfId="4747" hidden="1"/>
    <cellStyle name="Гиперссылка 8" xfId="3774" hidden="1"/>
    <cellStyle name="Гиперссылка 8" xfId="3793" hidden="1"/>
    <cellStyle name="Гиперссылка 8" xfId="3691" hidden="1"/>
    <cellStyle name="Гиперссылка 8" xfId="3652" hidden="1"/>
    <cellStyle name="Гиперссылка 8" xfId="3612" hidden="1"/>
    <cellStyle name="Гиперссылка 8" xfId="3571" hidden="1"/>
    <cellStyle name="Гиперссылка 8" xfId="3494" hidden="1"/>
    <cellStyle name="Гиперссылка 8" xfId="3460" hidden="1"/>
    <cellStyle name="Гиперссылка 8" xfId="3422" hidden="1"/>
    <cellStyle name="Гиперссылка 8" xfId="3384" hidden="1"/>
    <cellStyle name="Гиперссылка 8" xfId="3167" hidden="1"/>
    <cellStyle name="Гиперссылка 8" xfId="3120" hidden="1"/>
    <cellStyle name="Гиперссылка 8" xfId="3081" hidden="1"/>
    <cellStyle name="Гиперссылка 8" xfId="3039" hidden="1"/>
    <cellStyle name="Гиперссылка 8" xfId="2999" hidden="1"/>
    <cellStyle name="Гиперссылка 8" xfId="2958" hidden="1"/>
    <cellStyle name="Гиперссылка 8" xfId="2919" hidden="1"/>
    <cellStyle name="Гиперссылка 8" xfId="2877" hidden="1"/>
    <cellStyle name="Гиперссылка 8" xfId="2837" hidden="1"/>
    <cellStyle name="Гиперссылка 8" xfId="2794" hidden="1"/>
    <cellStyle name="Гиперссылка 8" xfId="2749" hidden="1"/>
    <cellStyle name="Гиперссылка 8" xfId="2368" hidden="1"/>
    <cellStyle name="Гиперссылка 8" xfId="2392" hidden="1"/>
    <cellStyle name="Гиперссылка 8" xfId="2330" hidden="1"/>
    <cellStyle name="Гиперссылка 8" xfId="2165" hidden="1"/>
    <cellStyle name="Гиперссылка 8" xfId="2119" hidden="1"/>
    <cellStyle name="Гиперссылка 8" xfId="2079" hidden="1"/>
    <cellStyle name="Гиперссылка 8" xfId="2013" hidden="1"/>
    <cellStyle name="Гиперссылка 8" xfId="1974" hidden="1"/>
    <cellStyle name="Гиперссылка 8" xfId="1937" hidden="1"/>
    <cellStyle name="Гиперссылка 8" xfId="1902" hidden="1"/>
    <cellStyle name="Гиперссылка 8" xfId="1863" hidden="1"/>
    <cellStyle name="Гиперссылка 8" xfId="1829" hidden="1"/>
    <cellStyle name="Гиперссылка 8" xfId="1791" hidden="1"/>
    <cellStyle name="Гиперссылка 8" xfId="1751" hidden="1"/>
    <cellStyle name="Гиперссылка 8" xfId="1715" hidden="1"/>
    <cellStyle name="Гиперссылка 8" xfId="1673" hidden="1"/>
    <cellStyle name="Гиперссылка 8" xfId="1637" hidden="1"/>
    <cellStyle name="Гиперссылка 8" xfId="1599" hidden="1"/>
    <cellStyle name="Гиперссылка 8" xfId="1570" hidden="1"/>
    <cellStyle name="Гиперссылка 8" xfId="1543" hidden="1"/>
    <cellStyle name="Гиперссылка 8" xfId="1521" hidden="1"/>
    <cellStyle name="Гиперссылка 8" xfId="1497" hidden="1"/>
    <cellStyle name="Гиперссылка 8" xfId="4552" hidden="1"/>
    <cellStyle name="Гиперссылка 8" xfId="4629" hidden="1"/>
    <cellStyle name="Гиперссылка 8" xfId="3815" hidden="1"/>
    <cellStyle name="Гиперссылка 8" xfId="4129" hidden="1"/>
    <cellStyle name="Гиперссылка 8" xfId="3365" hidden="1"/>
    <cellStyle name="Гиперссылка 8" xfId="4157" hidden="1"/>
    <cellStyle name="Гиперссылка 8" xfId="3519" hidden="1"/>
    <cellStyle name="Гиперссылка 8" xfId="3297" hidden="1"/>
    <cellStyle name="Гиперссылка 8" xfId="4170" hidden="1"/>
    <cellStyle name="Гиперссылка 8" xfId="3307" hidden="1"/>
    <cellStyle name="Гиперссылка 8" xfId="4385" hidden="1"/>
    <cellStyle name="Гиперссылка 8" xfId="4458" hidden="1"/>
    <cellStyle name="Гиперссылка 8" xfId="2520" hidden="1"/>
    <cellStyle name="Гиперссылка 8" xfId="2750" hidden="1"/>
    <cellStyle name="Гиперссылка 8" xfId="3600" hidden="1"/>
    <cellStyle name="Гиперссылка 8" xfId="4051" hidden="1"/>
    <cellStyle name="Гиперссылка 8" xfId="4190" hidden="1"/>
    <cellStyle name="Гиперссылка 8" xfId="2515" hidden="1"/>
    <cellStyle name="Гиперссылка 8" xfId="2516" hidden="1"/>
    <cellStyle name="Гиперссылка 8" xfId="3260" hidden="1"/>
    <cellStyle name="Гиперссылка 8" xfId="4220" hidden="1"/>
    <cellStyle name="Гиперссылка 8" xfId="3328" hidden="1"/>
    <cellStyle name="Гиперссылка 8" xfId="2449" hidden="1"/>
    <cellStyle name="Гиперссылка 8" xfId="2467" hidden="1"/>
    <cellStyle name="Гиперссылка 8" xfId="4642" hidden="1"/>
    <cellStyle name="Гиперссылка 8" xfId="4350" hidden="1"/>
    <cellStyle name="Гиперссылка 8" xfId="4492" hidden="1"/>
    <cellStyle name="Гиперссылка 8" xfId="4541" hidden="1"/>
    <cellStyle name="Гиперссылка 8" xfId="4241" hidden="1"/>
    <cellStyle name="Гиперссылка 8" xfId="3525" hidden="1"/>
    <cellStyle name="Гиперссылка 8" xfId="4364" hidden="1"/>
    <cellStyle name="Гиперссылка 8" xfId="4328" hidden="1"/>
    <cellStyle name="Гиперссылка 8" xfId="4334" hidden="1"/>
    <cellStyle name="Гиперссылка 8" xfId="4368" hidden="1"/>
    <cellStyle name="Гиперссылка 8" xfId="5698" hidden="1"/>
    <cellStyle name="Гиперссылка 8" xfId="5716" hidden="1"/>
    <cellStyle name="Гиперссылка 8" xfId="5734" hidden="1"/>
    <cellStyle name="Гиперссылка 8" xfId="5752" hidden="1"/>
    <cellStyle name="Гиперссылка 8" xfId="5770" hidden="1"/>
    <cellStyle name="Гиперссылка 8" xfId="5788" hidden="1"/>
    <cellStyle name="Гиперссылка 8" xfId="5806" hidden="1"/>
    <cellStyle name="Гиперссылка 8" xfId="5824" hidden="1"/>
    <cellStyle name="Гиперссылка 8" xfId="5840" hidden="1"/>
    <cellStyle name="Гиперссылка 8" xfId="1350" hidden="1"/>
    <cellStyle name="Гиперссылка 8" xfId="4095" hidden="1"/>
    <cellStyle name="Гиперссылка 8" xfId="4088" hidden="1"/>
    <cellStyle name="Гиперссылка 8" xfId="4479" hidden="1"/>
    <cellStyle name="Гиперссылка 8" xfId="5893" hidden="1"/>
    <cellStyle name="Гиперссылка 8" xfId="5910" hidden="1"/>
    <cellStyle name="Гиперссылка 8" xfId="5927" hidden="1"/>
    <cellStyle name="Гиперссылка 8" xfId="5944" hidden="1"/>
    <cellStyle name="Гиперссылка 8" xfId="5961" hidden="1"/>
    <cellStyle name="Гиперссылка 8" xfId="5978" hidden="1"/>
    <cellStyle name="Гиперссылка 8" xfId="5995" hidden="1"/>
    <cellStyle name="Гиперссылка 8" xfId="6012" hidden="1"/>
    <cellStyle name="Гиперссылка 8" xfId="6029" hidden="1"/>
    <cellStyle name="Гиперссылка 8" xfId="6046" hidden="1"/>
    <cellStyle name="Гиперссылка 8" xfId="6063" hidden="1"/>
    <cellStyle name="Гиперссылка 8" xfId="6080" hidden="1"/>
    <cellStyle name="Гиперссылка 8" xfId="6097" hidden="1"/>
    <cellStyle name="Гиперссылка 8" xfId="6114" hidden="1"/>
    <cellStyle name="Гиперссылка 8" xfId="6131" hidden="1"/>
    <cellStyle name="Гиперссылка 8" xfId="6148" hidden="1"/>
    <cellStyle name="Гиперссылка 8" xfId="6165" hidden="1"/>
    <cellStyle name="Гиперссылка 8" xfId="6180" hidden="1"/>
    <cellStyle name="Гиперссылка 8" xfId="4105" hidden="1"/>
    <cellStyle name="Гиперссылка 8" xfId="2424" hidden="1"/>
    <cellStyle name="Гиперссылка 8" xfId="4046" hidden="1"/>
    <cellStyle name="Гиперссылка 8" xfId="3235" hidden="1"/>
    <cellStyle name="Гиперссылка 8" xfId="5874" hidden="1"/>
    <cellStyle name="Гиперссылка 8" xfId="6219" hidden="1"/>
    <cellStyle name="Гиперссылка 8" xfId="6237" hidden="1"/>
    <cellStyle name="Гиперссылка 8" xfId="6255" hidden="1"/>
    <cellStyle name="Гиперссылка 8" xfId="6273" hidden="1"/>
    <cellStyle name="Гиперссылка 8" xfId="6291" hidden="1"/>
    <cellStyle name="Гиперссылка 8" xfId="6309" hidden="1"/>
    <cellStyle name="Гиперссылка 8" xfId="6327" hidden="1"/>
    <cellStyle name="Гиперссылка 8" xfId="6345" hidden="1"/>
    <cellStyle name="Гиперссылка 8" xfId="6363" hidden="1"/>
    <cellStyle name="Гиперссылка 8" xfId="6381" hidden="1"/>
    <cellStyle name="Гиперссылка 8" xfId="6399" hidden="1"/>
    <cellStyle name="Гиперссылка 8" xfId="6417" hidden="1"/>
    <cellStyle name="Гиперссылка 8" xfId="6435" hidden="1"/>
    <cellStyle name="Гиперссылка 8" xfId="6453" hidden="1"/>
    <cellStyle name="Гиперссылка 8" xfId="6471" hidden="1"/>
    <cellStyle name="Гиперссылка 8" xfId="6505" hidden="1"/>
    <cellStyle name="Гиперссылка 8" xfId="6107" hidden="1"/>
    <cellStyle name="Гиперссылка 8" xfId="6119" hidden="1"/>
    <cellStyle name="Гиперссылка 8" xfId="6079" hidden="1"/>
    <cellStyle name="Гиперссылка 8" xfId="6056" hidden="1"/>
    <cellStyle name="Гиперссылка 8" xfId="6028" hidden="1"/>
    <cellStyle name="Гиперссылка 8" xfId="6005" hidden="1"/>
    <cellStyle name="Гиперссылка 8" xfId="5977" hidden="1"/>
    <cellStyle name="Гиперссылка 8" xfId="5954" hidden="1"/>
    <cellStyle name="Гиперссылка 8" xfId="5926" hidden="1"/>
    <cellStyle name="Гиперссылка 8" xfId="5903" hidden="1"/>
    <cellStyle name="Гиперссылка 8" xfId="5875" hidden="1"/>
    <cellStyle name="Гиперссылка 8" xfId="5851" hidden="1"/>
    <cellStyle name="Гиперссылка 8" xfId="5822" hidden="1"/>
    <cellStyle name="Гиперссылка 8" xfId="5797" hidden="1"/>
    <cellStyle name="Гиперссылка 8" xfId="5768" hidden="1"/>
    <cellStyle name="Гиперссылка 8" xfId="5743" hidden="1"/>
    <cellStyle name="Гиперссылка 8" xfId="5714" hidden="1"/>
    <cellStyle name="Гиперссылка 8" xfId="5266" hidden="1"/>
    <cellStyle name="Гиперссылка 8" xfId="5225" hidden="1"/>
    <cellStyle name="Гиперссылка 8" xfId="5189" hidden="1"/>
    <cellStyle name="Гиперссылка 8" xfId="5151" hidden="1"/>
    <cellStyle name="Гиперссылка 8" xfId="5119" hidden="1"/>
    <cellStyle name="Гиперссылка 8" xfId="4422" hidden="1"/>
    <cellStyle name="Гиперссылка 8" xfId="4438" hidden="1"/>
    <cellStyle name="Гиперссылка 8" xfId="4384" hidden="1"/>
    <cellStyle name="Гиперссылка 8" xfId="4344" hidden="1"/>
    <cellStyle name="Гиперссылка 8" xfId="4306" hidden="1"/>
    <cellStyle name="Гиперссылка 8" xfId="4268" hidden="1"/>
    <cellStyle name="Гиперссылка 8" xfId="4226" hidden="1"/>
    <cellStyle name="Гиперссылка 8" xfId="4195" hidden="1"/>
    <cellStyle name="Гиперссылка 8" xfId="4154" hidden="1"/>
    <cellStyle name="Гиперссылка 8" xfId="4101" hidden="1"/>
    <cellStyle name="Гиперссылка 8" xfId="3872" hidden="1"/>
    <cellStyle name="Гиперссылка 8" xfId="3743" hidden="1"/>
    <cellStyle name="Гиперссылка 8" xfId="3689" hidden="1"/>
    <cellStyle name="Гиперссылка 8" xfId="3630" hidden="1"/>
    <cellStyle name="Гиперссылка 8" xfId="3576" hidden="1"/>
    <cellStyle name="Гиперссылка 8" xfId="3535" hidden="1"/>
    <cellStyle name="Гиперссылка 8" xfId="3492" hidden="1"/>
    <cellStyle name="Гиперссылка 8" xfId="3437" hidden="1"/>
    <cellStyle name="Гиперссылка 8" xfId="3390" hidden="1"/>
    <cellStyle name="Гиперссылка 8" xfId="3332" hidden="1"/>
    <cellStyle name="Гиперссылка 8" xfId="3296" hidden="1"/>
    <cellStyle name="Гиперссылка 8" xfId="3267" hidden="1"/>
    <cellStyle name="Гиперссылка 8" xfId="2899" hidden="1"/>
    <cellStyle name="Гиперссылка 8" xfId="2927" hidden="1"/>
    <cellStyle name="Гиперссылка 8" xfId="2845" hidden="1"/>
    <cellStyle name="Гиперссылка 8" xfId="2785" hidden="1"/>
    <cellStyle name="Гиперссылка 8" xfId="2693" hidden="1"/>
    <cellStyle name="Гиперссылка 8" xfId="2587" hidden="1"/>
    <cellStyle name="Гиперссылка 8" xfId="2539" hidden="1"/>
    <cellStyle name="Гиперссылка 8" xfId="2485" hidden="1"/>
    <cellStyle name="Гиперссылка 8" xfId="2404" hidden="1"/>
    <cellStyle name="Гиперссылка 8" xfId="2332" hidden="1"/>
    <cellStyle name="Гиперссылка 8" xfId="2135" hidden="1"/>
    <cellStyle name="Гиперссылка 8" xfId="2080" hidden="1"/>
    <cellStyle name="Гиперссылка 8" xfId="1991" hidden="1"/>
    <cellStyle name="Гиперссылка 8" xfId="1938" hidden="1"/>
    <cellStyle name="Гиперссылка 8" xfId="1881" hidden="1"/>
    <cellStyle name="Гиперссылка 8" xfId="1830" hidden="1"/>
    <cellStyle name="Гиперссылка 8" xfId="1771" hidden="1"/>
    <cellStyle name="Гиперссылка 8" xfId="1717" hidden="1"/>
    <cellStyle name="Гиперссылка 8" xfId="1600" hidden="1"/>
    <cellStyle name="Гиперссылка 8" xfId="1554" hidden="1"/>
    <cellStyle name="Гиперссылка 8" xfId="1524" hidden="1"/>
    <cellStyle name="Гиперссылка 8" xfId="4805" hidden="1"/>
    <cellStyle name="Гиперссылка 8" xfId="4931" hidden="1"/>
    <cellStyle name="Гиперссылка 8" xfId="4457" hidden="1"/>
    <cellStyle name="Гиперссылка 8" xfId="4797" hidden="1"/>
    <cellStyle name="Гиперссылка 8" xfId="4086" hidden="1"/>
    <cellStyle name="Гиперссылка 8" xfId="5309" hidden="1"/>
    <cellStyle name="Гиперссылка 8" xfId="4671" hidden="1"/>
    <cellStyle name="Гиперссылка 8" xfId="3984" hidden="1"/>
    <cellStyle name="Гиперссылка 8" xfId="5322" hidden="1"/>
    <cellStyle name="Гиперссылка 8" xfId="4001" hidden="1"/>
    <cellStyle name="Гиперссылка 8" xfId="5537" hidden="1"/>
    <cellStyle name="Гиперссылка 8" xfId="5610" hidden="1"/>
    <cellStyle name="Гиперссылка 8" xfId="2628" hidden="1"/>
    <cellStyle name="Гиперссылка 8" xfId="4889" hidden="1"/>
    <cellStyle name="Гиперссылка 8" xfId="5326" hidden="1"/>
    <cellStyle name="Гиперссылка 8" xfId="5351" hidden="1"/>
    <cellStyle name="Гиперссылка 8" xfId="4672" hidden="1"/>
    <cellStyle name="Гиперссылка 8" xfId="4673" hidden="1"/>
    <cellStyle name="Гиперссылка 8" xfId="5590" hidden="1"/>
    <cellStyle name="Гиперссылка 8" xfId="5650" hidden="1"/>
    <cellStyle name="Гиперссылка 8" xfId="3866" hidden="1"/>
    <cellStyle name="Гиперссылка 8" xfId="2659" hidden="1"/>
    <cellStyle name="Гиперссылка 8" xfId="4716" hidden="1"/>
    <cellStyle name="Гиперссылка 8" xfId="2994" hidden="1"/>
    <cellStyle name="Гиперссылка 8" xfId="3021" hidden="1"/>
    <cellStyle name="Гиперссылка 8" xfId="4951" hidden="1"/>
    <cellStyle name="Гиперссылка 8" xfId="5502" hidden="1"/>
    <cellStyle name="Гиперссылка 8" xfId="4685" hidden="1"/>
    <cellStyle name="Гиперссылка 8" xfId="5398" hidden="1"/>
    <cellStyle name="Гиперссылка 8" xfId="2626" hidden="1"/>
    <cellStyle name="Гиперссылка 8" xfId="5430" hidden="1"/>
    <cellStyle name="Гиперссылка 8" xfId="5468" hidden="1"/>
    <cellStyle name="Гиперссылка 8" xfId="5466" hidden="1"/>
    <cellStyle name="Гиперссылка 8" xfId="5510" hidden="1"/>
    <cellStyle name="Гиперссылка 8" xfId="6538" hidden="1"/>
    <cellStyle name="Гиперссылка 8" xfId="6556" hidden="1"/>
    <cellStyle name="Гиперссылка 8" xfId="6574" hidden="1"/>
    <cellStyle name="Гиперссылка 8" xfId="6592" hidden="1"/>
    <cellStyle name="Гиперссылка 8" xfId="6610" hidden="1"/>
    <cellStyle name="Гиперссылка 8" xfId="6628" hidden="1"/>
    <cellStyle name="Гиперссылка 8" xfId="6646" hidden="1"/>
    <cellStyle name="Гиперссылка 8" xfId="6664" hidden="1"/>
    <cellStyle name="Гиперссылка 8" xfId="6682" hidden="1"/>
    <cellStyle name="Гиперссылка 8" xfId="6698" hidden="1"/>
    <cellStyle name="Гиперссылка 8" xfId="1352" hidden="1"/>
    <cellStyle name="Гиперссылка 8" xfId="4757" hidden="1"/>
    <cellStyle name="Гиперссылка 8" xfId="4751" hidden="1"/>
    <cellStyle name="Гиперссылка 8" xfId="1654" hidden="1"/>
    <cellStyle name="Гиперссылка 8" xfId="6489" hidden="1"/>
    <cellStyle name="Гиперссылка 8" xfId="4054" hidden="1"/>
    <cellStyle name="Гиперссылка 8" xfId="3733" hidden="1"/>
    <cellStyle name="Гиперссылка 8" xfId="5057" hidden="1"/>
    <cellStyle name="Гиперссылка 8" xfId="2118" hidden="1"/>
    <cellStyle name="Гиперссылка 8" xfId="2325" hidden="1"/>
    <cellStyle name="Гиперссылка 8" xfId="2343" hidden="1"/>
    <cellStyle name="Гиперссылка 8" xfId="2361" hidden="1"/>
    <cellStyle name="Гиперссылка 8" xfId="2379" hidden="1"/>
    <cellStyle name="Гиперссылка 8" xfId="2397" hidden="1"/>
    <cellStyle name="Гиперссылка 8" xfId="2415" hidden="1"/>
    <cellStyle name="Гиперссылка 8" xfId="2433" hidden="1"/>
    <cellStyle name="Гиперссылка 8" xfId="2451" hidden="1"/>
    <cellStyle name="Гиперссылка 8" xfId="2469" hidden="1"/>
    <cellStyle name="Гиперссылка 8" xfId="2487" hidden="1"/>
    <cellStyle name="Гиперссылка 8" xfId="2505" hidden="1"/>
    <cellStyle name="Гиперссылка 8" xfId="2523" hidden="1"/>
    <cellStyle name="Гиперссылка 8" xfId="2541" hidden="1"/>
    <cellStyle name="Гиперссылка 8" xfId="2559" hidden="1"/>
    <cellStyle name="Гиперссылка 8" xfId="2577" hidden="1"/>
    <cellStyle name="Гиперссылка 8" xfId="2595" hidden="1"/>
    <cellStyle name="Гиперссылка 8" xfId="2613" hidden="1"/>
    <cellStyle name="Гиперссылка 8" xfId="2631" hidden="1"/>
    <cellStyle name="Гиперссылка 8" xfId="2649" hidden="1"/>
    <cellStyle name="Гиперссылка 8" xfId="2665" hidden="1"/>
    <cellStyle name="Гиперссылка 8" xfId="2800" hidden="1"/>
    <cellStyle name="Гиперссылка 8" xfId="2791" hidden="1"/>
    <cellStyle name="Гиперссылка 8" xfId="2818" hidden="1"/>
    <cellStyle name="Гиперссылка 8" xfId="2836" hidden="1"/>
    <cellStyle name="Гиперссылка 8" xfId="2854" hidden="1"/>
    <cellStyle name="Гиперссылка 8" xfId="2872" hidden="1"/>
    <cellStyle name="Гиперссылка 8" xfId="2890" hidden="1"/>
    <cellStyle name="Гиперссылка 8" xfId="2908" hidden="1"/>
    <cellStyle name="Гиперссылка 8" xfId="2926" hidden="1"/>
    <cellStyle name="Гиперссылка 8" xfId="2944" hidden="1"/>
    <cellStyle name="Гиперссылка 8" xfId="2962" hidden="1"/>
    <cellStyle name="Гиперссылка 8" xfId="2980" hidden="1"/>
    <cellStyle name="Гиперссылка 8" xfId="2998" hidden="1"/>
    <cellStyle name="Гиперссылка 8" xfId="3016" hidden="1"/>
    <cellStyle name="Гиперссылка 8" xfId="3034" hidden="1"/>
    <cellStyle name="Гиперссылка 8" xfId="3052" hidden="1"/>
    <cellStyle name="Гиперссылка 8" xfId="3070" hidden="1"/>
    <cellStyle name="Гиперссылка 8" xfId="3088" hidden="1"/>
    <cellStyle name="Гиперссылка 8" xfId="3106" hidden="1"/>
    <cellStyle name="Гиперссылка 8" xfId="3124" hidden="1"/>
    <cellStyle name="Гиперссылка 8" xfId="3142" hidden="1"/>
    <cellStyle name="Гиперссылка 8" xfId="3158" hidden="1"/>
    <cellStyle name="Гиперссылка 8" xfId="2138" hidden="1"/>
    <cellStyle name="Гиперссылка 8" xfId="2083" hidden="1"/>
    <cellStyle name="Гиперссылка 8" xfId="2288" hidden="1"/>
    <cellStyle name="Гиперссылка 8" xfId="2143" hidden="1"/>
    <cellStyle name="Гиперссылка 8" xfId="3219" hidden="1"/>
    <cellStyle name="Гиперссылка 8" xfId="3236" hidden="1"/>
    <cellStyle name="Гиперссылка 8" xfId="3253" hidden="1"/>
    <cellStyle name="Гиперссылка 8" xfId="3270" hidden="1"/>
    <cellStyle name="Гиперссылка 8" xfId="3287" hidden="1"/>
    <cellStyle name="Гиперссылка 8" xfId="3304" hidden="1"/>
    <cellStyle name="Гиперссылка 8" xfId="3321" hidden="1"/>
    <cellStyle name="Гиперссылка 8" xfId="3338" hidden="1"/>
    <cellStyle name="Гиперссылка 8" xfId="3355" hidden="1"/>
    <cellStyle name="Гиперссылка 8" xfId="3372" hidden="1"/>
    <cellStyle name="Гиперссылка 8" xfId="3389" hidden="1"/>
    <cellStyle name="Гиперссылка 8" xfId="3406" hidden="1"/>
    <cellStyle name="Гиперссылка 8" xfId="3423" hidden="1"/>
    <cellStyle name="Гиперссылка 8" xfId="3440" hidden="1"/>
    <cellStyle name="Гиперссылка 8" xfId="3457" hidden="1"/>
    <cellStyle name="Гиперссылка 8" xfId="3474" hidden="1"/>
    <cellStyle name="Гиперссылка 8" xfId="3491" hidden="1"/>
    <cellStyle name="Гиперссылка 8" xfId="3506" hidden="1"/>
    <cellStyle name="Гиперссылка 8" xfId="2177" hidden="1"/>
    <cellStyle name="Гиперссылка 8" xfId="2772" hidden="1"/>
    <cellStyle name="Гиперссылка 8" xfId="2762" hidden="1"/>
    <cellStyle name="Гиперссылка 8" xfId="2073" hidden="1"/>
    <cellStyle name="Гиперссылка 8" xfId="3198" hidden="1"/>
    <cellStyle name="Гиперссылка 8" xfId="3566" hidden="1"/>
    <cellStyle name="Гиперссылка 8" xfId="3584" hidden="1"/>
    <cellStyle name="Гиперссылка 8" xfId="3602" hidden="1"/>
    <cellStyle name="Гиперссылка 8" xfId="3620" hidden="1"/>
    <cellStyle name="Гиперссылка 8" xfId="3638" hidden="1"/>
    <cellStyle name="Гиперссылка 8" xfId="3656" hidden="1"/>
    <cellStyle name="Гиперссылка 8" xfId="3674" hidden="1"/>
    <cellStyle name="Гиперссылка 8" xfId="3692" hidden="1"/>
    <cellStyle name="Гиперссылка 8" xfId="3710" hidden="1"/>
    <cellStyle name="Гиперссылка 8" xfId="3728" hidden="1"/>
    <cellStyle name="Гиперссылка 8" xfId="3746" hidden="1"/>
    <cellStyle name="Гиперссылка 8" xfId="3764" hidden="1"/>
    <cellStyle name="Гиперссылка 8" xfId="3782" hidden="1"/>
    <cellStyle name="Гиперссылка 8" xfId="3800" hidden="1"/>
    <cellStyle name="Гиперссылка 8" xfId="3818" hidden="1"/>
    <cellStyle name="Гиперссылка 8" xfId="3836" hidden="1"/>
    <cellStyle name="Гиперссылка 8" xfId="3852" hidden="1"/>
    <cellStyle name="Гиперссылка 8" xfId="3195" hidden="1"/>
    <cellStyle name="Гиперссылка 8" xfId="2159" hidden="1"/>
    <cellStyle name="Гиперссылка 8" xfId="2162" hidden="1"/>
    <cellStyle name="Гиперссылка 8" xfId="3550" hidden="1"/>
    <cellStyle name="Гиперссылка 8" xfId="3905" hidden="1"/>
    <cellStyle name="Гиперссылка 8" xfId="3922" hidden="1"/>
    <cellStyle name="Гиперссылка 8" xfId="3939" hidden="1"/>
    <cellStyle name="Гиперссылка 8" xfId="3956" hidden="1"/>
    <cellStyle name="Гиперссылка 8" xfId="3973" hidden="1"/>
    <cellStyle name="Гиперссылка 8" xfId="3990" hidden="1"/>
    <cellStyle name="Гиперссылка 8" xfId="4007" hidden="1"/>
    <cellStyle name="Гиперссылка 8" xfId="4024" hidden="1"/>
    <cellStyle name="Гиперссылка 8" xfId="4041" hidden="1"/>
    <cellStyle name="Гиперссылка 8" xfId="4058" hidden="1"/>
    <cellStyle name="Гиперссылка 8" xfId="4075" hidden="1"/>
    <cellStyle name="Гиперссылка 8" xfId="4092" hidden="1"/>
    <cellStyle name="Гиперссылка 8" xfId="4109" hidden="1"/>
    <cellStyle name="Гиперссылка 8" xfId="4126" hidden="1"/>
    <cellStyle name="Гиперссылка 8" xfId="4143" hidden="1"/>
    <cellStyle name="Гиперссылка 8" xfId="4160" hidden="1"/>
    <cellStyle name="Гиперссылка 8" xfId="4177" hidden="1"/>
    <cellStyle name="Гиперссылка 8" xfId="4192" hidden="1"/>
    <cellStyle name="Гиперссылка 8" xfId="2153" hidden="1"/>
    <cellStyle name="Гиперссылка 8" xfId="2780" hidden="1"/>
    <cellStyle name="Гиперссылка 8" xfId="2182" hidden="1"/>
    <cellStyle name="Гиперссылка 8" xfId="3552" hidden="1"/>
    <cellStyle name="Гиперссылка 8" xfId="3886" hidden="1"/>
    <cellStyle name="Гиперссылка 8" xfId="4231" hidden="1"/>
    <cellStyle name="Гиперссылка 8" xfId="4249" hidden="1"/>
    <cellStyle name="Гиперссылка 8" xfId="4267" hidden="1"/>
    <cellStyle name="Гиперссылка 8" xfId="4303" hidden="1"/>
    <cellStyle name="Гиперссылка 8" xfId="4321" hidden="1"/>
    <cellStyle name="Гиперссылка 8" xfId="4339" hidden="1"/>
    <cellStyle name="Гиперссылка 8" xfId="4357" hidden="1"/>
    <cellStyle name="Гиперссылка 8" xfId="4375" hidden="1"/>
    <cellStyle name="Гиперссылка 8" xfId="4393" hidden="1"/>
    <cellStyle name="Гиперссылка 8" xfId="4411" hidden="1"/>
    <cellStyle name="Гиперссылка 8" xfId="4429" hidden="1"/>
    <cellStyle name="Гиперссылка 8" xfId="4447" hidden="1"/>
    <cellStyle name="Гиперссылка 8" xfId="4465" hidden="1"/>
    <cellStyle name="Гиперссылка 8" xfId="4483" hidden="1"/>
    <cellStyle name="Гиперссылка 8" xfId="4501" hidden="1"/>
    <cellStyle name="Гиперссылка 8" xfId="4517" hidden="1"/>
    <cellStyle name="Гиперссылка 8" xfId="4119" hidden="1"/>
    <cellStyle name="Гиперссылка 8" xfId="4131" hidden="1"/>
    <cellStyle name="Гиперссылка 8" xfId="4091" hidden="1"/>
    <cellStyle name="Гиперссылка 8" xfId="4068" hidden="1"/>
    <cellStyle name="Гиперссылка 8" xfId="4040" hidden="1"/>
    <cellStyle name="Гиперссылка 8" xfId="4017" hidden="1"/>
    <cellStyle name="Гиперссылка 8" xfId="3989" hidden="1"/>
    <cellStyle name="Гиперссылка 8" xfId="3966" hidden="1"/>
    <cellStyle name="Гиперссылка 8" xfId="3938" hidden="1"/>
    <cellStyle name="Гиперссылка 8" xfId="3915" hidden="1"/>
    <cellStyle name="Гиперссылка 8" xfId="3887" hidden="1"/>
    <cellStyle name="Гиперссылка 8" xfId="3863" hidden="1"/>
    <cellStyle name="Гиперссылка 8" xfId="3834" hidden="1"/>
    <cellStyle name="Гиперссылка 8" xfId="3809" hidden="1"/>
    <cellStyle name="Гиперссылка 8" xfId="3780" hidden="1"/>
    <cellStyle name="Гиперссылка 8" xfId="3755" hidden="1"/>
    <cellStyle name="Гиперссылка 8" xfId="3726" hidden="1"/>
    <cellStyle name="Гиперссылка 8" xfId="3701" hidden="1"/>
    <cellStyle name="Гиперссылка 8" xfId="3672" hidden="1"/>
    <cellStyle name="Гиперссылка 8" xfId="3647" hidden="1"/>
    <cellStyle name="Гиперссылка 8" xfId="3618" hidden="1"/>
    <cellStyle name="Гиперссылка 8" xfId="3595" hidden="1"/>
    <cellStyle name="Гиперссылка 8" xfId="3157" hidden="1"/>
    <cellStyle name="Гиперссылка 8" xfId="3172" hidden="1"/>
    <cellStyle name="Гиперссылка 8" xfId="3131" hidden="1"/>
    <cellStyle name="Гиперссылка 8" xfId="3103" hidden="1"/>
    <cellStyle name="Гиперссылка 8" xfId="3077" hidden="1"/>
    <cellStyle name="Гиперссылка 8" xfId="3049" hidden="1"/>
    <cellStyle name="Гиперссылка 8" xfId="3023" hidden="1"/>
    <cellStyle name="Гиперссылка 8" xfId="2995" hidden="1"/>
    <cellStyle name="Гиперссылка 8" xfId="2969" hidden="1"/>
    <cellStyle name="Гиперссылка 8" xfId="2941" hidden="1"/>
    <cellStyle name="Гиперссылка 8" xfId="2915" hidden="1"/>
    <cellStyle name="Гиперссылка 8" xfId="2887" hidden="1"/>
    <cellStyle name="Гиперссылка 8" xfId="2861" hidden="1"/>
    <cellStyle name="Гиперссылка 8" xfId="2833" hidden="1"/>
    <cellStyle name="Гиперссылка 8" xfId="2807" hidden="1"/>
    <cellStyle name="Гиперссылка 8" xfId="2773" hidden="1"/>
    <cellStyle name="Гиперссылка 8" xfId="2743" hidden="1"/>
    <cellStyle name="Гиперссылка 8" xfId="2690" hidden="1"/>
    <cellStyle name="Гиперссылка 8" xfId="2663" hidden="1"/>
    <cellStyle name="Гиперссылка 8" xfId="2636" hidden="1"/>
    <cellStyle name="Гиперссылка 8" xfId="2609" hidden="1"/>
    <cellStyle name="Гиперссылка 8" xfId="2586" hidden="1"/>
    <cellStyle name="Гиперссылка 8" xfId="2382" hidden="1"/>
    <cellStyle name="Гиперссылка 8" xfId="2395" hidden="1"/>
    <cellStyle name="Гиперссылка 8" xfId="2356" hidden="1"/>
    <cellStyle name="Гиперссылка 8" xfId="2328" hidden="1"/>
    <cellStyle name="Гиперссылка 8" xfId="2300" hidden="1"/>
    <cellStyle name="Гиперссылка 8" xfId="2145" hidden="1"/>
    <cellStyle name="Гиперссылка 8" xfId="4285" hidden="1"/>
    <cellStyle name="Гиперссылка 8" xfId="492" hidden="1"/>
    <cellStyle name="Гиперссылка 8" xfId="786" hidden="1"/>
    <cellStyle name="Гиперссылка 8" xfId="778" hidden="1"/>
    <cellStyle name="Гиперссылка 8" xfId="450" hidden="1"/>
    <cellStyle name="Гиперссылка 8" xfId="932" hidden="1"/>
    <cellStyle name="Гиперссылка 8" xfId="1037" hidden="1"/>
    <cellStyle name="Гиперссылка 8" xfId="1043" hidden="1"/>
    <cellStyle name="Гиперссылка 8" xfId="1049" hidden="1"/>
    <cellStyle name="Гиперссылка 8" xfId="1055" hidden="1"/>
    <cellStyle name="Гиперссылка 8" xfId="1061" hidden="1"/>
    <cellStyle name="Гиперссылка 8" xfId="1067" hidden="1"/>
    <cellStyle name="Гиперссылка 8" xfId="1073" hidden="1"/>
    <cellStyle name="Гиперссылка 8" xfId="1079" hidden="1"/>
    <cellStyle name="Гиперссылка 8" xfId="1085" hidden="1"/>
    <cellStyle name="Гиперссылка 8" xfId="1091" hidden="1"/>
    <cellStyle name="Гиперссылка 8" xfId="1097" hidden="1"/>
    <cellStyle name="Гиперссылка 8" xfId="1103" hidden="1"/>
    <cellStyle name="Гиперссылка 8" xfId="1109" hidden="1"/>
    <cellStyle name="Гиперссылка 8" xfId="1115" hidden="1"/>
    <cellStyle name="Гиперссылка 8" xfId="1121" hidden="1"/>
    <cellStyle name="Гиперссылка 8" xfId="1127" hidden="1"/>
    <cellStyle name="Гиперссылка 8" xfId="1133" hidden="1"/>
    <cellStyle name="Гиперссылка 8" xfId="930" hidden="1"/>
    <cellStyle name="Гиперссылка 8" xfId="480" hidden="1"/>
    <cellStyle name="Гиперссылка 8" xfId="481" hidden="1"/>
    <cellStyle name="Гиперссылка 8" xfId="1032" hidden="1"/>
    <cellStyle name="Гиперссылка 8" xfId="1149" hidden="1"/>
    <cellStyle name="Гиперссылка 8" xfId="1154" hidden="1"/>
    <cellStyle name="Гиперссылка 8" xfId="1159" hidden="1"/>
    <cellStyle name="Гиперссылка 8" xfId="1164" hidden="1"/>
    <cellStyle name="Гиперссылка 8" xfId="1169" hidden="1"/>
    <cellStyle name="Гиперссылка 8" xfId="1174" hidden="1"/>
    <cellStyle name="Гиперссылка 8" xfId="1179" hidden="1"/>
    <cellStyle name="Гиперссылка 8" xfId="1184" hidden="1"/>
    <cellStyle name="Гиперссылка 8" xfId="1189" hidden="1"/>
    <cellStyle name="Гиперссылка 8" xfId="1194" hidden="1"/>
    <cellStyle name="Гиперссылка 8" xfId="1199" hidden="1"/>
    <cellStyle name="Гиперссылка 8" xfId="1204" hidden="1"/>
    <cellStyle name="Гиперссылка 8" xfId="1209" hidden="1"/>
    <cellStyle name="Гиперссылка 8" xfId="1214" hidden="1"/>
    <cellStyle name="Гиперссылка 8" xfId="1219" hidden="1"/>
    <cellStyle name="Гиперссылка 8" xfId="1224" hidden="1"/>
    <cellStyle name="Гиперссылка 8" xfId="1229" hidden="1"/>
    <cellStyle name="Гиперссылка 8" xfId="1234" hidden="1"/>
    <cellStyle name="Гиперссылка 8" xfId="476" hidden="1"/>
    <cellStyle name="Гиперссылка 8" xfId="792" hidden="1"/>
    <cellStyle name="Гиперссылка 8" xfId="494" hidden="1"/>
    <cellStyle name="Гиперссылка 8" xfId="1033" hidden="1"/>
    <cellStyle name="Гиперссылка 8" xfId="1143" hidden="1"/>
    <cellStyle name="Гиперссылка 8" xfId="1244" hidden="1"/>
    <cellStyle name="Гиперссылка 8" xfId="1250" hidden="1"/>
    <cellStyle name="Гиперссылка 8" xfId="1256" hidden="1"/>
    <cellStyle name="Гиперссылка 8" xfId="1262" hidden="1"/>
    <cellStyle name="Гиперссылка 8" xfId="1268" hidden="1"/>
    <cellStyle name="Гиперссылка 8" xfId="1274" hidden="1"/>
    <cellStyle name="Гиперссылка 8" xfId="1280" hidden="1"/>
    <cellStyle name="Гиперссылка 8" xfId="1286" hidden="1"/>
    <cellStyle name="Гиперссылка 8" xfId="1292" hidden="1"/>
    <cellStyle name="Гиперссылка 8" xfId="1298" hidden="1"/>
    <cellStyle name="Гиперссылка 8" xfId="1304" hidden="1"/>
    <cellStyle name="Гиперссылка 8" xfId="1310" hidden="1"/>
    <cellStyle name="Гиперссылка 8" xfId="1316" hidden="1"/>
    <cellStyle name="Гиперссылка 8" xfId="1322" hidden="1"/>
    <cellStyle name="Гиперссылка 8" xfId="1328" hidden="1"/>
    <cellStyle name="Гиперссылка 8" xfId="1334" hidden="1"/>
    <cellStyle name="Гиперссылка 8" xfId="1340" hidden="1"/>
    <cellStyle name="Гиперссылка 8" xfId="1640" hidden="1"/>
    <cellStyle name="Гиперссылка 8" xfId="1631" hidden="1"/>
    <cellStyle name="Гиперссылка 8" xfId="1658" hidden="1"/>
    <cellStyle name="Гиперссылка 8" xfId="1676" hidden="1"/>
    <cellStyle name="Гиперссылка 8" xfId="1694" hidden="1"/>
    <cellStyle name="Гиперссылка 8" xfId="1712" hidden="1"/>
    <cellStyle name="Гиперссылка 8" xfId="1730" hidden="1"/>
    <cellStyle name="Гиперссылка 8" xfId="1748" hidden="1"/>
    <cellStyle name="Гиперссылка 8" xfId="1766" hidden="1"/>
    <cellStyle name="Гиперссылка 8" xfId="1784" hidden="1"/>
    <cellStyle name="Гиперссылка 8" xfId="1802" hidden="1"/>
    <cellStyle name="Гиперссылка 8" xfId="1820" hidden="1"/>
    <cellStyle name="Гиперссылка 8" xfId="1856" hidden="1"/>
    <cellStyle name="Гиперссылка 8" xfId="1874" hidden="1"/>
    <cellStyle name="Гиперссылка 8" xfId="1892" hidden="1"/>
    <cellStyle name="Гиперссылка 8" xfId="1910" hidden="1"/>
    <cellStyle name="Гиперссылка 8" xfId="1928" hidden="1"/>
    <cellStyle name="Гиперссылка 8" xfId="1946" hidden="1"/>
    <cellStyle name="Гиперссылка 8" xfId="1964" hidden="1"/>
    <cellStyle name="Гиперссылка 8" xfId="1982" hidden="1"/>
    <cellStyle name="Гиперссылка 8" xfId="1998" hidden="1"/>
    <cellStyle name="Гиперссылка 8" xfId="2307" hidden="1"/>
    <cellStyle name="Гиперссылка 8" xfId="2298" hidden="1"/>
    <cellStyle name="Гиперссылка 8" xfId="1838" hidden="1"/>
    <cellStyle name="Гиперссылка 8" xfId="799" hidden="1"/>
    <cellStyle name="Гиперссылка 8" xfId="796" hidden="1"/>
    <cellStyle name="Гиперссылка 8" xfId="805" hidden="1"/>
    <cellStyle name="Гиперссылка 8" xfId="811" hidden="1"/>
    <cellStyle name="Гиперссылка 8" xfId="817" hidden="1"/>
    <cellStyle name="Гиперссылка 8" xfId="823" hidden="1"/>
    <cellStyle name="Гиперссылка 8" xfId="829" hidden="1"/>
    <cellStyle name="Гиперссылка 8" xfId="835" hidden="1"/>
    <cellStyle name="Гиперссылка 8" xfId="841" hidden="1"/>
    <cellStyle name="Гиперссылка 8" xfId="847" hidden="1"/>
    <cellStyle name="Гиперссылка 8" xfId="853" hidden="1"/>
    <cellStyle name="Гиперссылка 8" xfId="859" hidden="1"/>
    <cellStyle name="Гиперссылка 8" xfId="865" hidden="1"/>
    <cellStyle name="Гиперссылка 8" xfId="871" hidden="1"/>
    <cellStyle name="Гиперссылка 8" xfId="877" hidden="1"/>
    <cellStyle name="Гиперссылка 8" xfId="883" hidden="1"/>
    <cellStyle name="Гиперссылка 8" xfId="889" hidden="1"/>
    <cellStyle name="Гиперссылка 8" xfId="895" hidden="1"/>
    <cellStyle name="Гиперссылка 8" xfId="901" hidden="1"/>
    <cellStyle name="Гиперссылка 8" xfId="907" hidden="1"/>
    <cellStyle name="Гиперссылка 8" xfId="913" hidden="1"/>
    <cellStyle name="Гиперссылка 8" xfId="919" hidden="1"/>
    <cellStyle name="Гиперссылка 8" xfId="469" hidden="1"/>
    <cellStyle name="Гиперссылка 8" xfId="452" hidden="1"/>
    <cellStyle name="Гиперссылка 8" xfId="598" hidden="1"/>
    <cellStyle name="Гиперссылка 8" xfId="471" hidden="1"/>
    <cellStyle name="Гиперссылка 8" xfId="938" hidden="1"/>
    <cellStyle name="Гиперссылка 8" xfId="943" hidden="1"/>
    <cellStyle name="Гиперссылка 8" xfId="948" hidden="1"/>
    <cellStyle name="Гиперссылка 8" xfId="953" hidden="1"/>
    <cellStyle name="Гиперссылка 8" xfId="958" hidden="1"/>
    <cellStyle name="Гиперссылка 8" xfId="963" hidden="1"/>
    <cellStyle name="Гиперссылка 8" xfId="968" hidden="1"/>
    <cellStyle name="Гиперссылка 8" xfId="973" hidden="1"/>
    <cellStyle name="Гиперссылка 8" xfId="978" hidden="1"/>
    <cellStyle name="Гиперссылка 8" xfId="983" hidden="1"/>
    <cellStyle name="Гиперссылка 8" xfId="988" hidden="1"/>
    <cellStyle name="Гиперссылка 8" xfId="993" hidden="1"/>
    <cellStyle name="Гиперссылка 8" xfId="998" hidden="1"/>
    <cellStyle name="Гиперссылка 8" xfId="1003" hidden="1"/>
    <cellStyle name="Гиперссылка 8" xfId="1008" hidden="1"/>
    <cellStyle name="Гиперссылка 8" xfId="1013" hidden="1"/>
    <cellStyle name="Гиперссылка 8" xfId="1018" hidden="1"/>
    <cellStyle name="Гиперссылка 8" xfId="1023" hidden="1"/>
    <cellStyle name="Гиперссылка 8" xfId="611" hidden="1"/>
    <cellStyle name="Гиперссылка 8" xfId="608" hidden="1"/>
    <cellStyle name="Гиперссылка 8" xfId="617" hidden="1"/>
    <cellStyle name="Гиперссылка 8" xfId="623" hidden="1"/>
    <cellStyle name="Гиперссылка 8" xfId="629" hidden="1"/>
    <cellStyle name="Гиперссылка 8" xfId="635" hidden="1"/>
    <cellStyle name="Гиперссылка 8" xfId="641" hidden="1"/>
    <cellStyle name="Гиперссылка 8" xfId="647" hidden="1"/>
    <cellStyle name="Гиперссылка 8" xfId="653" hidden="1"/>
    <cellStyle name="Гиперссылка 8" xfId="659" hidden="1"/>
    <cellStyle name="Гиперссылка 8" xfId="665" hidden="1"/>
    <cellStyle name="Гиперссылка 8" xfId="671" hidden="1"/>
    <cellStyle name="Гиперссылка 8" xfId="677" hidden="1"/>
    <cellStyle name="Гиперссылка 8" xfId="683" hidden="1"/>
    <cellStyle name="Гиперссылка 8" xfId="689" hidden="1"/>
    <cellStyle name="Гиперссылка 8" xfId="695" hidden="1"/>
    <cellStyle name="Гиперссылка 8" xfId="701" hidden="1"/>
    <cellStyle name="Гиперссылка 8" xfId="707" hidden="1"/>
    <cellStyle name="Гиперссылка 8" xfId="713" hidden="1"/>
    <cellStyle name="Гиперссылка 8" xfId="719" hidden="1"/>
    <cellStyle name="Гиперссылка 8" xfId="725" hidden="1"/>
    <cellStyle name="Гиперссылка 8" xfId="731" hidden="1"/>
    <cellStyle name="Гиперссылка 8" xfId="345" hidden="1"/>
    <cellStyle name="Гиперссылка 8" xfId="351" hidden="1"/>
    <cellStyle name="Гиперссылка 8" xfId="357" hidden="1"/>
    <cellStyle name="Гиперссылка 8" xfId="363" hidden="1"/>
    <cellStyle name="Гиперссылка 8" xfId="369" hidden="1"/>
    <cellStyle name="Гиперссылка 8" xfId="375" hidden="1"/>
    <cellStyle name="Гиперссылка 8" xfId="381" hidden="1"/>
    <cellStyle name="Гиперссылка 8" xfId="387" hidden="1"/>
    <cellStyle name="Гиперссылка 8" xfId="393" hidden="1"/>
    <cellStyle name="Гиперссылка 8" xfId="399" hidden="1"/>
    <cellStyle name="Гиперссылка 8" xfId="405" hidden="1"/>
    <cellStyle name="Гиперссылка 8" xfId="309" hidden="1"/>
    <cellStyle name="Гиперссылка 8" xfId="315" hidden="1"/>
    <cellStyle name="Гиперссылка 8" xfId="321" hidden="1"/>
    <cellStyle name="Гиперссылка 8" xfId="327" hidden="1"/>
    <cellStyle name="Гиперссылка 8" xfId="333" hidden="1"/>
    <cellStyle name="Гиперссылка 8" xfId="339" hidden="1"/>
    <cellStyle name="Гиперссылка 8" xfId="291" hidden="1"/>
    <cellStyle name="Гиперссылка 8" xfId="297" hidden="1"/>
    <cellStyle name="Гиперссылка 8" xfId="303" hidden="1"/>
    <cellStyle name="Гиперссылка 8" xfId="282" hidden="1"/>
    <cellStyle name="Гиперссылка 8" xfId="285" hidden="1"/>
    <cellStyle name="Гиперссылка 9" xfId="25647" hidden="1"/>
    <cellStyle name="Гиперссылка 9" xfId="25662" hidden="1"/>
    <cellStyle name="Гиперссылка 9" xfId="25676" hidden="1"/>
    <cellStyle name="Гиперссылка 9" xfId="21304" hidden="1"/>
    <cellStyle name="Гиперссылка 9" xfId="23494" hidden="1"/>
    <cellStyle name="Гиперссылка 9" xfId="23421" hidden="1"/>
    <cellStyle name="Гиперссылка 9" xfId="25352" hidden="1"/>
    <cellStyle name="Гиперссылка 9" xfId="25719" hidden="1"/>
    <cellStyle name="Гиперссылка 9" xfId="25737" hidden="1"/>
    <cellStyle name="Гиперссылка 9" xfId="25755" hidden="1"/>
    <cellStyle name="Гиперссылка 9" xfId="25773" hidden="1"/>
    <cellStyle name="Гиперссылка 9" xfId="25791" hidden="1"/>
    <cellStyle name="Гиперссылка 9" xfId="25808" hidden="1"/>
    <cellStyle name="Гиперссылка 9" xfId="25826" hidden="1"/>
    <cellStyle name="Гиперссылка 9" xfId="25862" hidden="1"/>
    <cellStyle name="Гиперссылка 9" xfId="25880" hidden="1"/>
    <cellStyle name="Гиперссылка 9" xfId="25898" hidden="1"/>
    <cellStyle name="Гиперссылка 9" xfId="25916" hidden="1"/>
    <cellStyle name="Гиперссылка 9" xfId="25934" hidden="1"/>
    <cellStyle name="Гиперссылка 9" xfId="25952" hidden="1"/>
    <cellStyle name="Гиперссылка 9" xfId="25970" hidden="1"/>
    <cellStyle name="Гиперссылка 9" xfId="26001" hidden="1"/>
    <cellStyle name="Гиперссылка 9" xfId="25585" hidden="1"/>
    <cellStyle name="Гиперссылка 9" xfId="25558" hidden="1"/>
    <cellStyle name="Гиперссылка 9" xfId="25534" hidden="1"/>
    <cellStyle name="Гиперссылка 9" xfId="25507" hidden="1"/>
    <cellStyle name="Гиперссылка 9" xfId="25483" hidden="1"/>
    <cellStyle name="Гиперссылка 9" xfId="25456" hidden="1"/>
    <cellStyle name="Гиперссылка 9" xfId="25406" hidden="1"/>
    <cellStyle name="Гиперссылка 9" xfId="25382" hidden="1"/>
    <cellStyle name="Гиперссылка 9" xfId="25354" hidden="1"/>
    <cellStyle name="Гиперссылка 9" xfId="25331" hidden="1"/>
    <cellStyle name="Гиперссылка 9" xfId="25302" hidden="1"/>
    <cellStyle name="Гиперссылка 9" xfId="25275" hidden="1"/>
    <cellStyle name="Гиперссылка 9" xfId="25248" hidden="1"/>
    <cellStyle name="Гиперссылка 9" xfId="25194" hidden="1"/>
    <cellStyle name="Гиперссылка 9" xfId="25167" hidden="1"/>
    <cellStyle name="Гиперссылка 9" xfId="24719" hidden="1"/>
    <cellStyle name="Гиперссылка 9" xfId="24684" hidden="1"/>
    <cellStyle name="Гиперссылка 9" xfId="24642" hidden="1"/>
    <cellStyle name="Гиперссылка 9" xfId="24610" hidden="1"/>
    <cellStyle name="Гиперссылка 9" xfId="24581" hidden="1"/>
    <cellStyle name="Гиперссылка 9" xfId="23902" hidden="1"/>
    <cellStyle name="Гиперссылка 9" xfId="23849" hidden="1"/>
    <cellStyle name="Гиперссылка 9" xfId="23798" hidden="1"/>
    <cellStyle name="Гиперссылка 9" xfId="23748" hidden="1"/>
    <cellStyle name="Гиперссылка 9" xfId="23693" hidden="1"/>
    <cellStyle name="Гиперссылка 9" xfId="23572" hidden="1"/>
    <cellStyle name="Гиперссылка 9" xfId="23522" hidden="1"/>
    <cellStyle name="Гиперссылка 9" xfId="23401" hidden="1"/>
    <cellStyle name="Гиперссылка 9" xfId="23089" hidden="1"/>
    <cellStyle name="Гиперссылка 9" xfId="23025" hidden="1"/>
    <cellStyle name="Гиперссылка 9" xfId="22955" hidden="1"/>
    <cellStyle name="Гиперссылка 9" xfId="22888" hidden="1"/>
    <cellStyle name="Гиперссылка 9" xfId="22841" hidden="1"/>
    <cellStyle name="Гиперссылка 9" xfId="22774" hidden="1"/>
    <cellStyle name="Гиперссылка 9" xfId="22632" hidden="1"/>
    <cellStyle name="Гиперссылка 9" xfId="22547" hidden="1"/>
    <cellStyle name="Гиперссылка 9" xfId="22491" hidden="1"/>
    <cellStyle name="Гиперссылка 9" xfId="22457" hidden="1"/>
    <cellStyle name="Гиперссылка 9" xfId="22416" hidden="1"/>
    <cellStyle name="Гиперссылка 9" xfId="21795" hidden="1"/>
    <cellStyle name="Гиперссылка 9" xfId="21680" hidden="1"/>
    <cellStyle name="Гиперссылка 9" xfId="21510" hidden="1"/>
    <cellStyle name="Гиперссылка 9" xfId="21320" hidden="1"/>
    <cellStyle name="Гиперссылка 9" xfId="21202" hidden="1"/>
    <cellStyle name="Гиперссылка 9" xfId="21019" hidden="1"/>
    <cellStyle name="Гиперссылка 9" xfId="20834" hidden="1"/>
    <cellStyle name="Гиперссылка 9" xfId="20729" hidden="1"/>
    <cellStyle name="Гиперссылка 9" xfId="20607" hidden="1"/>
    <cellStyle name="Гиперссылка 9" xfId="20208" hidden="1"/>
    <cellStyle name="Гиперссылка 9" xfId="19972" hidden="1"/>
    <cellStyle name="Гиперссылка 9" xfId="19787" hidden="1"/>
    <cellStyle name="Гиперссылка 9" xfId="19613" hidden="1"/>
    <cellStyle name="Гиперссылка 9" xfId="19239" hidden="1"/>
    <cellStyle name="Гиперссылка 9" xfId="18945" hidden="1"/>
    <cellStyle name="Гиперссылка 9" xfId="18521" hidden="1"/>
    <cellStyle name="Гиперссылка 9" xfId="17380" hidden="1"/>
    <cellStyle name="Гиперссылка 9" xfId="16626" hidden="1"/>
    <cellStyle name="Гиперссылка 9" xfId="15337" hidden="1"/>
    <cellStyle name="Гиперссылка 9" xfId="24383" hidden="1"/>
    <cellStyle name="Гиперссылка 9" xfId="24287" hidden="1"/>
    <cellStyle name="Гиперссылка 9" xfId="24373" hidden="1"/>
    <cellStyle name="Гиперссылка 9" xfId="23645" hidden="1"/>
    <cellStyle name="Гиперссылка 9" xfId="24779" hidden="1"/>
    <cellStyle name="Гиперссылка 9" xfId="25022" hidden="1"/>
    <cellStyle name="Гиперссылка 9" xfId="24753" hidden="1"/>
    <cellStyle name="Гиперссылка 9" xfId="23117" hidden="1"/>
    <cellStyle name="Гиперссылка 9" xfId="23260" hidden="1"/>
    <cellStyle name="Гиперссылка 9" xfId="23166" hidden="1"/>
    <cellStyle name="Гиперссылка 9" xfId="21460" hidden="1"/>
    <cellStyle name="Гиперссылка 9" xfId="23832" hidden="1"/>
    <cellStyle name="Гиперссылка 9" xfId="24717" hidden="1"/>
    <cellStyle name="Гиперссылка 9" xfId="24807" hidden="1"/>
    <cellStyle name="Гиперссылка 9" xfId="21450" hidden="1"/>
    <cellStyle name="Гиперссылка 9" xfId="21452" hidden="1"/>
    <cellStyle name="Гиперссылка 9" xfId="25119" hidden="1"/>
    <cellStyle name="Гиперссылка 9" xfId="24752" hidden="1"/>
    <cellStyle name="Гиперссылка 9" xfId="25013" hidden="1"/>
    <cellStyle name="Гиперссылка 9" xfId="21964" hidden="1"/>
    <cellStyle name="Гиперссылка 9" xfId="22017" hidden="1"/>
    <cellStyle name="Гиперссылка 9" xfId="24395" hidden="1"/>
    <cellStyle name="Гиперссылка 9" xfId="12901" hidden="1"/>
    <cellStyle name="Гиперссылка 9" xfId="23234" hidden="1"/>
    <cellStyle name="Гиперссылка 9" xfId="23478" hidden="1"/>
    <cellStyle name="Гиперссылка 9" xfId="23143" hidden="1"/>
    <cellStyle name="Гиперссылка 9" xfId="24891" hidden="1"/>
    <cellStyle name="Гиперссылка 9" xfId="24868" hidden="1"/>
    <cellStyle name="Гиперссылка 9" xfId="24909" hidden="1"/>
    <cellStyle name="Гиперссылка 9" xfId="24916" hidden="1"/>
    <cellStyle name="Гиперссылка 9" xfId="26015" hidden="1"/>
    <cellStyle name="Гиперссылка 9" xfId="26032" hidden="1"/>
    <cellStyle name="Гиперссылка 9" xfId="26068" hidden="1"/>
    <cellStyle name="Гиперссылка 9" xfId="26086" hidden="1"/>
    <cellStyle name="Гиперссылка 9" xfId="26104" hidden="1"/>
    <cellStyle name="Гиперссылка 9" xfId="26122" hidden="1"/>
    <cellStyle name="Гиперссылка 9" xfId="26140" hidden="1"/>
    <cellStyle name="Гиперссылка 9" xfId="26156" hidden="1"/>
    <cellStyle name="Гиперссылка 9" xfId="26171" hidden="1"/>
    <cellStyle name="Гиперссылка 9" xfId="22238" hidden="1"/>
    <cellStyle name="Гиперссылка 9" xfId="22095" hidden="1"/>
    <cellStyle name="Гиперссылка 9" xfId="26209" hidden="1"/>
    <cellStyle name="Гиперссылка 9" xfId="26226" hidden="1"/>
    <cellStyle name="Гиперссылка 9" xfId="26243" hidden="1"/>
    <cellStyle name="Гиперссылка 9" xfId="26260" hidden="1"/>
    <cellStyle name="Гиперссылка 9" xfId="26277" hidden="1"/>
    <cellStyle name="Гиперссылка 9" xfId="26310" hidden="1"/>
    <cellStyle name="Гиперссылка 9" xfId="26327" hidden="1"/>
    <cellStyle name="Гиперссылка 9" xfId="26344" hidden="1"/>
    <cellStyle name="Гиперссылка 9" xfId="26361" hidden="1"/>
    <cellStyle name="Гиперссылка 9" xfId="26378" hidden="1"/>
    <cellStyle name="Гиперссылка 9" xfId="26395" hidden="1"/>
    <cellStyle name="Гиперссылка 9" xfId="26412" hidden="1"/>
    <cellStyle name="Гиперссылка 9" xfId="26445" hidden="1"/>
    <cellStyle name="Гиперссылка 9" xfId="26462" hidden="1"/>
    <cellStyle name="Гиперссылка 9" xfId="26479" hidden="1"/>
    <cellStyle name="Гиперссылка 9" xfId="26494" hidden="1"/>
    <cellStyle name="Гиперссылка 9" xfId="26508" hidden="1"/>
    <cellStyle name="Гиперссылка 9" xfId="22176" hidden="1"/>
    <cellStyle name="Гиперссылка 9" xfId="24365" hidden="1"/>
    <cellStyle name="Гиперссылка 9" xfId="26184" hidden="1"/>
    <cellStyle name="Гиперссылка 9" xfId="26533" hidden="1"/>
    <cellStyle name="Гиперссылка 9" xfId="26551" hidden="1"/>
    <cellStyle name="Гиперссылка 9" xfId="26569" hidden="1"/>
    <cellStyle name="Гиперссылка 9" xfId="26587" hidden="1"/>
    <cellStyle name="Гиперссылка 9" xfId="26605" hidden="1"/>
    <cellStyle name="Гиперссылка 9" xfId="26623" hidden="1"/>
    <cellStyle name="Гиперссылка 9" xfId="26658" hidden="1"/>
    <cellStyle name="Гиперссылка 9" xfId="26676" hidden="1"/>
    <cellStyle name="Гиперссылка 9" xfId="26693" hidden="1"/>
    <cellStyle name="Гиперссылка 9" xfId="26711" hidden="1"/>
    <cellStyle name="Гиперссылка 9" xfId="26729" hidden="1"/>
    <cellStyle name="Гиперссылка 9" xfId="26747" hidden="1"/>
    <cellStyle name="Гиперссылка 9" xfId="26765" hidden="1"/>
    <cellStyle name="Гиперссылка 9" xfId="26801" hidden="1"/>
    <cellStyle name="Гиперссылка 9" xfId="26817" hidden="1"/>
    <cellStyle name="Гиперссылка 9" xfId="26831" hidden="1"/>
    <cellStyle name="Гиперссылка 9" xfId="26417" hidden="1"/>
    <cellStyle name="Гиперссылка 9" xfId="26390" hidden="1"/>
    <cellStyle name="Гиперссылка 9" xfId="26366" hidden="1"/>
    <cellStyle name="Гиперссылка 9" xfId="26339" hidden="1"/>
    <cellStyle name="Гиперссылка 9" xfId="26288" hidden="1"/>
    <cellStyle name="Гиперссылка 9" xfId="26265" hidden="1"/>
    <cellStyle name="Гиперссылка 9" xfId="26238" hidden="1"/>
    <cellStyle name="Гиперссылка 9" xfId="26214" hidden="1"/>
    <cellStyle name="Гиперссылка 9" xfId="26186" hidden="1"/>
    <cellStyle name="Гиперссылка 9" xfId="26163" hidden="1"/>
    <cellStyle name="Гиперссылка 9" xfId="26134" hidden="1"/>
    <cellStyle name="Гиперссылка 9" xfId="26080" hidden="1"/>
    <cellStyle name="Гиперссылка 9" xfId="26053" hidden="1"/>
    <cellStyle name="Гиперссылка 9" xfId="26026" hidden="1"/>
    <cellStyle name="Гиперссылка 9" xfId="25576" hidden="1"/>
    <cellStyle name="Гиперссылка 9" xfId="25540" hidden="1"/>
    <cellStyle name="Гиперссылка 9" xfId="25502" hidden="1"/>
    <cellStyle name="Гиперссылка 9" xfId="25464" hidden="1"/>
    <cellStyle name="Гиперссылка 9" xfId="25397" hidden="1"/>
    <cellStyle name="Гиперссылка 9" xfId="24773" hidden="1"/>
    <cellStyle name="Гиперссылка 9" xfId="24738" hidden="1"/>
    <cellStyle name="Гиперссылка 9" xfId="24687" hidden="1"/>
    <cellStyle name="Гиперссылка 9" xfId="24631" hidden="1"/>
    <cellStyle name="Гиперссылка 9" xfId="24583" hidden="1"/>
    <cellStyle name="Гиперссылка 9" xfId="24471" hidden="1"/>
    <cellStyle name="Гиперссылка 9" xfId="24359" hidden="1"/>
    <cellStyle name="Гиперссылка 9" xfId="24313" hidden="1"/>
    <cellStyle name="Гиперссылка 9" xfId="24220" hidden="1"/>
    <cellStyle name="Гиперссылка 9" xfId="23915" hidden="1"/>
    <cellStyle name="Гиперссылка 9" xfId="23841" hidden="1"/>
    <cellStyle name="Гиперссылка 9" xfId="23770" hidden="1"/>
    <cellStyle name="Гиперссылка 9" xfId="23700" hidden="1"/>
    <cellStyle name="Гиперссылка 9" xfId="23566" hidden="1"/>
    <cellStyle name="Гиперссылка 9" xfId="23488" hidden="1"/>
    <cellStyle name="Гиперссылка 9" xfId="23419" hidden="1"/>
    <cellStyle name="Гиперссылка 9" xfId="23345" hidden="1"/>
    <cellStyle name="Гиперссылка 9" xfId="23292" hidden="1"/>
    <cellStyle name="Гиперссылка 9" xfId="23248" hidden="1"/>
    <cellStyle name="Гиперссылка 9" xfId="23198" hidden="1"/>
    <cellStyle name="Гиперссылка 9" xfId="22548" hidden="1"/>
    <cellStyle name="Гиперссылка 9" xfId="22465" hidden="1"/>
    <cellStyle name="Гиперссылка 9" xfId="22387" hidden="1"/>
    <cellStyle name="Гиперссылка 9" xfId="22170" hidden="1"/>
    <cellStyle name="Гиперссылка 9" xfId="22029" hidden="1"/>
    <cellStyle name="Гиперссылка 9" xfId="21835" hidden="1"/>
    <cellStyle name="Гиперссылка 9" xfId="21677" hidden="1"/>
    <cellStyle name="Гиперссылка 9" xfId="21448" hidden="1"/>
    <cellStyle name="Гиперссылка 9" xfId="21314" hidden="1"/>
    <cellStyle name="Гиперссылка 9" xfId="21079" hidden="1"/>
    <cellStyle name="Гиперссылка 9" xfId="20819" hidden="1"/>
    <cellStyle name="Гиперссылка 9" xfId="20640" hidden="1"/>
    <cellStyle name="Гиперссылка 9" xfId="20444" hidden="1"/>
    <cellStyle name="Гиперссылка 9" xfId="20056" hidden="1"/>
    <cellStyle name="Гиперссылка 9" xfId="19406" hidden="1"/>
    <cellStyle name="Гиперссылка 9" xfId="18928" hidden="1"/>
    <cellStyle name="Гиперссылка 9" xfId="18216" hidden="1"/>
    <cellStyle name="Гиперссылка 9" xfId="17491" hidden="1"/>
    <cellStyle name="Гиперссылка 9" xfId="16191" hidden="1"/>
    <cellStyle name="Гиперссылка 9" xfId="25203" hidden="1"/>
    <cellStyle name="Гиперссылка 9" xfId="25106" hidden="1"/>
    <cellStyle name="Гиперссылка 9" xfId="24511" hidden="1"/>
    <cellStyle name="Гиперссылка 9" xfId="25738" hidden="1"/>
    <cellStyle name="Гиперссылка 9" xfId="25633" hidden="1"/>
    <cellStyle name="Гиперссылка 9" xfId="25876" hidden="1"/>
    <cellStyle name="Гиперссылка 9" xfId="25608" hidden="1"/>
    <cellStyle name="Гиперссылка 9" xfId="23972" hidden="1"/>
    <cellStyle name="Гиперссылка 9" xfId="24130" hidden="1"/>
    <cellStyle name="Гиперссылка 9" xfId="22366" hidden="1"/>
    <cellStyle name="Гиперссылка 9" xfId="25261" hidden="1"/>
    <cellStyle name="Гиперссылка 9" xfId="25644" hidden="1"/>
    <cellStyle name="Гиперссылка 9" xfId="25670" hidden="1"/>
    <cellStyle name="Гиперссылка 9" xfId="25679" hidden="1"/>
    <cellStyle name="Гиперссылка 9" xfId="25687" hidden="1"/>
    <cellStyle name="Гиперссылка 9" xfId="24189" hidden="1"/>
    <cellStyle name="Гиперссылка 9" xfId="25928" hidden="1"/>
    <cellStyle name="Гиперссылка 9" xfId="23973" hidden="1"/>
    <cellStyle name="Гиперссылка 9" xfId="24062" hidden="1"/>
    <cellStyle name="Гиперссылка 9" xfId="22820" hidden="1"/>
    <cellStyle name="Гиперссылка 9" xfId="22858" hidden="1"/>
    <cellStyle name="Гиперссылка 9" xfId="25211" hidden="1"/>
    <cellStyle name="Гиперссылка 9" xfId="13763" hidden="1"/>
    <cellStyle name="Гиперссылка 9" xfId="25716" hidden="1"/>
    <cellStyle name="Гиперссылка 9" xfId="22352" hidden="1"/>
    <cellStyle name="Гиперссылка 9" xfId="25749" hidden="1"/>
    <cellStyle name="Гиперссылка 9" xfId="25829" hidden="1"/>
    <cellStyle name="Гиперссылка 9" xfId="25979" hidden="1"/>
    <cellStyle name="Гиперссылка 9" xfId="25733" hidden="1"/>
    <cellStyle name="Гиперссылка 9" xfId="26849" hidden="1"/>
    <cellStyle name="Гиперссылка 9" xfId="26885" hidden="1"/>
    <cellStyle name="Гиперссылка 9" xfId="26903" hidden="1"/>
    <cellStyle name="Гиперссылка 9" xfId="26921" hidden="1"/>
    <cellStyle name="Гиперссылка 9" xfId="26939" hidden="1"/>
    <cellStyle name="Гиперссылка 9" xfId="26957" hidden="1"/>
    <cellStyle name="Гиперссылка 9" xfId="26975" hidden="1"/>
    <cellStyle name="Гиперссылка 9" xfId="26993" hidden="1"/>
    <cellStyle name="Гиперссылка 9" xfId="27024" hidden="1"/>
    <cellStyle name="Гиперссылка 9" xfId="22797" hidden="1"/>
    <cellStyle name="Гиперссылка 9" xfId="23051" hidden="1"/>
    <cellStyle name="Гиперссылка 9" xfId="22910" hidden="1"/>
    <cellStyle name="Гиперссылка 9" xfId="27061" hidden="1"/>
    <cellStyle name="Гиперссылка 9" xfId="27078" hidden="1"/>
    <cellStyle name="Гиперссылка 9" xfId="27095" hidden="1"/>
    <cellStyle name="Гиперссылка 9" xfId="27128" hidden="1"/>
    <cellStyle name="Гиперссылка 9" xfId="27145" hidden="1"/>
    <cellStyle name="Гиперссылка 9" xfId="27162" hidden="1"/>
    <cellStyle name="Гиперссылка 9" xfId="27178" hidden="1"/>
    <cellStyle name="Гиперссылка 9" xfId="27195" hidden="1"/>
    <cellStyle name="Гиперссылка 9" xfId="27212" hidden="1"/>
    <cellStyle name="Гиперссылка 9" xfId="27229" hidden="1"/>
    <cellStyle name="Гиперссылка 9" xfId="27263" hidden="1"/>
    <cellStyle name="Гиперссылка 9" xfId="27280" hidden="1"/>
    <cellStyle name="Гиперссылка 9" xfId="27296" hidden="1"/>
    <cellStyle name="Гиперссылка 9" xfId="27313" hidden="1"/>
    <cellStyle name="Гиперссылка 9" xfId="27330" hidden="1"/>
    <cellStyle name="Гиперссылка 9" xfId="27345" hidden="1"/>
    <cellStyle name="Гиперссылка 9" xfId="27359" hidden="1"/>
    <cellStyle name="Гиперссылка 9" xfId="25181" hidden="1"/>
    <cellStyle name="Гиперссылка 9" xfId="25109" hidden="1"/>
    <cellStyle name="Гиперссылка 9" xfId="27036" hidden="1"/>
    <cellStyle name="Гиперссылка 9" xfId="27384" hidden="1"/>
    <cellStyle name="Гиперссылка 9" xfId="27402" hidden="1"/>
    <cellStyle name="Гиперссылка 9" xfId="27420" hidden="1"/>
    <cellStyle name="Гиперссылка 9" xfId="27438" hidden="1"/>
    <cellStyle name="Гиперссылка 9" xfId="27474" hidden="1"/>
    <cellStyle name="Гиперссылка 9" xfId="27491" hidden="1"/>
    <cellStyle name="Гиперссылка 9" xfId="27509" hidden="1"/>
    <cellStyle name="Гиперссылка 9" xfId="27527" hidden="1"/>
    <cellStyle name="Гиперссылка 9" xfId="27545" hidden="1"/>
    <cellStyle name="Гиперссылка 9" xfId="27562" hidden="1"/>
    <cellStyle name="Гиперссылка 9" xfId="27580" hidden="1"/>
    <cellStyle name="Гиперссылка 9" xfId="27616" hidden="1"/>
    <cellStyle name="Гиперссылка 9" xfId="27634" hidden="1"/>
    <cellStyle name="Гиперссылка 9" xfId="27652" hidden="1"/>
    <cellStyle name="Гиперссылка 9" xfId="27668" hidden="1"/>
    <cellStyle name="Гиперссылка 9" xfId="27683" hidden="1"/>
    <cellStyle name="Гиперссылка 9" xfId="27268" hidden="1"/>
    <cellStyle name="Гиперссылка 9" xfId="27241" hidden="1"/>
    <cellStyle name="Гиперссылка 9" xfId="27190" hidden="1"/>
    <cellStyle name="Гиперссылка 9" xfId="27167" hidden="1"/>
    <cellStyle name="Гиперссылка 9" xfId="27140" hidden="1"/>
    <cellStyle name="Гиперссылка 9" xfId="27117" hidden="1"/>
    <cellStyle name="Гиперссылка 9" xfId="27090" hidden="1"/>
    <cellStyle name="Гиперссылка 9" xfId="27066" hidden="1"/>
    <cellStyle name="Гиперссылка 9" xfId="27038" hidden="1"/>
    <cellStyle name="Гиперссылка 9" xfId="26987" hidden="1"/>
    <cellStyle name="Гиперссылка 9" xfId="26960" hidden="1"/>
    <cellStyle name="Гиперссылка 9" xfId="26933" hidden="1"/>
    <cellStyle name="Гиперссылка 9" xfId="26906" hidden="1"/>
    <cellStyle name="Гиперссылка 9" xfId="26879" hidden="1"/>
    <cellStyle name="Гиперссылка 9" xfId="26852" hidden="1"/>
    <cellStyle name="Гиперссылка 9" xfId="26405" hidden="1"/>
    <cellStyle name="Гиперссылка 9" xfId="26328" hidden="1"/>
    <cellStyle name="Гиперссылка 9" xfId="26296" hidden="1"/>
    <cellStyle name="Гиперссылка 9" xfId="26267" hidden="1"/>
    <cellStyle name="Гиперссылка 9" xfId="25622" hidden="1"/>
    <cellStyle name="Гиперссылка 9" xfId="25589" hidden="1"/>
    <cellStyle name="Гиперссылка 9" xfId="25536" hidden="1"/>
    <cellStyle name="Гиперссылка 9" xfId="25485" hidden="1"/>
    <cellStyle name="Гиперссылка 9" xfId="25380" hidden="1"/>
    <cellStyle name="Гиперссылка 9" xfId="25259" hidden="1"/>
    <cellStyle name="Гиперссылка 9" xfId="25209" hidden="1"/>
    <cellStyle name="Гиперссылка 9" xfId="25152" hidden="1"/>
    <cellStyle name="Гиперссылка 9" xfId="25089" hidden="1"/>
    <cellStyle name="Гиперссылка 9" xfId="24777" hidden="1"/>
    <cellStyle name="Гиперссылка 9" xfId="24714" hidden="1"/>
    <cellStyle name="Гиперссылка 9" xfId="24577" hidden="1"/>
    <cellStyle name="Гиперссылка 9" xfId="24530" hidden="1"/>
    <cellStyle name="Гиперссылка 9" xfId="24463" hidden="1"/>
    <cellStyle name="Гиперссылка 9" xfId="24390" hidden="1"/>
    <cellStyle name="Гиперссылка 9" xfId="24322" hidden="1"/>
    <cellStyle name="Гиперссылка 9" xfId="24237" hidden="1"/>
    <cellStyle name="Гиперссылка 9" xfId="24181" hidden="1"/>
    <cellStyle name="Гиперссылка 9" xfId="24106" hidden="1"/>
    <cellStyle name="Гиперссылка 9" xfId="23486" hidden="1"/>
    <cellStyle name="Гиперссылка 9" xfId="23371" hidden="1"/>
    <cellStyle name="Гиперссылка 9" xfId="23291" hidden="1"/>
    <cellStyle name="Гиперссылка 9" xfId="23202" hidden="1"/>
    <cellStyle name="Гиперссылка 9" xfId="23012" hidden="1"/>
    <cellStyle name="Гиперссылка 9" xfId="22895" hidden="1"/>
    <cellStyle name="Гиперссылка 9" xfId="22527" hidden="1"/>
    <cellStyle name="Гиперссылка 9" xfId="22422" hidden="1"/>
    <cellStyle name="Гиперссылка 9" xfId="22301" hidden="1"/>
    <cellStyle name="Гиперссылка 9" xfId="22162" hidden="1"/>
    <cellStyle name="Гиперссылка 9" xfId="21902" hidden="1"/>
    <cellStyle name="Гиперссылка 9" xfId="21666" hidden="1"/>
    <cellStyle name="Гиперссылка 9" xfId="21481" hidden="1"/>
    <cellStyle name="Гиперссылка 9" xfId="20933" hidden="1"/>
    <cellStyle name="Гиперссылка 9" xfId="20639" hidden="1"/>
    <cellStyle name="Гиперссылка 9" xfId="20215" hidden="1"/>
    <cellStyle name="Гиперссылка 9" xfId="19774" hidden="1"/>
    <cellStyle name="Гиперссылка 9" xfId="19074" hidden="1"/>
    <cellStyle name="Гиперссылка 9" xfId="18320" hidden="1"/>
    <cellStyle name="Гиперссылка 9" xfId="17031" hidden="1"/>
    <cellStyle name="Гиперссылка 9" xfId="25973" hidden="1"/>
    <cellStyle name="Гиперссылка 9" xfId="26059" hidden="1"/>
    <cellStyle name="Гиперссылка 9" xfId="25332" hidden="1"/>
    <cellStyle name="Гиперссылка 9" xfId="26570" hidden="1"/>
    <cellStyle name="Гиперссылка 9" xfId="26465" hidden="1"/>
    <cellStyle name="Гиперссылка 9" xfId="26707" hidden="1"/>
    <cellStyle name="Гиперссылка 9" xfId="26439" hidden="1"/>
    <cellStyle name="Гиперссылка 9" xfId="24948" hidden="1"/>
    <cellStyle name="Гиперссылка 9" xfId="24854" hidden="1"/>
    <cellStyle name="Гиперссылка 9" xfId="23152" hidden="1"/>
    <cellStyle name="Гиперссылка 9" xfId="23723" hidden="1"/>
    <cellStyle name="Гиперссылка 9" xfId="25519" hidden="1"/>
    <cellStyle name="Гиперссылка 9" xfId="26403" hidden="1"/>
    <cellStyle name="Гиперссылка 9" xfId="26493" hidden="1"/>
    <cellStyle name="Гиперссылка 9" xfId="23144" hidden="1"/>
    <cellStyle name="Гиперссылка 9" xfId="26804" hidden="1"/>
    <cellStyle name="Гиперссылка 9" xfId="26438" hidden="1"/>
    <cellStyle name="Гиперссылка 9" xfId="25029" hidden="1"/>
    <cellStyle name="Гиперссылка 9" xfId="26698" hidden="1"/>
    <cellStyle name="Гиперссылка 9" xfId="23655" hidden="1"/>
    <cellStyle name="Гиперссылка 9" xfId="23708" hidden="1"/>
    <cellStyle name="Гиперссылка 9" xfId="14595" hidden="1"/>
    <cellStyle name="Гиперссылка 9" xfId="24922" hidden="1"/>
    <cellStyle name="Гиперссылка 9" xfId="25165" hidden="1"/>
    <cellStyle name="Гиперссылка 9" xfId="26544" hidden="1"/>
    <cellStyle name="Гиперссылка 9" xfId="24831" hidden="1"/>
    <cellStyle name="Гиперссылка 9" xfId="26577" hidden="1"/>
    <cellStyle name="Гиперссылка 9" xfId="26554" hidden="1"/>
    <cellStyle name="Гиперссылка 9" xfId="26602" hidden="1"/>
    <cellStyle name="Гиперссылка 9" xfId="27697" hidden="1"/>
    <cellStyle name="Гиперссылка 9" xfId="27714" hidden="1"/>
    <cellStyle name="Гиперссылка 9" xfId="27732" hidden="1"/>
    <cellStyle name="Гиперссылка 9" xfId="27750" hidden="1"/>
    <cellStyle name="Гиперссылка 9" xfId="27768" hidden="1"/>
    <cellStyle name="Гиперссылка 9" xfId="27786" hidden="1"/>
    <cellStyle name="Гиперссылка 9" xfId="27821" hidden="1"/>
    <cellStyle name="Гиперссылка 9" xfId="27837" hidden="1"/>
    <cellStyle name="Гиперссылка 9" xfId="27852" hidden="1"/>
    <cellStyle name="Гиперссылка 9" xfId="23630" hidden="1"/>
    <cellStyle name="Гиперссылка 9" xfId="23928" hidden="1"/>
    <cellStyle name="Гиперссылка 9" xfId="23785" hidden="1"/>
    <cellStyle name="Гиперссылка 9" xfId="27890" hidden="1"/>
    <cellStyle name="Гиперссылка 9" xfId="27923" hidden="1"/>
    <cellStyle name="Гиперссылка 9" xfId="27940" hidden="1"/>
    <cellStyle name="Гиперссылка 9" xfId="27957" hidden="1"/>
    <cellStyle name="Гиперссылка 9" xfId="27973" hidden="1"/>
    <cellStyle name="Гиперссылка 9" xfId="27990" hidden="1"/>
    <cellStyle name="Гиперссылка 9" xfId="28007" hidden="1"/>
    <cellStyle name="Гиперссылка 9" xfId="28023" hidden="1"/>
    <cellStyle name="Гиперссылка 9" xfId="28057" hidden="1"/>
    <cellStyle name="Гиперссылка 9" xfId="28074" hidden="1"/>
    <cellStyle name="Гиперссылка 9" xfId="28091" hidden="1"/>
    <cellStyle name="Гиперссылка 9" xfId="28108" hidden="1"/>
    <cellStyle name="Гиперссылка 9" xfId="28123" hidden="1"/>
    <cellStyle name="Гиперссылка 9" xfId="28140" hidden="1"/>
    <cellStyle name="Гиперссылка 9" xfId="28157" hidden="1"/>
    <cellStyle name="Гиперссылка 9" xfId="28186" hidden="1"/>
    <cellStyle name="Гиперссылка 9" xfId="23866" hidden="1"/>
    <cellStyle name="Гиперссылка 9" xfId="26051" hidden="1"/>
    <cellStyle name="Гиперссылка 9" xfId="25977" hidden="1"/>
    <cellStyle name="Гиперссылка 9" xfId="27865" hidden="1"/>
    <cellStyle name="Гиперссылка 9" xfId="28211" hidden="1"/>
    <cellStyle name="Гиперссылка 9" xfId="28229" hidden="1"/>
    <cellStyle name="Гиперссылка 9" xfId="28264" hidden="1"/>
    <cellStyle name="Гиперссылка 9" xfId="28282" hidden="1"/>
    <cellStyle name="Гиперссылка 9" xfId="28300" hidden="1"/>
    <cellStyle name="Гиперссылка 9" xfId="28317" hidden="1"/>
    <cellStyle name="Гиперссылка 9" xfId="28334" hidden="1"/>
    <cellStyle name="Гиперссылка 9" xfId="28352" hidden="1"/>
    <cellStyle name="Гиперссылка 9" xfId="28369" hidden="1"/>
    <cellStyle name="Гиперссылка 9" xfId="28405" hidden="1"/>
    <cellStyle name="Гиперссылка 9" xfId="28423" hidden="1"/>
    <cellStyle name="Гиперссылка 9" xfId="28441" hidden="1"/>
    <cellStyle name="Гиперссылка 9" xfId="28458" hidden="1"/>
    <cellStyle name="Гиперссылка 9" xfId="28476" hidden="1"/>
    <cellStyle name="Гиперссылка 9" xfId="28492" hidden="1"/>
    <cellStyle name="Гиперссылка 9" xfId="28506" hidden="1"/>
    <cellStyle name="Гиперссылка 9" xfId="28069" hidden="1"/>
    <cellStyle name="Гиперссылка 9" xfId="28045" hidden="1"/>
    <cellStyle name="Гиперссылка 9" xfId="28019" hidden="1"/>
    <cellStyle name="Гиперссылка 9" xfId="27995" hidden="1"/>
    <cellStyle name="Гиперссылка 9" xfId="27968" hidden="1"/>
    <cellStyle name="Гиперссылка 9" xfId="27945" hidden="1"/>
    <cellStyle name="Гиперссылка 9" xfId="27918" hidden="1"/>
    <cellStyle name="Гиперссылка 9" xfId="27867" hidden="1"/>
    <cellStyle name="Гиперссылка 9" xfId="27844" hidden="1"/>
    <cellStyle name="Гиперссылка 9" xfId="27816" hidden="1"/>
    <cellStyle name="Гиперссылка 9" xfId="27789" hidden="1"/>
    <cellStyle name="Гиперссылка 9" xfId="27762" hidden="1"/>
    <cellStyle name="Гиперссылка 9" xfId="27735" hidden="1"/>
    <cellStyle name="Гиперссылка 9" xfId="27708" hidden="1"/>
    <cellStyle name="Гиперссылка 9" xfId="27223" hidden="1"/>
    <cellStyle name="Гиперссылка 9" xfId="27185" hidden="1"/>
    <cellStyle name="Гиперссылка 9" xfId="27148" hidden="1"/>
    <cellStyle name="Гиперссылка 9" xfId="27115" hidden="1"/>
    <cellStyle name="Гиперссылка 9" xfId="27081" hidden="1"/>
    <cellStyle name="Гиперссылка 9" xfId="26459" hidden="1"/>
    <cellStyle name="Гиперссылка 9" xfId="26424" hidden="1"/>
    <cellStyle name="Гиперссылка 9" xfId="26317" hidden="1"/>
    <cellStyle name="Гиперссылка 9" xfId="26269" hidden="1"/>
    <cellStyle name="Гиперссылка 9" xfId="26157" hidden="1"/>
    <cellStyle name="Гиперссылка 9" xfId="26101" hidden="1"/>
    <cellStyle name="Гиперссылка 9" xfId="26045" hidden="1"/>
    <cellStyle name="Гиперссылка 9" xfId="25999" hidden="1"/>
    <cellStyle name="Гиперссылка 9" xfId="25906" hidden="1"/>
    <cellStyle name="Гиперссылка 9" xfId="25528" hidden="1"/>
    <cellStyle name="Гиперссылка 9" xfId="25457" hidden="1"/>
    <cellStyle name="Гиперссылка 9" xfId="25387" hidden="1"/>
    <cellStyle name="Гиперссылка 9" xfId="25335" hidden="1"/>
    <cellStyle name="Гиперссылка 9" xfId="25253" hidden="1"/>
    <cellStyle name="Гиперссылка 9" xfId="25175" hidden="1"/>
    <cellStyle name="Гиперссылка 9" xfId="25107" hidden="1"/>
    <cellStyle name="Гиперссылка 9" xfId="24980" hidden="1"/>
    <cellStyle name="Гиперссылка 9" xfId="24936" hidden="1"/>
    <cellStyle name="Гиперссылка 9" xfId="24886" hidden="1"/>
    <cellStyle name="Гиперссылка 9" xfId="24345" hidden="1"/>
    <cellStyle name="Гиперссылка 9" xfId="24238" hidden="1"/>
    <cellStyle name="Гиперссылка 9" xfId="24155" hidden="1"/>
    <cellStyle name="Гиперссылка 9" xfId="24077" hidden="1"/>
    <cellStyle name="Гиперссылка 9" xfId="23720" hidden="1"/>
    <cellStyle name="Гиперссылка 9" xfId="23526" hidden="1"/>
    <cellStyle name="Гиперссылка 9" xfId="23368" hidden="1"/>
    <cellStyle name="Гиперссылка 9" xfId="23255" hidden="1"/>
    <cellStyle name="Гиперссылка 9" xfId="23140" hidden="1"/>
    <cellStyle name="Гиперссылка 9" xfId="23006" hidden="1"/>
    <cellStyle name="Гиперссылка 9" xfId="22772" hidden="1"/>
    <cellStyle name="Гиперссылка 9" xfId="22334" hidden="1"/>
    <cellStyle name="Гиперссылка 9" xfId="22138" hidden="1"/>
    <cellStyle name="Гиперссылка 9" xfId="21750" hidden="1"/>
    <cellStyle name="Гиперссылка 9" xfId="21472" hidden="1"/>
    <cellStyle name="Гиперссылка 9" xfId="21100" hidden="1"/>
    <cellStyle name="Гиперссылка 9" xfId="20622" hidden="1"/>
    <cellStyle name="Гиперссылка 9" xfId="19910" hidden="1"/>
    <cellStyle name="Гиперссылка 9" xfId="17885" hidden="1"/>
    <cellStyle name="Гиперссылка 9" xfId="26888" hidden="1"/>
    <cellStyle name="Гиперссылка 9" xfId="26791" hidden="1"/>
    <cellStyle name="Гиперссылка 9" xfId="26875" hidden="1"/>
    <cellStyle name="Гиперссылка 9" xfId="26197" hidden="1"/>
    <cellStyle name="Гиперссылка 9" xfId="27421" hidden="1"/>
    <cellStyle name="Гиперссылка 9" xfId="27316" hidden="1"/>
    <cellStyle name="Гиперссылка 9" xfId="27291" hidden="1"/>
    <cellStyle name="Гиперссылка 9" xfId="25658" hidden="1"/>
    <cellStyle name="Гиперссылка 9" xfId="25816" hidden="1"/>
    <cellStyle name="Гиперссылка 9" xfId="25718" hidden="1"/>
    <cellStyle name="Гиперссылка 9" xfId="24056" hidden="1"/>
    <cellStyle name="Гиперссылка 9" xfId="26946" hidden="1"/>
    <cellStyle name="Гиперссылка 9" xfId="27327" hidden="1"/>
    <cellStyle name="Гиперссылка 9" xfId="27362" hidden="1"/>
    <cellStyle name="Гиперссылка 9" xfId="27370" hidden="1"/>
    <cellStyle name="Гиперссылка 9" xfId="25875" hidden="1"/>
    <cellStyle name="Гиперссылка 9" xfId="24008" hidden="1"/>
    <cellStyle name="Гиперссылка 9" xfId="27610" hidden="1"/>
    <cellStyle name="Гиперссылка 9" xfId="25659" hidden="1"/>
    <cellStyle name="Гиперссылка 9" xfId="25748" hidden="1"/>
    <cellStyle name="Гиперссылка 9" xfId="24547" hidden="1"/>
    <cellStyle name="Гиперссылка 9" xfId="26896" hidden="1"/>
    <cellStyle name="Гиперссылка 9" xfId="15457" hidden="1"/>
    <cellStyle name="Гиперссылка 9" xfId="25933" hidden="1"/>
    <cellStyle name="Гиперссылка 9" xfId="27399" hidden="1"/>
    <cellStyle name="Гиперссылка 9" xfId="24042" hidden="1"/>
    <cellStyle name="Гиперссылка 9" xfId="27432" hidden="1"/>
    <cellStyle name="Гиперссылка 9" xfId="27661" hidden="1"/>
    <cellStyle name="Гиперссылка 9" xfId="27416" hidden="1"/>
    <cellStyle name="Гиперссылка 9" xfId="28524" hidden="1"/>
    <cellStyle name="Гиперссылка 9" xfId="28542" hidden="1"/>
    <cellStyle name="Гиперссылка 9" xfId="28560" hidden="1"/>
    <cellStyle name="Гиперссылка 9" xfId="28578" hidden="1"/>
    <cellStyle name="Гиперссылка 9" xfId="28595" hidden="1"/>
    <cellStyle name="Гиперссылка 9" xfId="28631" hidden="1"/>
    <cellStyle name="Гиперссылка 9" xfId="28648" hidden="1"/>
    <cellStyle name="Гиперссылка 9" xfId="28666" hidden="1"/>
    <cellStyle name="Гиперссылка 9" xfId="28682" hidden="1"/>
    <cellStyle name="Гиперссылка 9" xfId="28697" hidden="1"/>
    <cellStyle name="Гиперссылка 9" xfId="24486" hidden="1"/>
    <cellStyle name="Гиперссылка 9" xfId="24740" hidden="1"/>
    <cellStyle name="Гиперссылка 9" xfId="28734" hidden="1"/>
    <cellStyle name="Гиперссылка 9" xfId="28751" hidden="1"/>
    <cellStyle name="Гиперссылка 9" xfId="28768" hidden="1"/>
    <cellStyle name="Гиперссылка 9" xfId="28785" hidden="1"/>
    <cellStyle name="Гиперссылка 9" xfId="28801" hidden="1"/>
    <cellStyle name="Гиперссылка 9" xfId="28818" hidden="1"/>
    <cellStyle name="Гиперссылка 9" xfId="28834" hidden="1"/>
    <cellStyle name="Гиперссылка 9" xfId="28867" hidden="1"/>
    <cellStyle name="Гиперссылка 9" xfId="28884" hidden="1"/>
    <cellStyle name="Гиперссылка 9" xfId="28901" hidden="1"/>
    <cellStyle name="Гиперссылка 9" xfId="28918" hidden="1"/>
    <cellStyle name="Гиперссылка 9" xfId="28935" hidden="1"/>
    <cellStyle name="Гиперссылка 9" xfId="28951" hidden="1"/>
    <cellStyle name="Гиперссылка 9" xfId="28967" hidden="1"/>
    <cellStyle name="Гиперссылка 9" xfId="29001" hidden="1"/>
    <cellStyle name="Гиперссылка 9" xfId="29015" hidden="1"/>
    <cellStyle name="Гиперссылка 9" xfId="29029" hidden="1"/>
    <cellStyle name="Гиперссылка 9" xfId="24685" hidden="1"/>
    <cellStyle name="Гиперссылка 9" xfId="26866" hidden="1"/>
    <cellStyle name="Гиперссылка 9" xfId="26794" hidden="1"/>
    <cellStyle name="Гиперссылка 9" xfId="28709" hidden="1"/>
    <cellStyle name="Гиперссылка 9" xfId="29071" hidden="1"/>
    <cellStyle name="Гиперссылка 9" xfId="29089" hidden="1"/>
    <cellStyle name="Гиперссылка 9" xfId="29107" hidden="1"/>
    <cellStyle name="Гиперссылка 9" xfId="29125" hidden="1"/>
    <cellStyle name="Гиперссылка 9" xfId="29142" hidden="1"/>
    <cellStyle name="Гиперссылка 9" xfId="29158" hidden="1"/>
    <cellStyle name="Гиперссылка 9" xfId="29175" hidden="1"/>
    <cellStyle name="Гиперссылка 9" xfId="29210" hidden="1"/>
    <cellStyle name="Гиперссылка 9" xfId="29227" hidden="1"/>
    <cellStyle name="Гиперссылка 9" xfId="29245" hidden="1"/>
    <cellStyle name="Гиперссылка 9" xfId="29263" hidden="1"/>
    <cellStyle name="Гиперссылка 9" xfId="29280" hidden="1"/>
    <cellStyle name="Гиперссылка 9" xfId="29297" hidden="1"/>
    <cellStyle name="Гиперссылка 9" xfId="29315" hidden="1"/>
    <cellStyle name="Гиперссылка 9" xfId="29346" hidden="1"/>
    <cellStyle name="Гиперссылка 9" xfId="28940" hidden="1"/>
    <cellStyle name="Гиперссылка 9" xfId="28913" hidden="1"/>
    <cellStyle name="Гиперссылка 9" xfId="28889" hidden="1"/>
    <cellStyle name="Гиперссылка 9" xfId="28862" hidden="1"/>
    <cellStyle name="Гиперссылка 9" xfId="28839" hidden="1"/>
    <cellStyle name="Гиперссылка 9" xfId="28813" hidden="1"/>
    <cellStyle name="Гиперссылка 9" xfId="28763" hidden="1"/>
    <cellStyle name="Гиперссылка 9" xfId="28739" hidden="1"/>
    <cellStyle name="Гиперссылка 9" xfId="28711" hidden="1"/>
    <cellStyle name="Гиперссылка 9" xfId="28689" hidden="1"/>
    <cellStyle name="Гиперссылка 9" xfId="28660" hidden="1"/>
    <cellStyle name="Гиперссылка 9" xfId="28634" hidden="1"/>
    <cellStyle name="Гиперссылка 9" xfId="28607" hidden="1"/>
    <cellStyle name="Гиперссылка 9" xfId="28554" hidden="1"/>
    <cellStyle name="Гиперссылка 9" xfId="28527" hidden="1"/>
    <cellStyle name="Гиперссылка 9" xfId="28084" hidden="1"/>
    <cellStyle name="Гиперссылка 9" xfId="28049" hidden="1"/>
    <cellStyle name="Гиперссылка 9" xfId="28008" hidden="1"/>
    <cellStyle name="Гиперссылка 9" xfId="27976" hidden="1"/>
    <cellStyle name="Гиперссылка 9" xfId="27947" hidden="1"/>
    <cellStyle name="Гиперссылка 9" xfId="27272" hidden="1"/>
    <cellStyle name="Гиперссылка 9" xfId="27219" hidden="1"/>
    <cellStyle name="Гиперссылка 9" xfId="27169" hidden="1"/>
    <cellStyle name="Гиперссылка 9" xfId="27119" hidden="1"/>
    <cellStyle name="Гиперссылка 9" xfId="27064" hidden="1"/>
    <cellStyle name="Гиперссылка 9" xfId="26944" hidden="1"/>
    <cellStyle name="Гиперссылка 9" xfId="26894" hidden="1"/>
    <cellStyle name="Гиперссылка 9" xfId="26774" hidden="1"/>
    <cellStyle name="Гиперссылка 9" xfId="26463" hidden="1"/>
    <cellStyle name="Гиперссылка 9" xfId="26400" hidden="1"/>
    <cellStyle name="Гиперссылка 9" xfId="26330" hidden="1"/>
    <cellStyle name="Гиперссылка 9" xfId="26263" hidden="1"/>
    <cellStyle name="Гиперссылка 9" xfId="26216" hidden="1"/>
    <cellStyle name="Гиперссылка 9" xfId="26149" hidden="1"/>
    <cellStyle name="Гиперссылка 9" xfId="26008" hidden="1"/>
    <cellStyle name="Гиперссылка 9" xfId="25923" hidden="1"/>
    <cellStyle name="Гиперссылка 9" xfId="25867" hidden="1"/>
    <cellStyle name="Гиперссылка 9" xfId="25833" hidden="1"/>
    <cellStyle name="Гиперссылка 9" xfId="25792" hidden="1"/>
    <cellStyle name="Гиперссылка 9" xfId="25173" hidden="1"/>
    <cellStyle name="Гиперссылка 9" xfId="25059" hidden="1"/>
    <cellStyle name="Гиперссылка 9" xfId="24890" hidden="1"/>
    <cellStyle name="Гиперссылка 9" xfId="24701" hidden="1"/>
    <cellStyle name="Гиперссылка 9" xfId="24584" hidden="1"/>
    <cellStyle name="Гиперссылка 9" xfId="24401" hidden="1"/>
    <cellStyle name="Гиперссылка 9" xfId="24217" hidden="1"/>
    <cellStyle name="Гиперссылка 9" xfId="24112" hidden="1"/>
    <cellStyle name="Гиперссылка 9" xfId="23991" hidden="1"/>
    <cellStyle name="Гиперссылка 9" xfId="23593" hidden="1"/>
    <cellStyle name="Гиперссылка 9" xfId="23357" hidden="1"/>
    <cellStyle name="Гиперссылка 9" xfId="23173" hidden="1"/>
    <cellStyle name="Гиперссылка 9" xfId="22999" hidden="1"/>
    <cellStyle name="Гиперссылка 9" xfId="22626" hidden="1"/>
    <cellStyle name="Гиперссылка 9" xfId="22333" hidden="1"/>
    <cellStyle name="Гиперссылка 9" xfId="21909" hidden="1"/>
    <cellStyle name="Гиперссылка 9" xfId="20768" hidden="1"/>
    <cellStyle name="Гиперссылка 9" xfId="20014" hidden="1"/>
    <cellStyle name="Гиперссылка 9" xfId="18725" hidden="1"/>
    <cellStyle name="Гиперссылка 9" xfId="27751" hidden="1"/>
    <cellStyle name="Гиперссылка 9" xfId="27655" hidden="1"/>
    <cellStyle name="Гиперссылка 9" xfId="27741" hidden="1"/>
    <cellStyle name="Гиперссылка 9" xfId="27017" hidden="1"/>
    <cellStyle name="Гиперссылка 9" xfId="28143" hidden="1"/>
    <cellStyle name="Гиперссылка 9" xfId="28383" hidden="1"/>
    <cellStyle name="Гиперссылка 9" xfId="28117" hidden="1"/>
    <cellStyle name="Гиперссылка 9" xfId="26491" hidden="1"/>
    <cellStyle name="Гиперссылка 9" xfId="26634" hidden="1"/>
    <cellStyle name="Гиперссылка 9" xfId="26540" hidden="1"/>
    <cellStyle name="Гиперссылка 9" xfId="24840" hidden="1"/>
    <cellStyle name="Гиперссылка 9" xfId="27202" hidden="1"/>
    <cellStyle name="Гиперссылка 9" xfId="28082" hidden="1"/>
    <cellStyle name="Гиперссылка 9" xfId="28171" hidden="1"/>
    <cellStyle name="Гиперссылка 9" xfId="24830" hidden="1"/>
    <cellStyle name="Гиперссылка 9" xfId="24832" hidden="1"/>
    <cellStyle name="Гиперссылка 9" xfId="28479" hidden="1"/>
    <cellStyle name="Гиперссылка 9" xfId="28116" hidden="1"/>
    <cellStyle name="Гиперссылка 9" xfId="28374" hidden="1"/>
    <cellStyle name="Гиперссылка 9" xfId="25342" hidden="1"/>
    <cellStyle name="Гиперссылка 9" xfId="25395" hidden="1"/>
    <cellStyle name="Гиперссылка 9" xfId="27763" hidden="1"/>
    <cellStyle name="Гиперссылка 9" xfId="16289" hidden="1"/>
    <cellStyle name="Гиперссылка 9" xfId="26608" hidden="1"/>
    <cellStyle name="Гиперссылка 9" xfId="26850" hidden="1"/>
    <cellStyle name="Гиперссылка 9" xfId="26517" hidden="1"/>
    <cellStyle name="Гиперссылка 9" xfId="28254" hidden="1"/>
    <cellStyle name="Гиперссылка 9" xfId="28232" hidden="1"/>
    <cellStyle name="Гиперссылка 9" xfId="28272" hidden="1"/>
    <cellStyle name="Гиперссылка 9" xfId="28279" hidden="1"/>
    <cellStyle name="Гиперссылка 9" xfId="29360" hidden="1"/>
    <cellStyle name="Гиперссылка 9" xfId="29377" hidden="1"/>
    <cellStyle name="Гиперссылка 9" xfId="29413" hidden="1"/>
    <cellStyle name="Гиперссылка 9" xfId="29431" hidden="1"/>
    <cellStyle name="Гиперссылка 9" xfId="29448" hidden="1"/>
    <cellStyle name="Гиперссылка 9" xfId="29466" hidden="1"/>
    <cellStyle name="Гиперссылка 9" xfId="29483" hidden="1"/>
    <cellStyle name="Гиперссылка 9" xfId="29499" hidden="1"/>
    <cellStyle name="Гиперссылка 9" xfId="29514" hidden="1"/>
    <cellStyle name="Гиперссылка 9" xfId="25614" hidden="1"/>
    <cellStyle name="Гиперссылка 9" xfId="25472" hidden="1"/>
    <cellStyle name="Гиперссылка 9" xfId="29552" hidden="1"/>
    <cellStyle name="Гиперссылка 9" xfId="29568" hidden="1"/>
    <cellStyle name="Гиперссылка 9" xfId="29585" hidden="1"/>
    <cellStyle name="Гиперссылка 9" xfId="29601" hidden="1"/>
    <cellStyle name="Гиперссылка 9" xfId="29618" hidden="1"/>
    <cellStyle name="Гиперссылка 9" xfId="29650" hidden="1"/>
    <cellStyle name="Гиперссылка 9" xfId="29667" hidden="1"/>
    <cellStyle name="Гиперссылка 9" xfId="29683" hidden="1"/>
    <cellStyle name="Гиперссылка 9" xfId="29700" hidden="1"/>
    <cellStyle name="Гиперссылка 9" xfId="29717" hidden="1"/>
    <cellStyle name="Гиперссылка 9" xfId="29733" hidden="1"/>
    <cellStyle name="Гиперссылка 9" xfId="29750" hidden="1"/>
    <cellStyle name="Гиперссылка 9" xfId="29781" hidden="1"/>
    <cellStyle name="Гиперссылка 9" xfId="29798" hidden="1"/>
    <cellStyle name="Гиперссылка 9" xfId="29814" hidden="1"/>
    <cellStyle name="Гиперссылка 9" xfId="29829" hidden="1"/>
    <cellStyle name="Гиперссылка 9" xfId="29842" hidden="1"/>
    <cellStyle name="Гиперссылка 9" xfId="25553" hidden="1"/>
    <cellStyle name="Гиперссылка 9" xfId="27733" hidden="1"/>
    <cellStyle name="Гиперссылка 9" xfId="29527" hidden="1"/>
    <cellStyle name="Гиперссылка 9" xfId="29867" hidden="1"/>
    <cellStyle name="Гиперссылка 9" xfId="29884" hidden="1"/>
    <cellStyle name="Гиперссылка 9" xfId="29902" hidden="1"/>
    <cellStyle name="Гиперссылка 9" xfId="29919" hidden="1"/>
    <cellStyle name="Гиперссылка 9" xfId="29935" hidden="1"/>
    <cellStyle name="Гиперссылка 9" xfId="29953" hidden="1"/>
    <cellStyle name="Гиперссылка 9" xfId="29986" hidden="1"/>
    <cellStyle name="Гиперссылка 9" xfId="30003" hidden="1"/>
    <cellStyle name="Гиперссылка 9" xfId="30019" hidden="1"/>
    <cellStyle name="Гиперссылка 9" xfId="30037" hidden="1"/>
    <cellStyle name="Гиперссылка 9" xfId="30055" hidden="1"/>
    <cellStyle name="Гиперссылка 9" xfId="30073" hidden="1"/>
    <cellStyle name="Гиперссылка 9" xfId="30090" hidden="1"/>
    <cellStyle name="Гиперссылка 9" xfId="30124" hidden="1"/>
    <cellStyle name="Гиперссылка 9" xfId="30140" hidden="1"/>
    <cellStyle name="Гиперссылка 9" xfId="30154" hidden="1"/>
    <cellStyle name="Гиперссылка 9" xfId="29755" hidden="1"/>
    <cellStyle name="Гиперссылка 9" xfId="29729" hidden="1"/>
    <cellStyle name="Гиперссылка 9" xfId="29705" hidden="1"/>
    <cellStyle name="Гиперссылка 9" xfId="29679" hidden="1"/>
    <cellStyle name="Гиперссылка 9" xfId="29629" hidden="1"/>
    <cellStyle name="Гиперссылка 9" xfId="29606" hidden="1"/>
    <cellStyle name="Гиперссылка 9" xfId="29580" hidden="1"/>
    <cellStyle name="Гиперссылка 9" xfId="29557" hidden="1"/>
    <cellStyle name="Гиперссылка 9" xfId="29529" hidden="1"/>
    <cellStyle name="Гиперссылка 9" xfId="29506" hidden="1"/>
    <cellStyle name="Гиперссылка 9" xfId="29478" hidden="1"/>
    <cellStyle name="Гиперссылка 9" xfId="29425" hidden="1"/>
    <cellStyle name="Гиперссылка 9" xfId="29398" hidden="1"/>
    <cellStyle name="Гиперссылка 9" xfId="29371" hidden="1"/>
    <cellStyle name="Гиперссылка 9" xfId="28931" hidden="1"/>
    <cellStyle name="Гиперссылка 9" xfId="28895" hidden="1"/>
    <cellStyle name="Гиперссылка 9" xfId="28857" hidden="1"/>
    <cellStyle name="Гиперссылка 9" xfId="28820" hidden="1"/>
    <cellStyle name="Гиперссылка 9" xfId="28754" hidden="1"/>
    <cellStyle name="Гиперссылка 9" xfId="28137" hidden="1"/>
    <cellStyle name="Гиперссылка 9" xfId="28103" hidden="1"/>
    <cellStyle name="Гиперссылка 9" xfId="28052" hidden="1"/>
    <cellStyle name="Гиперссылка 9" xfId="27997" hidden="1"/>
    <cellStyle name="Гиперссылка 9" xfId="27949" hidden="1"/>
    <cellStyle name="Гиперссылка 9" xfId="27838" hidden="1"/>
    <cellStyle name="Гиперссылка 9" xfId="27727" hidden="1"/>
    <cellStyle name="Гиперссылка 9" xfId="27681" hidden="1"/>
    <cellStyle name="Гиперссылка 9" xfId="27588" hidden="1"/>
    <cellStyle name="Гиперссылка 9" xfId="27285" hidden="1"/>
    <cellStyle name="Гиперссылка 9" xfId="27211" hidden="1"/>
    <cellStyle name="Гиперссылка 9" xfId="27141" hidden="1"/>
    <cellStyle name="Гиперссылка 9" xfId="27071" hidden="1"/>
    <cellStyle name="Гиперссылка 9" xfId="26938" hidden="1"/>
    <cellStyle name="Гиперссылка 9" xfId="26860" hidden="1"/>
    <cellStyle name="Гиперссылка 9" xfId="26792" hidden="1"/>
    <cellStyle name="Гиперссылка 9" xfId="26718" hidden="1"/>
    <cellStyle name="Гиперссылка 9" xfId="26666" hidden="1"/>
    <cellStyle name="Гиперссылка 9" xfId="26622" hidden="1"/>
    <cellStyle name="Гиперссылка 9" xfId="26572" hidden="1"/>
    <cellStyle name="Гиперссылка 9" xfId="25924" hidden="1"/>
    <cellStyle name="Гиперссылка 9" xfId="25841" hidden="1"/>
    <cellStyle name="Гиперссылка 9" xfId="25763" hidden="1"/>
    <cellStyle name="Гиперссылка 9" xfId="25547" hidden="1"/>
    <cellStyle name="Гиперссылка 9" xfId="25407" hidden="1"/>
    <cellStyle name="Гиперссылка 9" xfId="25213" hidden="1"/>
    <cellStyle name="Гиперссылка 9" xfId="25056" hidden="1"/>
    <cellStyle name="Гиперссылка 9" xfId="24828" hidden="1"/>
    <cellStyle name="Гиперссылка 9" xfId="24695" hidden="1"/>
    <cellStyle name="Гиперссылка 9" xfId="24461" hidden="1"/>
    <cellStyle name="Гиперссылка 9" xfId="24202" hidden="1"/>
    <cellStyle name="Гиперссылка 9" xfId="24024" hidden="1"/>
    <cellStyle name="Гиперссылка 9" xfId="23828" hidden="1"/>
    <cellStyle name="Гиперссылка 9" xfId="23441" hidden="1"/>
    <cellStyle name="Гиперссылка 9" xfId="22793" hidden="1"/>
    <cellStyle name="Гиперссылка 9" xfId="22316" hidden="1"/>
    <cellStyle name="Гиперссылка 9" xfId="21604" hidden="1"/>
    <cellStyle name="Гиперссылка 9" xfId="20879" hidden="1"/>
    <cellStyle name="Гиперссылка 9" xfId="19579" hidden="1"/>
    <cellStyle name="Гиперссылка 9" xfId="28563" hidden="1"/>
    <cellStyle name="Гиперссылка 9" xfId="28466" hidden="1"/>
    <cellStyle name="Гиперссылка 9" xfId="27878" hidden="1"/>
    <cellStyle name="Гиперссылка 9" xfId="29090" hidden="1"/>
    <cellStyle name="Гиперссылка 9" xfId="28987" hidden="1"/>
    <cellStyle name="Гиперссылка 9" xfId="29223" hidden="1"/>
    <cellStyle name="Гиперссылка 9" xfId="28962" hidden="1"/>
    <cellStyle name="Гиперссылка 9" xfId="27341" hidden="1"/>
    <cellStyle name="Гиперссылка 9" xfId="27499" hidden="1"/>
    <cellStyle name="Гиперссылка 9" xfId="25742" hidden="1"/>
    <cellStyle name="Гиперссылка 9" xfId="28620" hidden="1"/>
    <cellStyle name="Гиперссылка 9" xfId="28998" hidden="1"/>
    <cellStyle name="Гиперссылка 9" xfId="29023" hidden="1"/>
    <cellStyle name="Гиперссылка 9" xfId="29032" hidden="1"/>
    <cellStyle name="Гиперссылка 9" xfId="29040" hidden="1"/>
    <cellStyle name="Гиперссылка 9" xfId="27557" hidden="1"/>
    <cellStyle name="Гиперссылка 9" xfId="29274" hidden="1"/>
    <cellStyle name="Гиперссылка 9" xfId="27342" hidden="1"/>
    <cellStyle name="Гиперссылка 9" xfId="27431" hidden="1"/>
    <cellStyle name="Гиперссылка 9" xfId="26195" hidden="1"/>
    <cellStyle name="Гиперссылка 9" xfId="26233" hidden="1"/>
    <cellStyle name="Гиперссылка 9" xfId="28571" hidden="1"/>
    <cellStyle name="Гиперссылка 9" xfId="17151" hidden="1"/>
    <cellStyle name="Гиперссылка 9" xfId="29068" hidden="1"/>
    <cellStyle name="Гиперссылка 9" xfId="25728" hidden="1"/>
    <cellStyle name="Гиперссылка 9" xfId="29101" hidden="1"/>
    <cellStyle name="Гиперссылка 9" xfId="29178" hidden="1"/>
    <cellStyle name="Гиперссылка 9" xfId="29324" hidden="1"/>
    <cellStyle name="Гиперссылка 9" xfId="29085" hidden="1"/>
    <cellStyle name="Гиперссылка 9" xfId="30172" hidden="1"/>
    <cellStyle name="Гиперссылка 9" xfId="30207" hidden="1"/>
    <cellStyle name="Гиперссылка 9" xfId="30225" hidden="1"/>
    <cellStyle name="Гиперссылка 9" xfId="30241" hidden="1"/>
    <cellStyle name="Гиперссылка 9" xfId="30259" hidden="1"/>
    <cellStyle name="Гиперссылка 9" xfId="30277" hidden="1"/>
    <cellStyle name="Гиперссылка 9" xfId="30293" hidden="1"/>
    <cellStyle name="Гиперссылка 9" xfId="30311" hidden="1"/>
    <cellStyle name="Гиперссылка 9" xfId="30342" hidden="1"/>
    <cellStyle name="Гиперссылка 9" xfId="26172" hidden="1"/>
    <cellStyle name="Гиперссылка 9" xfId="26426" hidden="1"/>
    <cellStyle name="Гиперссылка 9" xfId="26285" hidden="1"/>
    <cellStyle name="Гиперссылка 9" xfId="30378" hidden="1"/>
    <cellStyle name="Гиперссылка 9" xfId="30395" hidden="1"/>
    <cellStyle name="Гиперссылка 9" xfId="30411" hidden="1"/>
    <cellStyle name="Гиперссылка 9" xfId="30444" hidden="1"/>
    <cellStyle name="Гиперссылка 9" xfId="30461" hidden="1"/>
    <cellStyle name="Гиперссылка 9" xfId="30477" hidden="1"/>
    <cellStyle name="Гиперссылка 9" xfId="30493" hidden="1"/>
    <cellStyle name="Гиперссылка 9" xfId="30510" hidden="1"/>
    <cellStyle name="Гиперссылка 9" xfId="30527" hidden="1"/>
    <cellStyle name="Гиперссылка 9" xfId="30544" hidden="1"/>
    <cellStyle name="Гиперссылка 9" xfId="30577" hidden="1"/>
    <cellStyle name="Гиперссылка 9" xfId="30592" hidden="1"/>
    <cellStyle name="Гиперссылка 9" xfId="30607" hidden="1"/>
    <cellStyle name="Гиперссылка 9" xfId="30623" hidden="1"/>
    <cellStyle name="Гиперссылка 9" xfId="30639" hidden="1"/>
    <cellStyle name="Гиперссылка 9" xfId="30652" hidden="1"/>
    <cellStyle name="Гиперссылка 9" xfId="30666" hidden="1"/>
    <cellStyle name="Гиперссылка 9" xfId="28541" hidden="1"/>
    <cellStyle name="Гиперссылка 9" xfId="28469" hidden="1"/>
    <cellStyle name="Гиперссылка 9" xfId="30354" hidden="1"/>
    <cellStyle name="Гиперссылка 9" xfId="30689" hidden="1"/>
    <cellStyle name="Гиперссылка 9" xfId="30705" hidden="1"/>
    <cellStyle name="Гиперссылка 9" xfId="30723" hidden="1"/>
    <cellStyle name="Гиперссылка 9" xfId="30740" hidden="1"/>
    <cellStyle name="Гиперссылка 9" xfId="30774" hidden="1"/>
    <cellStyle name="Гиперссылка 9" xfId="30790" hidden="1"/>
    <cellStyle name="Гиперссылка 9" xfId="30807" hidden="1"/>
    <cellStyle name="Гиперссылка 9" xfId="30823" hidden="1"/>
    <cellStyle name="Гиперссылка 9" xfId="30840" hidden="1"/>
    <cellStyle name="Гиперссылка 9" xfId="30857" hidden="1"/>
    <cellStyle name="Гиперссылка 9" xfId="30874" hidden="1"/>
    <cellStyle name="Гиперссылка 9" xfId="30909" hidden="1"/>
    <cellStyle name="Гиперссылка 9" xfId="30925" hidden="1"/>
    <cellStyle name="Гиперссылка 9" xfId="30942" hidden="1"/>
    <cellStyle name="Гиперссылка 9" xfId="30957" hidden="1"/>
    <cellStyle name="Гиперссылка 9" xfId="30972" hidden="1"/>
    <cellStyle name="Гиперссылка 9" xfId="30582" hidden="1"/>
    <cellStyle name="Гиперссылка 9" xfId="30555" hidden="1"/>
    <cellStyle name="Гиперссылка 9" xfId="30505" hidden="1"/>
    <cellStyle name="Гиперссылка 9" xfId="30482" hidden="1"/>
    <cellStyle name="Гиперссылка 9" xfId="30456" hidden="1"/>
    <cellStyle name="Гиперссылка 9" xfId="30433" hidden="1"/>
    <cellStyle name="Гиперссылка 9" xfId="30406" hidden="1"/>
    <cellStyle name="Гиперссылка 9" xfId="30383" hidden="1"/>
    <cellStyle name="Гиперссылка 9" xfId="30356" hidden="1"/>
    <cellStyle name="Гиперссылка 9" xfId="30305" hidden="1"/>
    <cellStyle name="Гиперссылка 9" xfId="30280" hidden="1"/>
    <cellStyle name="Гиперссылка 9" xfId="30253" hidden="1"/>
    <cellStyle name="Гиперссылка 9" xfId="30227" hidden="1"/>
    <cellStyle name="Гиперссылка 9" xfId="30201" hidden="1"/>
    <cellStyle name="Гиперссылка 9" xfId="30175" hidden="1"/>
    <cellStyle name="Гиперссылка 9" xfId="29743" hidden="1"/>
    <cellStyle name="Гиперссылка 9" xfId="29668" hidden="1"/>
    <cellStyle name="Гиперссылка 9" xfId="29637" hidden="1"/>
    <cellStyle name="Гиперссылка 9" xfId="29608" hidden="1"/>
    <cellStyle name="Гиперссылка 9" xfId="28976" hidden="1"/>
    <cellStyle name="Гиперссылка 9" xfId="28944" hidden="1"/>
    <cellStyle name="Гиперссылка 9" xfId="28891" hidden="1"/>
    <cellStyle name="Гиперссылка 9" xfId="28841" hidden="1"/>
    <cellStyle name="Гиперссылка 9" xfId="28737" hidden="1"/>
    <cellStyle name="Гиперссылка 9" xfId="28618" hidden="1"/>
    <cellStyle name="Гиперссылка 9" xfId="28569" hidden="1"/>
    <cellStyle name="Гиперссылка 9" xfId="28512" hidden="1"/>
    <cellStyle name="Гиперссылка 9" xfId="28449" hidden="1"/>
    <cellStyle name="Гиперссылка 9" xfId="28141" hidden="1"/>
    <cellStyle name="Гиперссылка 9" xfId="28079" hidden="1"/>
    <cellStyle name="Гиперссылка 9" xfId="27943" hidden="1"/>
    <cellStyle name="Гиперссылка 9" xfId="27897" hidden="1"/>
    <cellStyle name="Гиперссылка 9" xfId="27830" hidden="1"/>
    <cellStyle name="Гиперссылка 9" xfId="27758" hidden="1"/>
    <cellStyle name="Гиперссылка 9" xfId="27690" hidden="1"/>
    <cellStyle name="Гиперссылка 9" xfId="27605" hidden="1"/>
    <cellStyle name="Гиперссылка 9" xfId="27549" hidden="1"/>
    <cellStyle name="Гиперссылка 9" xfId="27475" hidden="1"/>
    <cellStyle name="Гиперссылка 9" xfId="26858" hidden="1"/>
    <cellStyle name="Гиперссылка 9" xfId="26744" hidden="1"/>
    <cellStyle name="Гиперссылка 9" xfId="26665" hidden="1"/>
    <cellStyle name="Гиперссылка 9" xfId="26576" hidden="1"/>
    <cellStyle name="Гиперссылка 9" xfId="26387" hidden="1"/>
    <cellStyle name="Гиперссылка 9" xfId="26270" hidden="1"/>
    <cellStyle name="Гиперссылка 9" xfId="25903" hidden="1"/>
    <cellStyle name="Гиперссылка 9" xfId="25798" hidden="1"/>
    <cellStyle name="Гиперссылка 9" xfId="25677" hidden="1"/>
    <cellStyle name="Гиперссылка 9" xfId="25539" hidden="1"/>
    <cellStyle name="Гиперссылка 9" xfId="25280" hidden="1"/>
    <cellStyle name="Гиперссылка 9" xfId="25045" hidden="1"/>
    <cellStyle name="Гиперссылка 9" xfId="24861" hidden="1"/>
    <cellStyle name="Гиперссылка 9" xfId="24316" hidden="1"/>
    <cellStyle name="Гиперссылка 9" xfId="24023" hidden="1"/>
    <cellStyle name="Гиперссылка 9" xfId="23600" hidden="1"/>
    <cellStyle name="Гиперссылка 9" xfId="23160" hidden="1"/>
    <cellStyle name="Гиперссылка 9" xfId="22461" hidden="1"/>
    <cellStyle name="Гиперссылка 9" xfId="21708" hidden="1"/>
    <cellStyle name="Гиперссылка 9" xfId="20419" hidden="1"/>
    <cellStyle name="Гиперссылка 9" xfId="29318" hidden="1"/>
    <cellStyle name="Гиперссылка 9" xfId="29404" hidden="1"/>
    <cellStyle name="Гиперссылка 9" xfId="28690" hidden="1"/>
    <cellStyle name="Гиперссылка 9" xfId="29903" hidden="1"/>
    <cellStyle name="Гиперссылка 9" xfId="29801" hidden="1"/>
    <cellStyle name="Гиперссылка 9" xfId="30033" hidden="1"/>
    <cellStyle name="Гиперссылка 9" xfId="29775" hidden="1"/>
    <cellStyle name="Гиперссылка 9" xfId="28311" hidden="1"/>
    <cellStyle name="Гиперссылка 9" xfId="28218" hidden="1"/>
    <cellStyle name="Гиперссылка 9" xfId="26526" hidden="1"/>
    <cellStyle name="Гиперссылка 9" xfId="27094" hidden="1"/>
    <cellStyle name="Гиперссылка 9" xfId="28874" hidden="1"/>
    <cellStyle name="Гиперссылка 9" xfId="29741" hidden="1"/>
    <cellStyle name="Гиперссылка 9" xfId="29828" hidden="1"/>
    <cellStyle name="Гиперссылка 9" xfId="26518" hidden="1"/>
    <cellStyle name="Гиперссылка 9" xfId="30127" hidden="1"/>
    <cellStyle name="Гиперссылка 9" xfId="29774" hidden="1"/>
    <cellStyle name="Гиперссылка 9" xfId="28390" hidden="1"/>
    <cellStyle name="Гиперссылка 9" xfId="30024" hidden="1"/>
    <cellStyle name="Гиперссылка 9" xfId="27027" hidden="1"/>
    <cellStyle name="Гиперссылка 9" xfId="27079" hidden="1"/>
    <cellStyle name="Гиперссылка 9" xfId="17983" hidden="1"/>
    <cellStyle name="Гиперссылка 9" xfId="28285" hidden="1"/>
    <cellStyle name="Гиперссылка 9" xfId="28525" hidden="1"/>
    <cellStyle name="Гиперссылка 9" xfId="29877" hidden="1"/>
    <cellStyle name="Гиперссылка 9" xfId="28195" hidden="1"/>
    <cellStyle name="Гиперссылка 9" xfId="29909" hidden="1"/>
    <cellStyle name="Гиперссылка 9" xfId="29887" hidden="1"/>
    <cellStyle name="Гиперссылка 9" xfId="29932" hidden="1"/>
    <cellStyle name="Гиперссылка 9" xfId="30985" hidden="1"/>
    <cellStyle name="Гиперссылка 9" xfId="31001" hidden="1"/>
    <cellStyle name="Гиперссылка 9" xfId="31018" hidden="1"/>
    <cellStyle name="Гиперссылка 9" xfId="31036" hidden="1"/>
    <cellStyle name="Гиперссылка 9" xfId="31054" hidden="1"/>
    <cellStyle name="Гиперссылка 9" xfId="31071" hidden="1"/>
    <cellStyle name="Гиперссылка 9" xfId="31105" hidden="1"/>
    <cellStyle name="Гиперссылка 9" xfId="31121" hidden="1"/>
    <cellStyle name="Гиперссылка 9" xfId="31135" hidden="1"/>
    <cellStyle name="Гиперссылка 9" xfId="27002" hidden="1"/>
    <cellStyle name="Гиперссылка 9" xfId="27297" hidden="1"/>
    <cellStyle name="Гиперссылка 9" xfId="27156" hidden="1"/>
    <cellStyle name="Гиперссылка 9" xfId="31172" hidden="1"/>
    <cellStyle name="Гиперссылка 9" xfId="31205" hidden="1"/>
    <cellStyle name="Гиперссылка 9" xfId="31220" hidden="1"/>
    <cellStyle name="Гиперссылка 9" xfId="31236" hidden="1"/>
    <cellStyle name="Гиперссылка 9" xfId="31252" hidden="1"/>
    <cellStyle name="Гиперссылка 9" xfId="31267" hidden="1"/>
    <cellStyle name="Гиперссылка 9" xfId="31283" hidden="1"/>
    <cellStyle name="Гиперссылка 9" xfId="31299" hidden="1"/>
    <cellStyle name="Гиперссылка 9" xfId="31332" hidden="1"/>
    <cellStyle name="Гиперссылка 9" xfId="31348" hidden="1"/>
    <cellStyle name="Гиперссылка 9" xfId="31365" hidden="1"/>
    <cellStyle name="Гиперссылка 9" xfId="31380" hidden="1"/>
    <cellStyle name="Гиперссылка 9" xfId="31393" hidden="1"/>
    <cellStyle name="Гиперссылка 9" xfId="31409" hidden="1"/>
    <cellStyle name="Гиперссылка 9" xfId="31425" hidden="1"/>
    <cellStyle name="Гиперссылка 9" xfId="31452" hidden="1"/>
    <cellStyle name="Гиперссылка 9" xfId="27236" hidden="1"/>
    <cellStyle name="Гиперссылка 9" xfId="29396" hidden="1"/>
    <cellStyle name="Гиперссылка 9" xfId="29322" hidden="1"/>
    <cellStyle name="Гиперссылка 9" xfId="31148" hidden="1"/>
    <cellStyle name="Гиперссылка 9" xfId="31474" hidden="1"/>
    <cellStyle name="Гиперссылка 9" xfId="31488" hidden="1"/>
    <cellStyle name="Гиперссылка 9" xfId="31522" hidden="1"/>
    <cellStyle name="Гиперссылка 9" xfId="31537" hidden="1"/>
    <cellStyle name="Гиперссылка 9" xfId="31555" hidden="1"/>
    <cellStyle name="Гиперссылка 9" xfId="31570" hidden="1"/>
    <cellStyle name="Гиперссылка 9" xfId="31586" hidden="1"/>
    <cellStyle name="Гиперссылка 9" xfId="31602" hidden="1"/>
    <cellStyle name="Гиперссылка 9" xfId="31617" hidden="1"/>
    <cellStyle name="Гиперссылка 9" xfId="31651" hidden="1"/>
    <cellStyle name="Гиперссылка 9" xfId="31668" hidden="1"/>
    <cellStyle name="Гиперссылка 9" xfId="31683" hidden="1"/>
    <cellStyle name="Гиперссылка 9" xfId="31699" hidden="1"/>
    <cellStyle name="Гиперссылка 9" xfId="31716" hidden="1"/>
    <cellStyle name="Гиперссылка 9" xfId="31731" hidden="1"/>
    <cellStyle name="Гиперссылка 9" xfId="31744" hidden="1"/>
    <cellStyle name="Гиперссылка 9" xfId="31344" hidden="1"/>
    <cellStyle name="Гиперссылка 9" xfId="31321" hidden="1"/>
    <cellStyle name="Гиперссылка 9" xfId="31295" hidden="1"/>
    <cellStyle name="Гиперссылка 9" xfId="31272" hidden="1"/>
    <cellStyle name="Гиперссылка 9" xfId="31247" hidden="1"/>
    <cellStyle name="Гиперссылка 9" xfId="31225" hidden="1"/>
    <cellStyle name="Гиперссылка 9" xfId="31200" hidden="1"/>
    <cellStyle name="Гиперссылка 9" xfId="31150" hidden="1"/>
    <cellStyle name="Гиперссылка 9" xfId="31128" hidden="1"/>
    <cellStyle name="Гиперссылка 9" xfId="31100" hidden="1"/>
    <cellStyle name="Гиперссылка 9" xfId="31074" hidden="1"/>
    <cellStyle name="Гиперссылка 9" xfId="31048" hidden="1"/>
    <cellStyle name="Гиперссылка 9" xfId="31021" hidden="1"/>
    <cellStyle name="Гиперссылка 9" xfId="30996" hidden="1"/>
    <cellStyle name="Гиперссылка 9" xfId="30538" hidden="1"/>
    <cellStyle name="Гиперссылка 9" xfId="30500" hidden="1"/>
    <cellStyle name="Гиперссылка 9" xfId="30463" hidden="1"/>
    <cellStyle name="Гиперссылка 9" xfId="30431" hidden="1"/>
    <cellStyle name="Гиперссылка 9" xfId="30398" hidden="1"/>
    <cellStyle name="Гиперссылка 9" xfId="29795" hidden="1"/>
    <cellStyle name="Гиперссылка 9" xfId="29762" hidden="1"/>
    <cellStyle name="Гиперссылка 9" xfId="29657" hidden="1"/>
    <cellStyle name="Гиперссылка 9" xfId="29610" hidden="1"/>
    <cellStyle name="Гиперссылка 9" xfId="29500" hidden="1"/>
    <cellStyle name="Гиперссылка 9" xfId="29445" hidden="1"/>
    <cellStyle name="Гиперссылка 9" xfId="29390" hidden="1"/>
    <cellStyle name="Гиперссылка 9" xfId="29344" hidden="1"/>
    <cellStyle name="Гиперссылка 9" xfId="29253" hidden="1"/>
    <cellStyle name="Гиперссылка 9" xfId="28883" hidden="1"/>
    <cellStyle name="Гиперссылка 9" xfId="28814" hidden="1"/>
    <cellStyle name="Гиперссылка 9" xfId="28744" hidden="1"/>
    <cellStyle name="Гиперссылка 9" xfId="28693" hidden="1"/>
    <cellStyle name="Гиперссылка 9" xfId="28612" hidden="1"/>
    <cellStyle name="Гиперссылка 9" xfId="28535" hidden="1"/>
    <cellStyle name="Гиперссылка 9" xfId="28467" hidden="1"/>
    <cellStyle name="Гиперссылка 9" xfId="28342" hidden="1"/>
    <cellStyle name="Гиперссылка 9" xfId="28299" hidden="1"/>
    <cellStyle name="Гиперссылка 9" xfId="28250" hidden="1"/>
    <cellStyle name="Гиперссылка 9" xfId="27713" hidden="1"/>
    <cellStyle name="Гиперссылка 9" xfId="27606" hidden="1"/>
    <cellStyle name="Гиперссылка 9" xfId="27524" hidden="1"/>
    <cellStyle name="Гиперссылка 9" xfId="27446" hidden="1"/>
    <cellStyle name="Гиперссылка 9" xfId="27091" hidden="1"/>
    <cellStyle name="Гиперссылка 9" xfId="26898" hidden="1"/>
    <cellStyle name="Гиперссылка 9" xfId="26741" hidden="1"/>
    <cellStyle name="Гиперссылка 9" xfId="26629" hidden="1"/>
    <cellStyle name="Гиперссылка 9" xfId="26514" hidden="1"/>
    <cellStyle name="Гиперссылка 9" xfId="26381" hidden="1"/>
    <cellStyle name="Гиперссылка 9" xfId="26147" hidden="1"/>
    <cellStyle name="Гиперссылка 9" xfId="25710" hidden="1"/>
    <cellStyle name="Гиперссылка 9" xfId="25515" hidden="1"/>
    <cellStyle name="Гиперссылка 9" xfId="25129" hidden="1"/>
    <cellStyle name="Гиперссылка 9" xfId="24852" hidden="1"/>
    <cellStyle name="Гиперссылка 9" xfId="24482" hidden="1"/>
    <cellStyle name="Гиперссылка 9" xfId="24006" hidden="1"/>
    <cellStyle name="Гиперссылка 9" xfId="23295" hidden="1"/>
    <cellStyle name="Гиперссылка 9" xfId="21273" hidden="1"/>
    <cellStyle name="Гиперссылка 9" xfId="30210" hidden="1"/>
    <cellStyle name="Гиперссылка 9" xfId="30115" hidden="1"/>
    <cellStyle name="Гиперссылка 9" xfId="30197" hidden="1"/>
    <cellStyle name="Гиперссылка 9" xfId="29540" hidden="1"/>
    <cellStyle name="Гиперссылка 9" xfId="30724" hidden="1"/>
    <cellStyle name="Гиперссылка 9" xfId="30626" hidden="1"/>
    <cellStyle name="Гиперссылка 9" xfId="30602" hidden="1"/>
    <cellStyle name="Гиперссылка 9" xfId="29011" hidden="1"/>
    <cellStyle name="Гиперссылка 9" xfId="29165" hidden="1"/>
    <cellStyle name="Гиперссылка 9" xfId="29070" hidden="1"/>
    <cellStyle name="Гиперссылка 9" xfId="27425" hidden="1"/>
    <cellStyle name="Гиперссылка 9" xfId="30266" hidden="1"/>
    <cellStyle name="Гиперссылка 9" xfId="30636" hidden="1"/>
    <cellStyle name="Гиперссылка 9" xfId="30669" hidden="1"/>
    <cellStyle name="Гиперссылка 9" xfId="30676" hidden="1"/>
    <cellStyle name="Гиперссылка 9" xfId="29222" hidden="1"/>
    <cellStyle name="Гиперссылка 9" xfId="27377" hidden="1"/>
    <cellStyle name="Гиперссылка 9" xfId="30903" hidden="1"/>
    <cellStyle name="Гиперссылка 9" xfId="29012" hidden="1"/>
    <cellStyle name="Гиперссылка 9" xfId="29100" hidden="1"/>
    <cellStyle name="Гиперссылка 9" xfId="27913" hidden="1"/>
    <cellStyle name="Гиперссылка 9" xfId="30218" hidden="1"/>
    <cellStyle name="Гиперссылка 9" xfId="18845" hidden="1"/>
    <cellStyle name="Гиперссылка 9" xfId="29279" hidden="1"/>
    <cellStyle name="Гиперссылка 9" xfId="30702" hidden="1"/>
    <cellStyle name="Гиперссылка 9" xfId="27411" hidden="1"/>
    <cellStyle name="Гиперссылка 9" xfId="30735" hidden="1"/>
    <cellStyle name="Гиперссылка 9" xfId="30950" hidden="1"/>
    <cellStyle name="Гиперссылка 9" xfId="30719" hidden="1"/>
    <cellStyle name="Гиперссылка 9" xfId="31761" hidden="1"/>
    <cellStyle name="Гиперссылка 9" xfId="31778" hidden="1"/>
    <cellStyle name="Гиперссылка 9" xfId="31795" hidden="1"/>
    <cellStyle name="Гиперссылка 9" xfId="31813" hidden="1"/>
    <cellStyle name="Гиперссылка 9" xfId="31828" hidden="1"/>
    <cellStyle name="Гиперссылка 9" xfId="31864" hidden="1"/>
    <cellStyle name="Гиперссылка 9" xfId="31877" hidden="1"/>
    <cellStyle name="Гиперссылка 9" xfId="31894" hidden="1"/>
    <cellStyle name="Гиперссылка 9" xfId="31910" hidden="1"/>
    <cellStyle name="Гиперссылка 9" xfId="31925" hidden="1"/>
    <cellStyle name="Гиперссылка 9" xfId="27853" hidden="1"/>
    <cellStyle name="Гиперссылка 9" xfId="28105" hidden="1"/>
    <cellStyle name="Гиперссылка 9" xfId="31961" hidden="1"/>
    <cellStyle name="Гиперссылка 9" xfId="31978" hidden="1"/>
    <cellStyle name="Гиперссылка 9" xfId="31994" hidden="1"/>
    <cellStyle name="Гиперссылка 9" xfId="32009" hidden="1"/>
    <cellStyle name="Гиперссылка 9" xfId="32025" hidden="1"/>
    <cellStyle name="Гиперссылка 9" xfId="32041" hidden="1"/>
    <cellStyle name="Гиперссылка 9" xfId="32056" hidden="1"/>
    <cellStyle name="Гиперссылка 9" xfId="32086" hidden="1"/>
    <cellStyle name="Гиперссылка 9" xfId="32102" hidden="1"/>
    <cellStyle name="Гиперссылка 9" xfId="32118" hidden="1"/>
    <cellStyle name="Гиперссылка 9" xfId="32134" hidden="1"/>
    <cellStyle name="Гиперссылка 9" xfId="32149" hidden="1"/>
    <cellStyle name="Гиперссылка 9" xfId="32164" hidden="1"/>
    <cellStyle name="Гиперссылка 9" xfId="32179" hidden="1"/>
    <cellStyle name="Гиперссылка 9" xfId="32208" hidden="1"/>
    <cellStyle name="Гиперссылка 9" xfId="32219" hidden="1"/>
    <cellStyle name="Гиперссылка 9" xfId="32232" hidden="1"/>
    <cellStyle name="Гиперссылка 9" xfId="28050" hidden="1"/>
    <cellStyle name="Гиперссылка 9" xfId="30188" hidden="1"/>
    <cellStyle name="Гиперссылка 9" xfId="30118" hidden="1"/>
    <cellStyle name="Гиперссылка 9" xfId="31937" hidden="1"/>
    <cellStyle name="Гиперссылка 9" xfId="32264" hidden="1"/>
    <cellStyle name="Гиперссылка 9" xfId="32282" hidden="1"/>
    <cellStyle name="Гиперссылка 9" xfId="32299" hidden="1"/>
    <cellStyle name="Гиперссылка 9" xfId="32314" hidden="1"/>
    <cellStyle name="Гиперссылка 9" xfId="32331" hidden="1"/>
    <cellStyle name="Гиперссылка 9" xfId="32343" hidden="1"/>
    <cellStyle name="Гиперссылка 9" xfId="32360" hidden="1"/>
    <cellStyle name="Гиперссылка 9" xfId="32390" hidden="1"/>
    <cellStyle name="Гиперссылка 9" xfId="32404" hidden="1"/>
    <cellStyle name="Гиперссылка 9" xfId="32419" hidden="1"/>
    <cellStyle name="Гиперссылка 9" xfId="32436" hidden="1"/>
    <cellStyle name="Гиперссылка 9" xfId="32453" hidden="1"/>
    <cellStyle name="Гиперссылка 9" xfId="32467" hidden="1"/>
    <cellStyle name="Гиперссылка 9" xfId="32484" hidden="1"/>
    <cellStyle name="Гиперссылка 9" xfId="32513" hidden="1"/>
    <cellStyle name="Гиперссылка 9" xfId="32154" hidden="1"/>
    <cellStyle name="Гиперссылка 9" xfId="32129" hidden="1"/>
    <cellStyle name="Гиперссылка 9" xfId="32107" hidden="1"/>
    <cellStyle name="Гиперссылка 9" xfId="32081" hidden="1"/>
    <cellStyle name="Гиперссылка 9" xfId="32060" hidden="1"/>
    <cellStyle name="Гиперссылка 9" xfId="32036" hidden="1"/>
    <cellStyle name="Гиперссылка 9" xfId="31989" hidden="1"/>
    <cellStyle name="Гиперссылка 9" xfId="31966" hidden="1"/>
    <cellStyle name="Гиперссылка 9" xfId="31939" hidden="1"/>
    <cellStyle name="Гиперссылка 9" xfId="31917" hidden="1"/>
    <cellStyle name="Гиперссылка 9" xfId="31888" hidden="1"/>
    <cellStyle name="Гиперссылка 9" xfId="31866" hidden="1"/>
    <cellStyle name="Гиперссылка 9" xfId="31840" hidden="1"/>
    <cellStyle name="Гиперссылка 9" xfId="31790" hidden="1"/>
    <cellStyle name="Гиперссылка 9" xfId="31764" hidden="1"/>
    <cellStyle name="Гиперссылка 9" xfId="31358" hidden="1"/>
    <cellStyle name="Гиперссылка 9" xfId="31325" hidden="1"/>
    <cellStyle name="Гиперссылка 9" xfId="31284" hidden="1"/>
    <cellStyle name="Гиперссылка 9" xfId="31254" hidden="1"/>
    <cellStyle name="Гиперссылка 9" xfId="31227" hidden="1"/>
    <cellStyle name="Гиперссылка 9" xfId="30585" hidden="1"/>
    <cellStyle name="Гиперссылка 9" xfId="30534" hidden="1"/>
    <cellStyle name="Гиперссылка 9" xfId="30484" hidden="1"/>
    <cellStyle name="Гиперссылка 9" xfId="30435" hidden="1"/>
    <cellStyle name="Гиперссылка 9" xfId="30381" hidden="1"/>
    <cellStyle name="Гиперссылка 9" xfId="30264" hidden="1"/>
    <cellStyle name="Гиперссылка 9" xfId="30216" hidden="1"/>
    <cellStyle name="Гиперссылка 9" xfId="30098" hidden="1"/>
    <cellStyle name="Гиперссылка 9" xfId="29799" hidden="1"/>
    <cellStyle name="Гиперссылка 9" xfId="29738" hidden="1"/>
    <cellStyle name="Гиперссылка 9" xfId="29670" hidden="1"/>
    <cellStyle name="Гиперссылка 9" xfId="29604" hidden="1"/>
    <cellStyle name="Гиперссылка 9" xfId="29559" hidden="1"/>
    <cellStyle name="Гиперссылка 9" xfId="29492" hidden="1"/>
    <cellStyle name="Гиперссылка 9" xfId="29353" hidden="1"/>
    <cellStyle name="Гиперссылка 9" xfId="29269" hidden="1"/>
    <cellStyle name="Гиперссылка 9" xfId="29214" hidden="1"/>
    <cellStyle name="Гиперссылка 9" xfId="29182" hidden="1"/>
    <cellStyle name="Гиперссылка 9" xfId="29143" hidden="1"/>
    <cellStyle name="Гиперссылка 9" xfId="28533" hidden="1"/>
    <cellStyle name="Гиперссылка 9" xfId="28420" hidden="1"/>
    <cellStyle name="Гиперссылка 9" xfId="28253" hidden="1"/>
    <cellStyle name="Гиперссылка 9" xfId="28066" hidden="1"/>
    <cellStyle name="Гиперссылка 9" xfId="27950" hidden="1"/>
    <cellStyle name="Гиперссылка 9" xfId="27769" hidden="1"/>
    <cellStyle name="Гиперссылка 9" xfId="27585" hidden="1"/>
    <cellStyle name="Гиперссылка 9" xfId="27481" hidden="1"/>
    <cellStyle name="Гиперссылка 9" xfId="27360" hidden="1"/>
    <cellStyle name="Гиперссылка 9" xfId="26965" hidden="1"/>
    <cellStyle name="Гиперссылка 9" xfId="26730" hidden="1"/>
    <cellStyle name="Гиперссылка 9" xfId="26547" hidden="1"/>
    <cellStyle name="Гиперссылка 9" xfId="26374" hidden="1"/>
    <cellStyle name="Гиперссылка 9" xfId="26002" hidden="1"/>
    <cellStyle name="Гиперссылка 9" xfId="25709" hidden="1"/>
    <cellStyle name="Гиперссылка 9" xfId="25287" hidden="1"/>
    <cellStyle name="Гиперссылка 9" xfId="24151" hidden="1"/>
    <cellStyle name="Гиперссылка 9" xfId="23399" hidden="1"/>
    <cellStyle name="Гиперссылка 9" xfId="22113" hidden="1"/>
    <cellStyle name="Гиперссылка 9" xfId="31037" hidden="1"/>
    <cellStyle name="Гиперссылка 9" xfId="30944" hidden="1"/>
    <cellStyle name="Гиперссылка 9" xfId="31027" hidden="1"/>
    <cellStyle name="Гиперссылка 9" xfId="30335" hidden="1"/>
    <cellStyle name="Гиперссылка 9" xfId="31412" hidden="1"/>
    <cellStyle name="Гиперссылка 9" xfId="31629" hidden="1"/>
    <cellStyle name="Гиперссылка 9" xfId="31388" hidden="1"/>
    <cellStyle name="Гиперссылка 9" xfId="29826" hidden="1"/>
    <cellStyle name="Гиперссылка 9" xfId="29963" hidden="1"/>
    <cellStyle name="Гиперссылка 9" xfId="29873" hidden="1"/>
    <cellStyle name="Гиперссылка 9" xfId="28204" hidden="1"/>
    <cellStyle name="Гиперссылка 9" xfId="30517" hidden="1"/>
    <cellStyle name="Гиперссылка 9" xfId="31356" hidden="1"/>
    <cellStyle name="Гиперссылка 9" xfId="31438" hidden="1"/>
    <cellStyle name="Гиперссылка 9" xfId="28194" hidden="1"/>
    <cellStyle name="Гиперссылка 9" xfId="28196" hidden="1"/>
    <cellStyle name="Гиперссылка 9" xfId="31719" hidden="1"/>
    <cellStyle name="Гиперссылка 9" xfId="31387" hidden="1"/>
    <cellStyle name="Гиперссылка 9" xfId="31622" hidden="1"/>
    <cellStyle name="Гиперссылка 9" xfId="28700" hidden="1"/>
    <cellStyle name="Гиперссылка 9" xfId="28752" hidden="1"/>
    <cellStyle name="Гиперссылка 9" xfId="31049" hidden="1"/>
    <cellStyle name="Гиперссылка 9" xfId="19677" hidden="1"/>
    <cellStyle name="Гиперссылка 9" xfId="29938" hidden="1"/>
    <cellStyle name="Гиперссылка 9" xfId="30173" hidden="1"/>
    <cellStyle name="Гиперссылка 9" xfId="29851" hidden="1"/>
    <cellStyle name="Гиперссылка 9" xfId="31513" hidden="1"/>
    <cellStyle name="Гиперссылка 9" xfId="31491" hidden="1"/>
    <cellStyle name="Гиперссылка 9" xfId="31529" hidden="1"/>
    <cellStyle name="Гиперссылка 9" xfId="31534" hidden="1"/>
    <cellStyle name="Гиперссылка 9" xfId="32525" hidden="1"/>
    <cellStyle name="Гиперссылка 9" xfId="32540" hidden="1"/>
    <cellStyle name="Гиперссылка 9" xfId="32573" hidden="1"/>
    <cellStyle name="Гиперссылка 9" xfId="32590" hidden="1"/>
    <cellStyle name="Гиперссылка 9" xfId="32605" hidden="1"/>
    <cellStyle name="Гиперссылка 9" xfId="32622" hidden="1"/>
    <cellStyle name="Гиперссылка 9" xfId="32637" hidden="1"/>
    <cellStyle name="Гиперссылка 9" xfId="32652" hidden="1"/>
    <cellStyle name="Гиперссылка 9" xfId="32665" hidden="1"/>
    <cellStyle name="Гиперссылка 9" xfId="28968" hidden="1"/>
    <cellStyle name="Гиперссылка 9" xfId="28828" hidden="1"/>
    <cellStyle name="Гиперссылка 9" xfId="32701" hidden="1"/>
    <cellStyle name="Гиперссылка 9" xfId="32716" hidden="1"/>
    <cellStyle name="Гиперссылка 9" xfId="32732" hidden="1"/>
    <cellStyle name="Гиперссылка 9" xfId="32746" hidden="1"/>
    <cellStyle name="Гиперссылка 9" xfId="32760" hidden="1"/>
    <cellStyle name="Гиперссылка 9" xfId="32788" hidden="1"/>
    <cellStyle name="Гиперссылка 9" xfId="32804" hidden="1"/>
    <cellStyle name="Гиперссылка 9" xfId="32818" hidden="1"/>
    <cellStyle name="Гиперссылка 9" xfId="32833" hidden="1"/>
    <cellStyle name="Гиперссылка 9" xfId="32848" hidden="1"/>
    <cellStyle name="Гиперссылка 9" xfId="32862" hidden="1"/>
    <cellStyle name="Гиперссылка 9" xfId="32877" hidden="1"/>
    <cellStyle name="Гиперссылка 9" xfId="32904" hidden="1"/>
    <cellStyle name="Гиперссылка 9" xfId="32918" hidden="1"/>
    <cellStyle name="Гиперссылка 9" xfId="32933" hidden="1"/>
    <cellStyle name="Гиперссылка 9" xfId="32942" hidden="1"/>
    <cellStyle name="Гиперссылка 9" xfId="32950" hidden="1"/>
    <cellStyle name="Гиперссылка 9" xfId="28908" hidden="1"/>
    <cellStyle name="Гиперссылка 9" xfId="31019" hidden="1"/>
    <cellStyle name="Гиперссылка 9" xfId="32678" hidden="1"/>
    <cellStyle name="Гиперссылка 9" xfId="32964" hidden="1"/>
    <cellStyle name="Гиперссылка 9" xfId="32976" hidden="1"/>
    <cellStyle name="Гиперссылка 9" xfId="32992" hidden="1"/>
    <cellStyle name="Гиперссылка 9" xfId="33006" hidden="1"/>
    <cellStyle name="Гиперссылка 9" xfId="33019" hidden="1"/>
    <cellStyle name="Гиперссылка 9" xfId="33035" hidden="1"/>
    <cellStyle name="Гиперссылка 9" xfId="33061" hidden="1"/>
    <cellStyle name="Гиперссылка 9" xfId="33075" hidden="1"/>
    <cellStyle name="Гиперссылка 9" xfId="33089" hidden="1"/>
    <cellStyle name="Гиперссылка 9" xfId="33101" hidden="1"/>
    <cellStyle name="Гиперссылка 9" xfId="33117" hidden="1"/>
    <cellStyle name="Гиперссылка 9" xfId="33131" hidden="1"/>
    <cellStyle name="Гиперссылка 9" xfId="33144" hidden="1"/>
    <cellStyle name="Гиперссылка 9" xfId="33177" hidden="1"/>
    <cellStyle name="Гиперссылка 9" xfId="33190" hidden="1"/>
    <cellStyle name="Гиперссылка 9" xfId="33200" hidden="1"/>
    <cellStyle name="Гиперссылка 9" xfId="32882" hidden="1"/>
    <cellStyle name="Гиперссылка 9" xfId="32858" hidden="1"/>
    <cellStyle name="Гиперссылка 9" xfId="32838" hidden="1"/>
    <cellStyle name="Гиперссылка 9" xfId="32815" hidden="1"/>
    <cellStyle name="Гиперссылка 9" xfId="32770" hidden="1"/>
    <cellStyle name="Гиперссылка 9" xfId="32751" hidden="1"/>
    <cellStyle name="Гиперссылка 9" xfId="32728" hidden="1"/>
    <cellStyle name="Гиперссылка 9" xfId="32706" hidden="1"/>
    <cellStyle name="Гиперссылка 9" xfId="32680" hidden="1"/>
    <cellStyle name="Гиперссылка 9" xfId="32658" hidden="1"/>
    <cellStyle name="Гиперссылка 9" xfId="32632" hidden="1"/>
    <cellStyle name="Гиперссылка 9" xfId="32585" hidden="1"/>
    <cellStyle name="Гиперссылка 9" xfId="32559" hidden="1"/>
    <cellStyle name="Гиперссылка 9" xfId="32535" hidden="1"/>
    <cellStyle name="Гиперссылка 9" xfId="32145" hidden="1"/>
    <cellStyle name="Гиперссылка 9" xfId="32112" hidden="1"/>
    <cellStyle name="Гиперссылка 9" xfId="32076" hidden="1"/>
    <cellStyle name="Гиперссылка 9" xfId="32043" hidden="1"/>
    <cellStyle name="Гиперссылка 9" xfId="31981" hidden="1"/>
    <cellStyle name="Гиперссылка 9" xfId="31406" hidden="1"/>
    <cellStyle name="Гиперссылка 9" xfId="31376" hidden="1"/>
    <cellStyle name="Гиперссылка 9" xfId="31328" hidden="1"/>
    <cellStyle name="Гиперссылка 9" xfId="31274" hidden="1"/>
    <cellStyle name="Гиперссылка 9" xfId="31229" hidden="1"/>
    <cellStyle name="Гиперссылка 9" xfId="31122" hidden="1"/>
    <cellStyle name="Гиперссылка 9" xfId="31013" hidden="1"/>
    <cellStyle name="Гиперссылка 9" xfId="30970" hidden="1"/>
    <cellStyle name="Гиперссылка 9" xfId="30882" hidden="1"/>
    <cellStyle name="Гиперссылка 9" xfId="30596" hidden="1"/>
    <cellStyle name="Гиперссылка 9" xfId="30526" hidden="1"/>
    <cellStyle name="Гиперссылка 9" xfId="30457" hidden="1"/>
    <cellStyle name="Гиперссылка 9" xfId="30388" hidden="1"/>
    <cellStyle name="Гиперссылка 9" xfId="30258" hidden="1"/>
    <cellStyle name="Гиперссылка 9" xfId="30183" hidden="1"/>
    <cellStyle name="Гиперссылка 9" xfId="30116" hidden="1"/>
    <cellStyle name="Гиперссылка 9" xfId="30044" hidden="1"/>
    <cellStyle name="Гиперссылка 9" xfId="29994" hidden="1"/>
    <cellStyle name="Гиперссылка 9" xfId="29952" hidden="1"/>
    <cellStyle name="Гиперссылка 9" xfId="29905" hidden="1"/>
    <cellStyle name="Гиперссылка 9" xfId="29270" hidden="1"/>
    <cellStyle name="Гиперссылка 9" xfId="29189" hidden="1"/>
    <cellStyle name="Гиперссылка 9" xfId="29115" hidden="1"/>
    <cellStyle name="Гиперссылка 9" xfId="28902" hidden="1"/>
    <cellStyle name="Гиперссылка 9" xfId="28764" hidden="1"/>
    <cellStyle name="Гиперссылка 9" xfId="28573" hidden="1"/>
    <cellStyle name="Гиперссылка 9" xfId="28417" hidden="1"/>
    <cellStyle name="Гиперссылка 9" xfId="28192" hidden="1"/>
    <cellStyle name="Гиперссылка 9" xfId="28060" hidden="1"/>
    <cellStyle name="Гиперссылка 9" xfId="27828" hidden="1"/>
    <cellStyle name="Гиперссылка 9" xfId="27570" hidden="1"/>
    <cellStyle name="Гиперссылка 9" xfId="27393" hidden="1"/>
    <cellStyle name="Гиперссылка 9" xfId="27198" hidden="1"/>
    <cellStyle name="Гиперссылка 9" xfId="26814" hidden="1"/>
    <cellStyle name="Гиперссылка 9" xfId="26168" hidden="1"/>
    <cellStyle name="Гиперссылка 9" xfId="25692" hidden="1"/>
    <cellStyle name="Гиперссылка 9" xfId="24983" hidden="1"/>
    <cellStyle name="Гиперссылка 9" xfId="24262" hidden="1"/>
    <cellStyle name="Гиперссылка 9" xfId="22965" hidden="1"/>
    <cellStyle name="Гиперссылка 9" xfId="31798" hidden="1"/>
    <cellStyle name="Гиперссылка 9" xfId="31707" hidden="1"/>
    <cellStyle name="Гиперссылка 9" xfId="31161" hidden="1"/>
    <cellStyle name="Гиперссылка 9" xfId="32283" hidden="1"/>
    <cellStyle name="Гиперссылка 9" xfId="32196" hidden="1"/>
    <cellStyle name="Гиперссылка 9" xfId="32401" hidden="1"/>
    <cellStyle name="Гиперссылка 9" xfId="32174" hidden="1"/>
    <cellStyle name="Гиперссылка 9" xfId="30648" hidden="1"/>
    <cellStyle name="Гиперссылка 9" xfId="30797" hidden="1"/>
    <cellStyle name="Гиперссылка 9" xfId="29094" hidden="1"/>
    <cellStyle name="Гиперссылка 9" xfId="31853" hidden="1"/>
    <cellStyle name="Гиперссылка 9" xfId="32205" hidden="1"/>
    <cellStyle name="Гиперссылка 9" xfId="32227" hidden="1"/>
    <cellStyle name="Гиперссылка 9" xfId="32234" hidden="1"/>
    <cellStyle name="Гиперссылка 9" xfId="32239" hidden="1"/>
    <cellStyle name="Гиперссылка 9" xfId="30852" hidden="1"/>
    <cellStyle name="Гиперссылка 9" xfId="32447" hidden="1"/>
    <cellStyle name="Гиперссылка 9" xfId="30649" hidden="1"/>
    <cellStyle name="Гиперссылка 9" xfId="30734" hidden="1"/>
    <cellStyle name="Гиперссылка 9" xfId="29538" hidden="1"/>
    <cellStyle name="Гиперссылка 9" xfId="29575" hidden="1"/>
    <cellStyle name="Гиперссылка 9" xfId="31806" hidden="1"/>
    <cellStyle name="Гиперссылка 9" xfId="20539" hidden="1"/>
    <cellStyle name="Гиперссылка 9" xfId="32261" hidden="1"/>
    <cellStyle name="Гиперссылка 9" xfId="29080" hidden="1"/>
    <cellStyle name="Гиперссылка 9" xfId="32294" hidden="1"/>
    <cellStyle name="Гиперссылка 9" xfId="32363" hidden="1"/>
    <cellStyle name="Гиперссылка 9" xfId="32492" hidden="1"/>
    <cellStyle name="Гиперссылка 9" xfId="32278" hidden="1"/>
    <cellStyle name="Гиперссылка 9" xfId="33216" hidden="1"/>
    <cellStyle name="Гиперссылка 9" xfId="33245" hidden="1"/>
    <cellStyle name="Гиперссылка 9" xfId="33261" hidden="1"/>
    <cellStyle name="Гиперссылка 9" xfId="33274" hidden="1"/>
    <cellStyle name="Гиперссылка 9" xfId="33291" hidden="1"/>
    <cellStyle name="Гиперссылка 9" xfId="33307" hidden="1"/>
    <cellStyle name="Гиперссылка 9" xfId="33318" hidden="1"/>
    <cellStyle name="Гиперссылка 9" xfId="33334" hidden="1"/>
    <cellStyle name="Гиперссылка 9" xfId="33362" hidden="1"/>
    <cellStyle name="Гиперссылка 9" xfId="29515" hidden="1"/>
    <cellStyle name="Гиперссылка 9" xfId="29764" hidden="1"/>
    <cellStyle name="Гиперссылка 9" xfId="29626" hidden="1"/>
    <cellStyle name="Гиперссылка 9" xfId="33389" hidden="1"/>
    <cellStyle name="Гиперссылка 9" xfId="33403" hidden="1"/>
    <cellStyle name="Гиперссылка 9" xfId="33415" hidden="1"/>
    <cellStyle name="Гиперссылка 9" xfId="33444" hidden="1"/>
    <cellStyle name="Гиперссылка 9" xfId="33460" hidden="1"/>
    <cellStyle name="Гиперссылка 9" xfId="33473" hidden="1"/>
    <cellStyle name="Гиперссылка 9" xfId="33485" hidden="1"/>
    <cellStyle name="Гиперссылка 9" xfId="33500" hidden="1"/>
    <cellStyle name="Гиперссылка 9" xfId="33515" hidden="1"/>
    <cellStyle name="Гиперссылка 9" xfId="33530" hidden="1"/>
    <cellStyle name="Гиперссылка 9" xfId="33556" hidden="1"/>
    <cellStyle name="Гиперссылка 9" xfId="33571" hidden="1"/>
    <cellStyle name="Гиперссылка 9" xfId="33584" hidden="1"/>
    <cellStyle name="Гиперссылка 9" xfId="33596" hidden="1"/>
    <cellStyle name="Гиперссылка 9" xfId="33611" hidden="1"/>
    <cellStyle name="Гиперссылка 9" xfId="33622" hidden="1"/>
    <cellStyle name="Гиперссылка 9" xfId="33633" hidden="1"/>
    <cellStyle name="Гиперссылка 9" xfId="31777" hidden="1"/>
    <cellStyle name="Гиперссылка 9" xfId="31710" hidden="1"/>
    <cellStyle name="Гиперссылка 9" xfId="33369" hidden="1"/>
    <cellStyle name="Гиперссылка 9" xfId="33649" hidden="1"/>
    <cellStyle name="Гиперссылка 9" xfId="33660" hidden="1"/>
    <cellStyle name="Гиперссылка 9" xfId="33677" hidden="1"/>
    <cellStyle name="Гиперссылка 9" xfId="33690" hidden="1"/>
    <cellStyle name="Гиперссылка 9" xfId="33717" hidden="1"/>
    <cellStyle name="Гиперссылка 9" xfId="33726" hidden="1"/>
    <cellStyle name="Гиперссылка 9" xfId="33740" hidden="1"/>
    <cellStyle name="Гиперссылка 9" xfId="33747" hidden="1"/>
    <cellStyle name="Гиперссылка 9" xfId="33759" hidden="1"/>
    <cellStyle name="Гиперссылка 9" xfId="33770" hidden="1"/>
    <cellStyle name="Гиперссылка 9" xfId="33781" hidden="1"/>
    <cellStyle name="Гиперссылка 9" xfId="33809" hidden="1"/>
    <cellStyle name="Гиперссылка 9" xfId="33821" hidden="1"/>
    <cellStyle name="Гиперссылка 9" xfId="33837" hidden="1"/>
    <cellStyle name="Гиперссылка 9" xfId="33850" hidden="1"/>
    <cellStyle name="Гиперссылка 9" xfId="33863" hidden="1"/>
    <cellStyle name="Гиперссылка 9" xfId="33561" hidden="1"/>
    <cellStyle name="Гиперссылка 9" xfId="33538" hidden="1"/>
    <cellStyle name="Гиперссылка 9" xfId="33496" hidden="1"/>
    <cellStyle name="Гиперссылка 9" xfId="33477" hidden="1"/>
    <cellStyle name="Гиперссылка 9" xfId="33455" hidden="1"/>
    <cellStyle name="Гиперссылка 9" xfId="33434" hidden="1"/>
    <cellStyle name="Гиперссылка 9" xfId="33412" hidden="1"/>
    <cellStyle name="Гиперссылка 9" xfId="33394" hidden="1"/>
    <cellStyle name="Гиперссылка 9" xfId="33370" hidden="1"/>
    <cellStyle name="Гиперссылка 9" xfId="33329" hidden="1"/>
    <cellStyle name="Гиперссылка 9" xfId="33309" hidden="1"/>
    <cellStyle name="Гиперссылка 9" xfId="33285" hidden="1"/>
    <cellStyle name="Гиперссылка 9" xfId="33263" hidden="1"/>
    <cellStyle name="Гиперссылка 9" xfId="33241" hidden="1"/>
    <cellStyle name="Гиперссылка 9" xfId="33219" hidden="1"/>
    <cellStyle name="Гиперссылка 9" xfId="32870" hidden="1"/>
    <cellStyle name="Гиперссылка 9" xfId="32805" hidden="1"/>
    <cellStyle name="Гиперссылка 9" xfId="32777" hidden="1"/>
    <cellStyle name="Гиперссылка 9" xfId="32753" hidden="1"/>
    <cellStyle name="Гиперссылка 9" xfId="32186" hidden="1"/>
    <cellStyle name="Гиперссылка 9" xfId="32157" hidden="1"/>
    <cellStyle name="Гиперссылка 9" xfId="32109" hidden="1"/>
    <cellStyle name="Гиперссылка 9" xfId="32062" hidden="1"/>
    <cellStyle name="Гиперссылка 9" xfId="31964" hidden="1"/>
    <cellStyle name="Гиперссылка 9" xfId="31851" hidden="1"/>
    <cellStyle name="Гиперссылка 9" xfId="31804" hidden="1"/>
    <cellStyle name="Гиперссылка 9" xfId="31749" hidden="1"/>
    <cellStyle name="Гиперссылка 9" xfId="31691" hidden="1"/>
    <cellStyle name="Гиперссылка 9" xfId="31410" hidden="1"/>
    <cellStyle name="Гиперссылка 9" xfId="31353" hidden="1"/>
    <cellStyle name="Гиперссылка 9" xfId="31223" hidden="1"/>
    <cellStyle name="Гиперссылка 9" xfId="31179" hidden="1"/>
    <cellStyle name="Гиперссылка 9" xfId="31114" hidden="1"/>
    <cellStyle name="Гиперссылка 9" xfId="31044" hidden="1"/>
    <cellStyle name="Гиперссылка 9" xfId="30978" hidden="1"/>
    <cellStyle name="Гиперссылка 9" xfId="30898" hidden="1"/>
    <cellStyle name="Гиперссылка 9" xfId="30844" hidden="1"/>
    <cellStyle name="Гиперссылка 9" xfId="30775" hidden="1"/>
    <cellStyle name="Гиперссылка 9" xfId="30181" hidden="1"/>
    <cellStyle name="Гиперссылка 9" xfId="30070" hidden="1"/>
    <cellStyle name="Гиперссылка 9" xfId="29993" hidden="1"/>
    <cellStyle name="Гиперссылка 9" xfId="29908" hidden="1"/>
    <cellStyle name="Гиперссылка 9" xfId="29726" hidden="1"/>
    <cellStyle name="Гиперссылка 9" xfId="29611" hidden="1"/>
    <cellStyle name="Гиперссылка 9" xfId="29250" hidden="1"/>
    <cellStyle name="Гиперссылка 9" xfId="29149" hidden="1"/>
    <cellStyle name="Гиперссылка 9" xfId="29030" hidden="1"/>
    <cellStyle name="Гиперссылка 9" xfId="28894" hidden="1"/>
    <cellStyle name="Гиперссылка 9" xfId="28638" hidden="1"/>
    <cellStyle name="Гиперссылка 9" xfId="28406" hidden="1"/>
    <cellStyle name="Гиперссылка 9" xfId="28225" hidden="1"/>
    <cellStyle name="Гиперссылка 9" xfId="27684" hidden="1"/>
    <cellStyle name="Гиперссылка 9" xfId="27392" hidden="1"/>
    <cellStyle name="Гиперссылка 9" xfId="26972" hidden="1"/>
    <cellStyle name="Гиперссылка 9" xfId="26534" hidden="1"/>
    <cellStyle name="Гиперссылка 9" xfId="25837" hidden="1"/>
    <cellStyle name="Гиперссылка 9" xfId="25087" hidden="1"/>
    <cellStyle name="Гиперссылка 9" xfId="23803" hidden="1"/>
    <cellStyle name="Гиперссылка 9" xfId="32486" hidden="1"/>
    <cellStyle name="Гиперссылка 9" xfId="32565" hidden="1"/>
    <cellStyle name="Гиперссылка 9" xfId="31918" hidden="1"/>
    <cellStyle name="Гиперссылка 9" xfId="32993" hidden="1"/>
    <cellStyle name="Гиперссылка 9" xfId="32921" hidden="1"/>
    <cellStyle name="Гиперссылка 9" xfId="33098" hidden="1"/>
    <cellStyle name="Гиперссылка 9" xfId="32900" hidden="1"/>
    <cellStyle name="Гиперссылка 9" xfId="31565" hidden="1"/>
    <cellStyle name="Гиперссылка 9" xfId="31478" hidden="1"/>
    <cellStyle name="Гиперссылка 9" xfId="29860" hidden="1"/>
    <cellStyle name="Гиперссылка 9" xfId="30410" hidden="1"/>
    <cellStyle name="Гиперссылка 9" xfId="32092" hidden="1"/>
    <cellStyle name="Гиперссылка 9" xfId="32869" hidden="1"/>
    <cellStyle name="Гиперссылка 9" xfId="32941" hidden="1"/>
    <cellStyle name="Гиперссылка 9" xfId="29852" hidden="1"/>
    <cellStyle name="Гиперссылка 9" xfId="33180" hidden="1"/>
    <cellStyle name="Гиперссылка 9" xfId="32899" hidden="1"/>
    <cellStyle name="Гиперссылка 9" xfId="31636" hidden="1"/>
    <cellStyle name="Гиперссылка 9" xfId="33092" hidden="1"/>
    <cellStyle name="Гиперссылка 9" xfId="30345" hidden="1"/>
    <cellStyle name="Гиперссылка 9" xfId="30396" hidden="1"/>
    <cellStyle name="Гиперссылка 9" xfId="21371" hidden="1"/>
    <cellStyle name="Гиперссылка 9" xfId="31540" hidden="1"/>
    <cellStyle name="Гиперссылка 9" xfId="31762" hidden="1"/>
    <cellStyle name="Гиперссылка 9" xfId="32971" hidden="1"/>
    <cellStyle name="Гиперссылка 9" xfId="31460" hidden="1"/>
    <cellStyle name="Гиперссылка 9" xfId="32998" hidden="1"/>
    <cellStyle name="Гиперссылка 9" xfId="32979" hidden="1"/>
    <cellStyle name="Гиперссылка 9" xfId="33016" hidden="1"/>
    <cellStyle name="Гиперссылка 9" xfId="33871" hidden="1"/>
    <cellStyle name="Гиперссылка 9" xfId="33883" hidden="1"/>
    <cellStyle name="Гиперссылка 9" xfId="33896" hidden="1"/>
    <cellStyle name="Гиперссылка 9" xfId="33909" hidden="1"/>
    <cellStyle name="Гиперссылка 9" xfId="33923" hidden="1"/>
    <cellStyle name="Гиперссылка 9" xfId="33937" hidden="1"/>
    <cellStyle name="Гиперссылка 9" xfId="33963" hidden="1"/>
    <cellStyle name="Гиперссылка 9" xfId="33976" hidden="1"/>
    <cellStyle name="Гиперссылка 9" xfId="33987" hidden="1"/>
    <cellStyle name="Гиперссылка 9" xfId="30320" hidden="1"/>
    <cellStyle name="Гиперссылка 9" xfId="30608" hidden="1"/>
    <cellStyle name="Гиперссылка 9" xfId="30471" hidden="1"/>
    <cellStyle name="Гиперссылка 9" xfId="34013" hidden="1"/>
    <cellStyle name="Гиперссылка 9" xfId="34032" hidden="1"/>
    <cellStyle name="Гиперссылка 9" xfId="34044" hidden="1"/>
    <cellStyle name="Гиперссылка 9" xfId="34055" hidden="1"/>
    <cellStyle name="Гиперссылка 9" xfId="34068" hidden="1"/>
    <cellStyle name="Гиперссылка 9" xfId="34080" hidden="1"/>
    <cellStyle name="Гиперссылка 9" xfId="34093" hidden="1"/>
    <cellStyle name="Гиперссылка 9" xfId="34105" hidden="1"/>
    <cellStyle name="Гиперссылка 9" xfId="34131" hidden="1"/>
    <cellStyle name="Гиперссылка 9" xfId="34142" hidden="1"/>
    <cellStyle name="Гиперссылка 9" xfId="34155" hidden="1"/>
    <cellStyle name="Гиперссылка 9" xfId="34168" hidden="1"/>
    <cellStyle name="Гиперссылка 9" xfId="34178" hidden="1"/>
    <cellStyle name="Гиперссылка 9" xfId="34190" hidden="1"/>
    <cellStyle name="Гиперссылка 9" xfId="34203" hidden="1"/>
    <cellStyle name="Гиперссылка 9" xfId="34218" hidden="1"/>
    <cellStyle name="Гиперссылка 9" xfId="30551" hidden="1"/>
    <cellStyle name="Гиперссылка 9" xfId="32557" hidden="1"/>
    <cellStyle name="Гиперссылка 9" xfId="32490" hidden="1"/>
    <cellStyle name="Гиперссылка 9" xfId="33997" hidden="1"/>
    <cellStyle name="Гиперссылка 9" xfId="34228" hidden="1"/>
    <cellStyle name="Гиперссылка 9" xfId="34238" hidden="1"/>
    <cellStyle name="Гиперссылка 9" xfId="34261" hidden="1"/>
    <cellStyle name="Гиперссылка 9" xfId="34269" hidden="1"/>
    <cellStyle name="Гиперссылка 9" xfId="34279" hidden="1"/>
    <cellStyle name="Гиперссылка 9" xfId="34288" hidden="1"/>
    <cellStyle name="Гиперссылка 9" xfId="34299" hidden="1"/>
    <cellStyle name="Гиперссылка 9" xfId="34308" hidden="1"/>
    <cellStyle name="Гиперссылка 9" xfId="34318" hidden="1"/>
    <cellStyle name="Гиперссылка 9" xfId="34339" hidden="1"/>
    <cellStyle name="Гиперссылка 9" xfId="34350" hidden="1"/>
    <cellStyle name="Гиперссылка 9" xfId="34359" hidden="1"/>
    <cellStyle name="Гиперссылка 9" xfId="34372" hidden="1"/>
    <cellStyle name="Гиперссылка 9" xfId="34386" hidden="1"/>
    <cellStyle name="Гиперссылка 9" xfId="34398" hidden="1"/>
    <cellStyle name="Гиперссылка 9" xfId="34406" hidden="1"/>
    <cellStyle name="Гиперссылка 9" xfId="34138" hidden="1"/>
    <cellStyle name="Гиперссылка 9" xfId="34122" hidden="1"/>
    <cellStyle name="Гиперссылка 9" xfId="34102" hidden="1"/>
    <cellStyle name="Гиперссылка 9" xfId="34084" hidden="1"/>
    <cellStyle name="Гиперссылка 9" xfId="34064" hidden="1"/>
    <cellStyle name="Гиперссылка 9" xfId="34048" hidden="1"/>
    <cellStyle name="Гиперссылка 9" xfId="34029" hidden="1"/>
    <cellStyle name="Гиперссылка 9" xfId="33999" hidden="1"/>
    <cellStyle name="Гиперссылка 9" xfId="33982" hidden="1"/>
    <cellStyle name="Гиперссылка 9" xfId="33959" hidden="1"/>
    <cellStyle name="Гиперссылка 9" xfId="33940" hidden="1"/>
    <cellStyle name="Гиперссылка 9" xfId="33919" hidden="1"/>
    <cellStyle name="Гиперссылка 9" xfId="33899" hidden="1"/>
    <cellStyle name="Гиперссылка 9" xfId="33879" hidden="1"/>
    <cellStyle name="Гиперссылка 9" xfId="33525" hidden="1"/>
    <cellStyle name="Гиперссылка 9" xfId="33491" hidden="1"/>
    <cellStyle name="Гиперссылка 9" xfId="33462" hidden="1"/>
    <cellStyle name="Гиперссылка 9" xfId="33432" hidden="1"/>
    <cellStyle name="Гиперссылка 9" xfId="33405" hidden="1"/>
    <cellStyle name="Гиперссылка 9" xfId="32915" hidden="1"/>
    <cellStyle name="Гиперссылка 9" xfId="32888" hidden="1"/>
    <cellStyle name="Гиперссылка 9" xfId="32795" hidden="1"/>
    <cellStyle name="Гиперссылка 9" xfId="32755" hidden="1"/>
    <cellStyle name="Гиперссылка 9" xfId="32653" hidden="1"/>
    <cellStyle name="Гиперссылка 9" xfId="32602" hidden="1"/>
    <cellStyle name="Гиперссылка 9" xfId="32551" hidden="1"/>
    <cellStyle name="Гиперссылка 9" xfId="32511" hidden="1"/>
    <cellStyle name="Гиперссылка 9" xfId="32426" hidden="1"/>
    <cellStyle name="Гиперссылка 9" xfId="32101" hidden="1"/>
    <cellStyle name="Гиперссылка 9" xfId="32037" hidden="1"/>
    <cellStyle name="Гиперссылка 9" xfId="31971" hidden="1"/>
    <cellStyle name="Гиперссылка 9" xfId="31921" hidden="1"/>
    <cellStyle name="Гиперссылка 9" xfId="31845" hidden="1"/>
    <cellStyle name="Гиперссылка 9" xfId="31772" hidden="1"/>
    <cellStyle name="Гиперссылка 9" xfId="31708" hidden="1"/>
    <cellStyle name="Гиперссылка 9" xfId="31594" hidden="1"/>
    <cellStyle name="Гиперссылка 9" xfId="31554" hidden="1"/>
    <cellStyle name="Гиперссылка 9" xfId="31509" hidden="1"/>
    <cellStyle name="Гиперссылка 9" xfId="31000" hidden="1"/>
    <cellStyle name="Гиперссылка 9" xfId="30899" hidden="1"/>
    <cellStyle name="Гиперссылка 9" xfId="30820" hidden="1"/>
    <cellStyle name="Гиперссылка 9" xfId="30747" hidden="1"/>
    <cellStyle name="Гиперссылка 9" xfId="30407" hidden="1"/>
    <cellStyle name="Гиперссылка 9" xfId="30220" hidden="1"/>
    <cellStyle name="Гиперссылка 9" xfId="30067" hidden="1"/>
    <cellStyle name="Гиперссылка 9" xfId="29959" hidden="1"/>
    <cellStyle name="Гиперссылка 9" xfId="29848" hidden="1"/>
    <cellStyle name="Гиперссылка 9" xfId="29720" hidden="1"/>
    <cellStyle name="Гиперссылка 9" xfId="29490" hidden="1"/>
    <cellStyle name="Гиперссылка 9" xfId="29063" hidden="1"/>
    <cellStyle name="Гиперссылка 9" xfId="28870" hidden="1"/>
    <cellStyle name="Гиперссылка 9" xfId="28489" hidden="1"/>
    <cellStyle name="Гиперссылка 9" xfId="28216" hidden="1"/>
    <cellStyle name="Гиперссылка 9" xfId="27849" hidden="1"/>
    <cellStyle name="Гиперссылка 9" xfId="27375" hidden="1"/>
    <cellStyle name="Гиперссылка 9" xfId="26669" hidden="1"/>
    <cellStyle name="Гиперссылка 9" xfId="24654" hidden="1"/>
    <cellStyle name="Гиперссылка 9" xfId="33248" hidden="1"/>
    <cellStyle name="Гиперссылка 9" xfId="33168" hidden="1"/>
    <cellStyle name="Гиперссылка 9" xfId="33237" hidden="1"/>
    <cellStyle name="Гиперссылка 9" xfId="32691" hidden="1"/>
    <cellStyle name="Гиперссылка 9" xfId="33678" hidden="1"/>
    <cellStyle name="Гиперссылка 9" xfId="33599" hidden="1"/>
    <cellStyle name="Гиперссылка 9" xfId="33580" hidden="1"/>
    <cellStyle name="Гиперссылка 9" xfId="32216" hidden="1"/>
    <cellStyle name="Гиперссылка 9" xfId="32350" hidden="1"/>
    <cellStyle name="Гиперссылка 9" xfId="32263" hidden="1"/>
    <cellStyle name="Гиперссылка 9" xfId="30728" hidden="1"/>
    <cellStyle name="Гиперссылка 9" xfId="33297" hidden="1"/>
    <cellStyle name="Гиперссылка 9" xfId="33608" hidden="1"/>
    <cellStyle name="Гиперссылка 9" xfId="33635" hidden="1"/>
    <cellStyle name="Гиперссылка 9" xfId="33640" hidden="1"/>
    <cellStyle name="Гиперссылка 9" xfId="32400" hidden="1"/>
    <cellStyle name="Гиперссылка 9" xfId="30682" hidden="1"/>
    <cellStyle name="Гиперссылка 9" xfId="33804" hidden="1"/>
    <cellStyle name="Гиперссылка 9" xfId="32217" hidden="1"/>
    <cellStyle name="Гиперссылка 9" xfId="32293" hidden="1"/>
    <cellStyle name="Гиперссылка 9" xfId="31195" hidden="1"/>
    <cellStyle name="Гиперссылка 9" xfId="33255" hidden="1"/>
    <cellStyle name="Гиперссылка 9" xfId="22233" hidden="1"/>
    <cellStyle name="Гиперссылка 9" xfId="32452" hidden="1"/>
    <cellStyle name="Гиперссылка 9" xfId="33657" hidden="1"/>
    <cellStyle name="Гиперссылка 9" xfId="30714" hidden="1"/>
    <cellStyle name="Гиперссылка 9" xfId="33686" hidden="1"/>
    <cellStyle name="Гиперссылка 9" xfId="33844" hidden="1"/>
    <cellStyle name="Гиперссылка 9" xfId="33673" hidden="1"/>
    <cellStyle name="Гиперссылка 9" xfId="34417" hidden="1"/>
    <cellStyle name="Гиперссылка 9" xfId="34426" hidden="1"/>
    <cellStyle name="Гиперссылка 9" xfId="34439" hidden="1"/>
    <cellStyle name="Гиперссылка 9" xfId="34452" hidden="1"/>
    <cellStyle name="Гиперссылка 9" xfId="34462" hidden="1"/>
    <cellStyle name="Гиперссылка 9" xfId="34487" hidden="1"/>
    <cellStyle name="Гиперссылка 9" xfId="34497" hidden="1"/>
    <cellStyle name="Гиперссылка 9" xfId="34509" hidden="1"/>
    <cellStyle name="Гиперссылка 9" xfId="34518" hidden="1"/>
    <cellStyle name="Гиперссылка 9" xfId="34526" hidden="1"/>
    <cellStyle name="Гиперссылка 9" xfId="31136" hidden="1"/>
    <cellStyle name="Гиперссылка 9" xfId="31377" hidden="1"/>
    <cellStyle name="Гиперссылка 9" xfId="34545" hidden="1"/>
    <cellStyle name="Гиперссылка 9" xfId="34555" hidden="1"/>
    <cellStyle name="Гиперссылка 9" xfId="34566" hidden="1"/>
    <cellStyle name="Гиперссылка 9" xfId="34577" hidden="1"/>
    <cellStyle name="Гиперссылка 9" xfId="34587" hidden="1"/>
    <cellStyle name="Гиперссылка 9" xfId="34600" hidden="1"/>
    <cellStyle name="Гиперссылка 9" xfId="34609" hidden="1"/>
    <cellStyle name="Гиперссылка 9" xfId="34632" hidden="1"/>
    <cellStyle name="Гиперссылка 9" xfId="34640" hidden="1"/>
    <cellStyle name="Гиперссылка 9" xfId="34652" hidden="1"/>
    <cellStyle name="Гиперссылка 9" xfId="34662" hidden="1"/>
    <cellStyle name="Гиперссылка 9" xfId="34673" hidden="1"/>
    <cellStyle name="Гиперссылка 9" xfId="34683" hidden="1"/>
    <cellStyle name="Гиперссылка 9" xfId="34692" hidden="1"/>
    <cellStyle name="Гиперссылка 9" xfId="34712" hidden="1"/>
    <cellStyle name="Гиперссылка 9" xfId="34719" hidden="1"/>
    <cellStyle name="Гиперссылка 9" xfId="34728" hidden="1"/>
    <cellStyle name="Гиперссылка 9" xfId="31326" hidden="1"/>
    <cellStyle name="Гиперссылка 9" xfId="33229" hidden="1"/>
    <cellStyle name="Гиперссылка 9" xfId="33171" hidden="1"/>
    <cellStyle name="Гиперссылка 9" xfId="34532" hidden="1"/>
    <cellStyle name="Гиперссылка 9" xfId="34751" hidden="1"/>
    <cellStyle name="Гиперссылка 9" xfId="34762" hidden="1"/>
    <cellStyle name="Гиперссылка 9" xfId="34773" hidden="1"/>
    <cellStyle name="Гиперссылка 9" xfId="34781" hidden="1"/>
    <cellStyle name="Гиперссылка 9" xfId="34795" hidden="1"/>
    <cellStyle name="Гиперссылка 9" xfId="34803" hidden="1"/>
    <cellStyle name="Гиперссылка 9" xfId="34815" hidden="1"/>
    <cellStyle name="Гиперссылка 9" xfId="34831" hidden="1"/>
    <cellStyle name="Гиперссылка 9" xfId="34839" hidden="1"/>
    <cellStyle name="Гиперссылка 9" xfId="34846" hidden="1"/>
    <cellStyle name="Гиперссылка 9" xfId="34856" hidden="1"/>
    <cellStyle name="Гиперссылка 9" xfId="34867" hidden="1"/>
    <cellStyle name="Гиперссылка 9" xfId="34875" hidden="1"/>
    <cellStyle name="Гиперссылка 9" xfId="34887" hidden="1"/>
    <cellStyle name="Гиперссылка 9" xfId="34903" hidden="1"/>
    <cellStyle name="Гиперссылка 9" xfId="34678" hidden="1"/>
    <cellStyle name="Гиперссылка 9" xfId="34659" hidden="1"/>
    <cellStyle name="Гиперссылка 9" xfId="34645" hidden="1"/>
    <cellStyle name="Гиперссылка 9" xfId="34629" hidden="1"/>
    <cellStyle name="Гиперссылка 9" xfId="34613" hidden="1"/>
    <cellStyle name="Гиперссылка 9" xfId="34596" hidden="1"/>
    <cellStyle name="Гиперссылка 9" xfId="34563" hidden="1"/>
    <cellStyle name="Гиперссылка 9" xfId="34549" hidden="1"/>
    <cellStyle name="Гиперссылка 9" xfId="34533" hidden="1"/>
    <cellStyle name="Гиперссылка 9" xfId="34523" hidden="1"/>
    <cellStyle name="Гиперссылка 9" xfId="34506" hidden="1"/>
    <cellStyle name="Гиперссылка 9" xfId="34489" hidden="1"/>
    <cellStyle name="Гиперссылка 9" xfId="34471" hidden="1"/>
    <cellStyle name="Гиперссылка 9" xfId="34435" hidden="1"/>
    <cellStyle name="Гиперссылка 9" xfId="34419" hidden="1"/>
    <cellStyle name="Гиперссылка 9" xfId="34149" hidden="1"/>
    <cellStyle name="Гиперссылка 9" xfId="34126" hidden="1"/>
    <cellStyle name="Гиперссылка 9" xfId="34094" hidden="1"/>
    <cellStyle name="Гиперссылка 9" xfId="34070" hidden="1"/>
    <cellStyle name="Гиперссылка 9" xfId="34050" hidden="1"/>
    <cellStyle name="Гиперссылка 9" xfId="33564" hidden="1"/>
    <cellStyle name="Гиперссылка 9" xfId="33522" hidden="1"/>
    <cellStyle name="Гиперссылка 9" xfId="33479" hidden="1"/>
    <cellStyle name="Гиперссылка 9" xfId="33436" hidden="1"/>
    <cellStyle name="Гиперссылка 9" xfId="33392" hidden="1"/>
    <cellStyle name="Гиперссылка 9" xfId="33295" hidden="1"/>
    <cellStyle name="Гиперссылка 9" xfId="33253" hidden="1"/>
    <cellStyle name="Гиперссылка 9" xfId="33152" hidden="1"/>
    <cellStyle name="Гиперссылка 9" xfId="32919" hidden="1"/>
    <cellStyle name="Гиперссылка 9" xfId="32866" hidden="1"/>
    <cellStyle name="Гиперссылка 9" xfId="32807" hidden="1"/>
    <cellStyle name="Гиперссылка 9" xfId="32749" hidden="1"/>
    <cellStyle name="Гиперссылка 9" xfId="32708" hidden="1"/>
    <cellStyle name="Гиперссылка 9" xfId="32645" hidden="1"/>
    <cellStyle name="Гиперссылка 9" xfId="32518" hidden="1"/>
    <cellStyle name="Гиперссылка 9" xfId="32442" hidden="1"/>
    <cellStyle name="Гиперссылка 9" xfId="32394" hidden="1"/>
    <cellStyle name="Гиперссылка 9" xfId="32366" hidden="1"/>
    <cellStyle name="Гиперссылка 9" xfId="32332" hidden="1"/>
    <cellStyle name="Гиперссылка 9" xfId="31770" hidden="1"/>
    <cellStyle name="Гиперссылка 9" xfId="31665" hidden="1"/>
    <cellStyle name="Гиперссылка 9" xfId="31512" hidden="1"/>
    <cellStyle name="Гиперссылка 9" xfId="31341" hidden="1"/>
    <cellStyle name="Гиперссылка 9" xfId="31230" hidden="1"/>
    <cellStyle name="Гиперссылка 9" xfId="31055" hidden="1"/>
    <cellStyle name="Гиперссылка 9" xfId="30879" hidden="1"/>
    <cellStyle name="Гиперссылка 9" xfId="30781" hidden="1"/>
    <cellStyle name="Гиперссылка 9" xfId="30667" hidden="1"/>
    <cellStyle name="Гиперссылка 9" xfId="30284" hidden="1"/>
    <cellStyle name="Гиперссылка 9" xfId="30056" hidden="1"/>
    <cellStyle name="Гиперссылка 9" xfId="29880" hidden="1"/>
    <cellStyle name="Гиперссылка 9" xfId="29713" hidden="1"/>
    <cellStyle name="Гиперссылка 9" xfId="29347" hidden="1"/>
    <cellStyle name="Гиперссылка 9" xfId="29062" hidden="1"/>
    <cellStyle name="Гиперссылка 9" xfId="28645" hidden="1"/>
    <cellStyle name="Гиперссылка 9" xfId="27520" hidden="1"/>
    <cellStyle name="Гиперссылка 9" xfId="26772" hidden="1"/>
    <cellStyle name="Гиперссылка 9" xfId="25490" hidden="1"/>
    <cellStyle name="Гиперссылка 9" xfId="33910" hidden="1"/>
    <cellStyle name="Гиперссылка 9" xfId="33839" hidden="1"/>
    <cellStyle name="Гиперссылка 9" xfId="33904" hidden="1"/>
    <cellStyle name="Гиперссылка 9" xfId="33356" hidden="1"/>
    <cellStyle name="Гиперссылка 9" xfId="34192" hidden="1"/>
    <cellStyle name="Гиперссылка 9" xfId="34324" hidden="1"/>
    <cellStyle name="Гиперссылка 9" xfId="34175" hidden="1"/>
    <cellStyle name="Гиперссылка 9" xfId="32939" hidden="1"/>
    <cellStyle name="Гиперссылка 9" xfId="33043" hidden="1"/>
    <cellStyle name="Гиперссылка 9" xfId="32968" hidden="1"/>
    <cellStyle name="Гиперссылка 9" xfId="31468" hidden="1"/>
    <cellStyle name="Гиперссылка 9" xfId="33506" hidden="1"/>
    <cellStyle name="Гиперссылка 9" xfId="34148" hidden="1"/>
    <cellStyle name="Гиперссылка 9" xfId="34210" hidden="1"/>
    <cellStyle name="Гиперссылка 9" xfId="31459" hidden="1"/>
    <cellStyle name="Гиперссылка 9" xfId="31461" hidden="1"/>
    <cellStyle name="Гиперссылка 9" xfId="34389" hidden="1"/>
    <cellStyle name="Гиперссылка 9" xfId="34174" hidden="1"/>
    <cellStyle name="Гиперссылка 9" xfId="34321" hidden="1"/>
    <cellStyle name="Гиперссылка 9" xfId="31928" hidden="1"/>
    <cellStyle name="Гиперссылка 9" xfId="31979" hidden="1"/>
    <cellStyle name="Гиперссылка 9" xfId="33920" hidden="1"/>
    <cellStyle name="Гиперссылка 9" xfId="23063" hidden="1"/>
    <cellStyle name="Гиперссылка 9" xfId="33022" hidden="1"/>
    <cellStyle name="Гиперссылка 9" xfId="33217" hidden="1"/>
    <cellStyle name="Гиперссылка 9" xfId="32955" hidden="1"/>
    <cellStyle name="Гиперссылка 9" xfId="34255" hidden="1"/>
    <cellStyle name="Гиперссылка 9" xfId="34241" hidden="1"/>
    <cellStyle name="Гиперссылка 9" xfId="34265" hidden="1"/>
    <cellStyle name="Гиперссылка 9" xfId="34267" hidden="1"/>
    <cellStyle name="Гиперссылка 9" xfId="34908" hidden="1"/>
    <cellStyle name="Гиперссылка 9" xfId="34919" hidden="1"/>
    <cellStyle name="Гиперссылка 9" xfId="34936" hidden="1"/>
    <cellStyle name="Гиперссылка 9" xfId="34947" hidden="1"/>
    <cellStyle name="Гиперссылка 9" xfId="34956" hidden="1"/>
    <cellStyle name="Гиперссылка 9" xfId="34964" hidden="1"/>
    <cellStyle name="Гиперссылка 9" xfId="34975" hidden="1"/>
    <cellStyle name="Гиперссылка 9" xfId="34983" hidden="1"/>
    <cellStyle name="Гиперссылка 9" xfId="34991" hidden="1"/>
    <cellStyle name="Гиперссылка 9" xfId="32180" hidden="1"/>
    <cellStyle name="Гиперссылка 9" xfId="32050" hidden="1"/>
    <cellStyle name="Гиперссылка 9" xfId="35009" hidden="1"/>
    <cellStyle name="Гиперссылка 9" xfId="35017" hidden="1"/>
    <cellStyle name="Гиперссылка 9" xfId="35027" hidden="1"/>
    <cellStyle name="Гиперссылка 9" xfId="35034" hidden="1"/>
    <cellStyle name="Гиперссылка 9" xfId="35042" hidden="1"/>
    <cellStyle name="Гиперссылка 9" xfId="35059" hidden="1"/>
    <cellStyle name="Гиперссылка 9" xfId="35067" hidden="1"/>
    <cellStyle name="Гиперссылка 9" xfId="35077" hidden="1"/>
    <cellStyle name="Гиперссылка 9" xfId="35084" hidden="1"/>
    <cellStyle name="Гиперссылка 9" xfId="35092" hidden="1"/>
    <cellStyle name="Гиперссылка 9" xfId="35102" hidden="1"/>
    <cellStyle name="Гиперссылка 9" xfId="35109" hidden="1"/>
    <cellStyle name="Гиперссылка 9" xfId="35124" hidden="1"/>
    <cellStyle name="Гиперссылка 9" xfId="35129" hidden="1"/>
    <cellStyle name="Гиперссылка 9" xfId="35134" hidden="1"/>
    <cellStyle name="Гиперссылка 9" xfId="35139" hidden="1"/>
    <cellStyle name="Гиперссылка 9" xfId="35143" hidden="1"/>
    <cellStyle name="Гиперссылка 9" xfId="32125" hidden="1"/>
    <cellStyle name="Гиперссылка 9" xfId="33897" hidden="1"/>
    <cellStyle name="Гиперссылка 9" xfId="34997" hidden="1"/>
    <cellStyle name="Гиперссылка 9" xfId="35149" hidden="1"/>
    <cellStyle name="Гиперссылка 9" xfId="35155" hidden="1"/>
    <cellStyle name="Гиперссылка 9" xfId="35161" hidden="1"/>
    <cellStyle name="Гиперссылка 9" xfId="35167" hidden="1"/>
    <cellStyle name="Гиперссылка 9" xfId="35173" hidden="1"/>
    <cellStyle name="Гиперссылка 9" xfId="35179" hidden="1"/>
    <cellStyle name="Гиперссылка 9" xfId="35191" hidden="1"/>
    <cellStyle name="Гиперссылка 9" xfId="35197" hidden="1"/>
    <cellStyle name="Гиперссылка 9" xfId="35203" hidden="1"/>
    <cellStyle name="Гиперссылка 9" xfId="35209" hidden="1"/>
    <cellStyle name="Гиперссылка 9" xfId="35215" hidden="1"/>
    <cellStyle name="Гиперссылка 9" xfId="35221" hidden="1"/>
    <cellStyle name="Гиперссылка 9" xfId="35227" hidden="1"/>
    <cellStyle name="Гиперссылка 9" xfId="35239" hidden="1"/>
    <cellStyle name="Гиперссылка 9" xfId="35245" hidden="1"/>
    <cellStyle name="Гиперссылка 9" xfId="35250" hidden="1"/>
    <cellStyle name="Гиперссылка 9" xfId="35113" hidden="1"/>
    <cellStyle name="Гиперссылка 9" xfId="35099" hidden="1"/>
    <cellStyle name="Гиперссылка 9" xfId="35088" hidden="1"/>
    <cellStyle name="Гиперссылка 9" xfId="35074" hidden="1"/>
    <cellStyle name="Гиперссылка 9" xfId="35049" hidden="1"/>
    <cellStyle name="Гиперссылка 9" xfId="35038" hidden="1"/>
    <cellStyle name="Гиперссылка 9" xfId="35024" hidden="1"/>
    <cellStyle name="Гиперссылка 9" xfId="35013" hidden="1"/>
    <cellStyle name="Гиперссылка 9" xfId="34998" hidden="1"/>
    <cellStyle name="Гиперссылка 9" xfId="34988" hidden="1"/>
    <cellStyle name="Гиперссылка 9" xfId="34972" hidden="1"/>
    <cellStyle name="Гиперссылка 9" xfId="34944" hidden="1"/>
    <cellStyle name="Гиперссылка 9" xfId="34930" hidden="1"/>
    <cellStyle name="Гиперссылка 9" xfId="34916" hidden="1"/>
    <cellStyle name="Гиперссылка 9" xfId="34670" hidden="1"/>
    <cellStyle name="Гиперссылка 9" xfId="34649" hidden="1"/>
    <cellStyle name="Гиперссылка 9" xfId="34625" hidden="1"/>
    <cellStyle name="Гиперссылка 9" xfId="34602" hidden="1"/>
    <cellStyle name="Гиперссылка 9" xfId="34557" hidden="1"/>
    <cellStyle name="Гиперссылка 9" xfId="34187" hidden="1"/>
    <cellStyle name="Гиперссылка 9" xfId="34165" hidden="1"/>
    <cellStyle name="Гиперссылка 9" xfId="34128" hidden="1"/>
    <cellStyle name="Гиперссылка 9" xfId="34086" hidden="1"/>
    <cellStyle name="Гиперссылка 9" xfId="34052" hidden="1"/>
    <cellStyle name="Гиперссылка 9" xfId="33977" hidden="1"/>
    <cellStyle name="Гиперссылка 9" xfId="33892" hidden="1"/>
    <cellStyle name="Гиперссылка 9" xfId="33861" hidden="1"/>
    <cellStyle name="Гиперссылка 9" xfId="33788" hidden="1"/>
    <cellStyle name="Гиперссылка 9" xfId="33575" hidden="1"/>
    <cellStyle name="Гиперссылка 9" xfId="33514" hidden="1"/>
    <cellStyle name="Гиперссылка 9" xfId="33456" hidden="1"/>
    <cellStyle name="Гиперссылка 9" xfId="33398" hidden="1"/>
    <cellStyle name="Гиперссылка 9" xfId="33290" hidden="1"/>
    <cellStyle name="Гиперссылка 9" xfId="33225" hidden="1"/>
    <cellStyle name="Гиперссылка 9" xfId="33169" hidden="1"/>
    <cellStyle name="Гиперссылка 9" xfId="33108" hidden="1"/>
    <cellStyle name="Гиперссылка 9" xfId="33068" hidden="1"/>
    <cellStyle name="Гиперссылка 9" xfId="33034" hidden="1"/>
    <cellStyle name="Гиперссылка 9" xfId="32995" hidden="1"/>
    <cellStyle name="Гиперссылка 9" xfId="32443" hidden="1"/>
    <cellStyle name="Гиперссылка 9" xfId="32372" hidden="1"/>
    <cellStyle name="Гиперссылка 9" xfId="32305" hidden="1"/>
    <cellStyle name="Гиперссылка 9" xfId="32119" hidden="1"/>
    <cellStyle name="Гиперссылка 9" xfId="31990" hidden="1"/>
    <cellStyle name="Гиперссылка 9" xfId="31808" hidden="1"/>
    <cellStyle name="Гиперссылка 9" xfId="31662" hidden="1"/>
    <cellStyle name="Гиперссылка 9" xfId="31457" hidden="1"/>
    <cellStyle name="Гиперссылка 9" xfId="31335" hidden="1"/>
    <cellStyle name="Гиперссылка 9" xfId="31112" hidden="1"/>
    <cellStyle name="Гиперссылка 9" xfId="30864" hidden="1"/>
    <cellStyle name="Гиперссылка 9" xfId="30697" hidden="1"/>
    <cellStyle name="Гиперссылка 9" xfId="30513" hidden="1"/>
    <cellStyle name="Гиперссылка 9" xfId="30137" hidden="1"/>
    <cellStyle name="Гиперссылка 9" xfId="29511" hidden="1"/>
    <cellStyle name="Гиперссылка 9" xfId="29045" hidden="1"/>
    <cellStyle name="Гиперссылка 9" xfId="28345" hidden="1"/>
    <cellStyle name="Гиперссылка 9" xfId="27630" hidden="1"/>
    <cellStyle name="Гиперссылка 9" xfId="26340" hidden="1"/>
    <cellStyle name="Гиперссылка 9" xfId="34441" hidden="1"/>
    <cellStyle name="Гиперссылка 9" xfId="34379" hidden="1"/>
    <cellStyle name="Гиперссылка 9" xfId="34007" hidden="1"/>
    <cellStyle name="Гиперссылка 9" xfId="34763" hidden="1"/>
    <cellStyle name="Гиперссылка 9" xfId="34702" hidden="1"/>
    <cellStyle name="Гиперссылка 9" xfId="34836" hidden="1"/>
    <cellStyle name="Гиперссылка 9" xfId="34689" hidden="1"/>
    <cellStyle name="Гиперссылка 9" xfId="33619" hidden="1"/>
    <cellStyle name="Гиперссылка 9" xfId="33732" hidden="1"/>
    <cellStyle name="Гиперссылка 9" xfId="32287" hidden="1"/>
    <cellStyle name="Гиперссылка 9" xfId="34479" hidden="1"/>
    <cellStyle name="Гиперссылка 9" xfId="34709" hidden="1"/>
    <cellStyle name="Гиперссылка 9" xfId="34724" hidden="1"/>
    <cellStyle name="Гиперссылка 9" xfId="34730" hidden="1"/>
    <cellStyle name="Гиперссылка 9" xfId="34734" hidden="1"/>
    <cellStyle name="Гиперссылка 9" xfId="33766" hidden="1"/>
    <cellStyle name="Гиперссылка 9" xfId="34863" hidden="1"/>
    <cellStyle name="Гиперссылка 9" xfId="33620" hidden="1"/>
    <cellStyle name="Гиперссылка 9" xfId="33685" hidden="1"/>
    <cellStyle name="Гиперссылка 9" xfId="32689" hidden="1"/>
    <cellStyle name="Гиперссылка 9" xfId="32723" hidden="1"/>
    <cellStyle name="Гиперссылка 9" xfId="34447" hidden="1"/>
    <cellStyle name="Гиперссылка 9" xfId="23923" hidden="1"/>
    <cellStyle name="Гиперссылка 9" xfId="34749" hidden="1"/>
    <cellStyle name="Гиперссылка 9" xfId="32273" hidden="1"/>
    <cellStyle name="Гиперссылка 9" xfId="34770" hidden="1"/>
    <cellStyle name="Гиперссылка 9" xfId="34817" hidden="1"/>
    <cellStyle name="Гиперссылка 9" xfId="34891" hidden="1"/>
    <cellStyle name="Гиперссылка 9" xfId="34760" hidden="1"/>
    <cellStyle name="Гиперссылка 9" xfId="35254" hidden="1"/>
    <cellStyle name="Гиперссылка 9" xfId="35266" hidden="1"/>
    <cellStyle name="Гиперссылка 9" xfId="35272" hidden="1"/>
    <cellStyle name="Гиперссылка 9" xfId="35278" hidden="1"/>
    <cellStyle name="Гиперссылка 9" xfId="35284" hidden="1"/>
    <cellStyle name="Гиперссылка 9" xfId="35290" hidden="1"/>
    <cellStyle name="Гиперссылка 9" xfId="35296" hidden="1"/>
    <cellStyle name="Гиперссылка 9" xfId="35302" hidden="1"/>
    <cellStyle name="Гиперссылка 9" xfId="35313" hidden="1"/>
    <cellStyle name="Гиперссылка 9" xfId="32666" hidden="1"/>
    <cellStyle name="Гиперссылка 9" xfId="32889" hidden="1"/>
    <cellStyle name="Гиперссылка 9" xfId="32767" hidden="1"/>
    <cellStyle name="Гиперссылка 9" xfId="35324" hidden="1"/>
    <cellStyle name="Гиперссылка 9" xfId="35329" hidden="1"/>
    <cellStyle name="Гиперссылка 9" xfId="35334" hidden="1"/>
    <cellStyle name="Гиперссылка 9" xfId="35344" hidden="1"/>
    <cellStyle name="Гиперссылка 9" xfId="35349" hidden="1"/>
    <cellStyle name="Гиперссылка 9" xfId="35354" hidden="1"/>
    <cellStyle name="Гиперссылка 9" xfId="35359" hidden="1"/>
    <cellStyle name="Гиперссылка 9" xfId="35364" hidden="1"/>
    <cellStyle name="Гиперссылка 9" xfId="35369" hidden="1"/>
    <cellStyle name="Гиперссылка 9" xfId="35374" hidden="1"/>
    <cellStyle name="Гиперссылка 9" xfId="35384" hidden="1"/>
    <cellStyle name="Гиперссылка 9" xfId="35389" hidden="1"/>
    <cellStyle name="Гиперссылка 9" xfId="35394" hidden="1"/>
    <cellStyle name="Гиперссылка 9" xfId="35399" hidden="1"/>
    <cellStyle name="Гиперссылка 9" xfId="35404" hidden="1"/>
    <cellStyle name="Гиперссылка 9" xfId="35409" hidden="1"/>
    <cellStyle name="Гиперссылка 9" xfId="35413" hidden="1"/>
    <cellStyle name="Гиперссылка 9" xfId="34425" hidden="1"/>
    <cellStyle name="Гиперссылка 9" xfId="34381" hidden="1"/>
    <cellStyle name="Гиперссылка 9" xfId="35316" hidden="1"/>
    <cellStyle name="Гиперссылка 9" xfId="35419" hidden="1"/>
    <cellStyle name="Гиперссылка 9" xfId="35425" hidden="1"/>
    <cellStyle name="Гиперссылка 9" xfId="35431" hidden="1"/>
    <cellStyle name="Гиперссылка 9" xfId="35437" hidden="1"/>
    <cellStyle name="Гиперссылка 9" xfId="35449" hidden="1"/>
    <cellStyle name="Гиперссылка 9" xfId="35455" hidden="1"/>
    <cellStyle name="Гиперссылка 9" xfId="35461" hidden="1"/>
    <cellStyle name="Гиперссылка 9" xfId="35467" hidden="1"/>
    <cellStyle name="Гиперссылка 9" xfId="35473" hidden="1"/>
    <cellStyle name="Гиперссылка 9" xfId="35479" hidden="1"/>
    <cellStyle name="Гиперссылка 9" xfId="35485" hidden="1"/>
    <cellStyle name="Гиперссылка 9" xfId="35497" hidden="1"/>
    <cellStyle name="Гиперссылка 9" xfId="35503" hidden="1"/>
    <cellStyle name="Гиперссылка 9" xfId="35509" hidden="1"/>
    <cellStyle name="Гиперссылка 9" xfId="35515" hidden="1"/>
    <cellStyle name="Гиперссылка 9" xfId="35520" hidden="1"/>
    <cellStyle name="Гиперссылка 9" xfId="35491" hidden="1"/>
    <cellStyle name="Гиперссылка 9" xfId="35443" hidden="1"/>
    <cellStyle name="Гиперссылка 9" xfId="32843" hidden="1"/>
    <cellStyle name="Гиперссылка 9" xfId="35379" hidden="1"/>
    <cellStyle name="Гиперссылка 9" xfId="35339" hidden="1"/>
    <cellStyle name="Гиперссылка 9" xfId="35308" hidden="1"/>
    <cellStyle name="Гиперссылка 9" xfId="35260" hidden="1"/>
    <cellStyle name="Гиперссылка 9" xfId="33808" hidden="1"/>
    <cellStyle name="Гиперссылка 9" xfId="32245" hidden="1"/>
    <cellStyle name="Гиперссылка 9" xfId="33659" hidden="1"/>
    <cellStyle name="Гиперссылка 9" xfId="34432" hidden="1"/>
    <cellStyle name="Гиперссылка 9" xfId="29871" hidden="1"/>
    <cellStyle name="Гиперссылка 9" xfId="31561" hidden="1"/>
    <cellStyle name="Гиперссылка 9" xfId="32539" hidden="1"/>
    <cellStyle name="Гиперссылка 9" xfId="33359" hidden="1"/>
    <cellStyle name="Гиперссылка 9" xfId="33934" hidden="1"/>
    <cellStyle name="Гиперссылка 9" xfId="34580" hidden="1"/>
    <cellStyle name="Гиперссылка 9" xfId="34958" hidden="1"/>
    <cellStyle name="Гиперссылка 9" xfId="35063" hidden="1"/>
    <cellStyle name="Гиперссылка 9" xfId="35233" hidden="1"/>
    <cellStyle name="Гиперссылка 9" xfId="35185" hidden="1"/>
    <cellStyle name="Гиперссылка 9" xfId="33842" hidden="1"/>
    <cellStyle name="Гиперссылка 9" xfId="35118" hidden="1"/>
    <cellStyle name="Гиперссылка 9" xfId="35052" hidden="1"/>
    <cellStyle name="Гиперссылка 9" xfId="31903" hidden="1"/>
    <cellStyle name="Гиперссылка 9" xfId="34928" hidden="1"/>
    <cellStyle name="Гиперссылка 9" xfId="34234" hidden="1"/>
    <cellStyle name="Гиперссылка 9" xfId="33104" hidden="1"/>
    <cellStyle name="Гиперссылка 9" xfId="31993" hidden="1"/>
    <cellStyle name="Гиперссылка 9" xfId="34251" hidden="1"/>
    <cellStyle name="Гиперссылка 9" xfId="28212" hidden="1"/>
    <cellStyle name="Гиперссылка 9" xfId="30537" hidden="1"/>
    <cellStyle name="Гиперссылка 9" xfId="31593" hidden="1"/>
    <cellStyle name="Гиперссылка 9" xfId="32581" hidden="1"/>
    <cellStyle name="Гиперссылка 9" xfId="33205" hidden="1"/>
    <cellStyle name="Гиперссылка 9" xfId="33590" hidden="1"/>
    <cellStyle name="Гиперссылка 9" xfId="34454" hidden="1"/>
    <cellStyle name="Гиперссылка 9" xfId="34582" hidden="1"/>
    <cellStyle name="Гиперссылка 9" xfId="34895" hidden="1"/>
    <cellStyle name="Гиперссылка 9" xfId="34822" hidden="1"/>
    <cellStyle name="Гиперссылка 9" xfId="34742" hidden="1"/>
    <cellStyle name="Гиперссылка 9" xfId="34700" hidden="1"/>
    <cellStyle name="Гиперссылка 9" xfId="34619" hidden="1"/>
    <cellStyle name="Гиперссылка 9" xfId="31244" hidden="1"/>
    <cellStyle name="Гиперссылка 9" xfId="34475" hidden="1"/>
    <cellStyle name="Гиперссылка 9" xfId="33742" hidden="1"/>
    <cellStyle name="Гиперссылка 9" xfId="31159" hidden="1"/>
    <cellStyle name="Гиперссылка 9" xfId="33628" hidden="1"/>
    <cellStyle name="Гиперссылка 9" xfId="33767" hidden="1"/>
    <cellStyle name="Гиперссылка 9" xfId="25948" hidden="1"/>
    <cellStyle name="Гиперссылка 9" xfId="29235" hidden="1"/>
    <cellStyle name="Гиперссылка 9" xfId="30545" hidden="1"/>
    <cellStyle name="Гиперссылка 9" xfId="31640" hidden="1"/>
    <cellStyle name="Гиперссылка 9" xfId="32168" hidden="1"/>
    <cellStyle name="Гиперссылка 9" xfId="32845" hidden="1"/>
    <cellStyle name="Гиперссылка 9" xfId="33552" hidden="1"/>
    <cellStyle name="Гиперссылка 9" xfId="34017" hidden="1"/>
    <cellStyle name="Гиперссылка 9" xfId="34160" hidden="1"/>
    <cellStyle name="Гиперссылка 9" xfId="34327" hidden="1"/>
    <cellStyle name="Гиперссылка 9" xfId="34250" hidden="1"/>
    <cellStyle name="Гиперссылка 9" xfId="34211" hidden="1"/>
    <cellStyle name="Гиперссылка 9" xfId="34117" hidden="1"/>
    <cellStyle name="Гиперссылка 9" xfId="34021" hidden="1"/>
    <cellStyle name="Гиперссылка 9" xfId="33950" hidden="1"/>
    <cellStyle name="Гиперссылка 9" xfId="33012" hidden="1"/>
    <cellStyle name="Гиперссылка 9" xfId="32586" hidden="1"/>
    <cellStyle name="Гиперссылка 9" xfId="29850" hidden="1"/>
    <cellStyle name="Гиперссылка 9" xfId="31436" hidden="1"/>
    <cellStyle name="Гиперссылка 9" xfId="32574" hidden="1"/>
    <cellStyle name="Гиперссылка 9" xfId="28053" hidden="1"/>
    <cellStyle name="Гиперссылка 9" xfId="29432" hidden="1"/>
    <cellStyle name="Гиперссылка 9" xfId="30813" hidden="1"/>
    <cellStyle name="Гиперссылка 9" xfId="31286" hidden="1"/>
    <cellStyle name="Гиперссылка 9" xfId="32016" hidden="1"/>
    <cellStyle name="Гиперссылка 9" xfId="32842" hidden="1"/>
    <cellStyle name="Гиперссылка 9" xfId="33355" hidden="1"/>
    <cellStyle name="Гиперссылка 9" xfId="33520" hidden="1"/>
    <cellStyle name="Гиперссылка 9" xfId="33796" hidden="1"/>
    <cellStyle name="Гиперссылка 9" xfId="33702" hidden="1"/>
    <cellStyle name="Гиперссылка 9" xfId="29710" hidden="1"/>
    <cellStyle name="Гиперссылка 9" xfId="33541" hidden="1"/>
    <cellStyle name="Гиперссылка 9" xfId="33429" hidden="1"/>
    <cellStyle name="Гиперссылка 9" xfId="33349" hidden="1"/>
    <cellStyle name="Гиперссылка 9" xfId="33230" hidden="1"/>
    <cellStyle name="Гиперссылка 9" xfId="30908" hidden="1"/>
    <cellStyle name="Гиперссылка 9" xfId="29047" hidden="1"/>
    <cellStyle name="Гиперссылка 9" xfId="30704" hidden="1"/>
    <cellStyle name="Гиперссылка 9" xfId="31786" hidden="1"/>
    <cellStyle name="Гиперссылка 9" xfId="26538" hidden="1"/>
    <cellStyle name="Гиперссылка 9" xfId="28306" hidden="1"/>
    <cellStyle name="Гиперссылка 9" xfId="29376" hidden="1"/>
    <cellStyle name="Гиперссылка 9" xfId="30338" hidden="1"/>
    <cellStyle name="Гиперссылка 9" xfId="31068" hidden="1"/>
    <cellStyle name="Гиперссылка 9" xfId="32012" hidden="1"/>
    <cellStyle name="Гиперссылка 9" xfId="32608" hidden="1"/>
    <cellStyle name="Гиперссылка 9" xfId="32793" hidden="1"/>
    <cellStyle name="Гиперссылка 9" xfId="33160" hidden="1"/>
    <cellStyle name="Гиперссылка 9" xfId="33047" hidden="1"/>
    <cellStyle name="Гиперссылка 9" xfId="30948" hidden="1"/>
    <cellStyle name="Гиперссылка 9" xfId="32892" hidden="1"/>
    <cellStyle name="Гиперссылка 9" xfId="32775" hidden="1"/>
    <cellStyle name="Гиперссылка 9" xfId="28675" hidden="1"/>
    <cellStyle name="Гиперссылка 9" xfId="32556" hidden="1"/>
    <cellStyle name="Гиперссылка 9" xfId="31482" hidden="1"/>
    <cellStyle name="Гиперссылка 9" xfId="30040" hidden="1"/>
    <cellStyle name="Гиперссылка 9" xfId="28767" hidden="1"/>
    <cellStyle name="Гиперссылка 9" xfId="31507" hidden="1"/>
    <cellStyle name="Гиперссылка 9" xfId="24848" hidden="1"/>
    <cellStyle name="Гиперссылка 9" xfId="27222" hidden="1"/>
    <cellStyle name="Гиперссылка 9" xfId="28341" hidden="1"/>
    <cellStyle name="Гиперссылка 9" xfId="29421" hidden="1"/>
    <cellStyle name="Гиперссылка 9" xfId="30160" hidden="1"/>
    <cellStyle name="Гиперссылка 9" xfId="30615" hidden="1"/>
    <cellStyle name="Гиперссылка 9" xfId="31815" hidden="1"/>
    <cellStyle name="Гиперссылка 9" xfId="32014" hidden="1"/>
    <cellStyle name="Гиперссылка 9" xfId="32499" hidden="1"/>
    <cellStyle name="Гиперссылка 9" xfId="32374" hidden="1"/>
    <cellStyle name="Гиперссылка 9" xfId="32252" hidden="1"/>
    <cellStyle name="Гиперссылка 9" xfId="32193" hidden="1"/>
    <cellStyle name="Гиперссылка 9" xfId="32070" hidden="1"/>
    <cellStyle name="Гиперссылка 9" xfId="27965" hidden="1"/>
    <cellStyle name="Гиперссылка 9" xfId="31846" hidden="1"/>
    <cellStyle name="Гиперссылка 9" xfId="30810" hidden="1"/>
    <cellStyle name="Гиперссылка 9" xfId="27876" hidden="1"/>
    <cellStyle name="Гиперссылка 9" xfId="30660" hidden="1"/>
    <cellStyle name="Гиперссылка 9" xfId="30853" hidden="1"/>
    <cellStyle name="Гиперссылка 9" xfId="22572" hidden="1"/>
    <cellStyle name="Гиперссылка 9" xfId="25888" hidden="1"/>
    <cellStyle name="Гиперссылка 9" xfId="27230" hidden="1"/>
    <cellStyle name="Гиперссылка 9" xfId="28394" hidden="1"/>
    <cellStyle name="Гиперссылка 9" xfId="28956" hidden="1"/>
    <cellStyle name="Гиперссылка 9" xfId="29712" hidden="1"/>
    <cellStyle name="Гиперссылка 9" xfId="30573" hidden="1"/>
    <cellStyle name="Гиперссылка 9" xfId="31177" hidden="1"/>
    <cellStyle name="Гиперссылка 9" xfId="31370" hidden="1"/>
    <cellStyle name="Гиперссылка 9" xfId="31633" hidden="1"/>
    <cellStyle name="Гиперссылка 9" xfId="31506" hidden="1"/>
    <cellStyle name="Гиперссылка 9" xfId="31439" hidden="1"/>
    <cellStyle name="Гиперссылка 9" xfId="31316" hidden="1"/>
    <cellStyle name="Гиперссылка 9" xfId="31188" hidden="1"/>
    <cellStyle name="Гиперссылка 9" xfId="31089" hidden="1"/>
    <cellStyle name="Гиперссылка 9" xfId="29927" hidden="1"/>
    <cellStyle name="Гиперссылка 9" xfId="29426" hidden="1"/>
    <cellStyle name="Гиперссылка 9" xfId="26516" hidden="1"/>
    <cellStyle name="Гиперссылка 9" xfId="28169" hidden="1"/>
    <cellStyle name="Гиперссылка 9" xfId="29414" hidden="1"/>
    <cellStyle name="Гиперссылка 9" xfId="24688" hidden="1"/>
    <cellStyle name="Гиперссылка 9" xfId="26087" hidden="1"/>
    <cellStyle name="Гиперссылка 9" xfId="27516" hidden="1"/>
    <cellStyle name="Гиперссылка 9" xfId="28010" hidden="1"/>
    <cellStyle name="Гиперссылка 9" xfId="28792" hidden="1"/>
    <cellStyle name="Гиперссылка 9" xfId="29709" hidden="1"/>
    <cellStyle name="Гиперссылка 9" xfId="30334" hidden="1"/>
    <cellStyle name="Гиперссылка 9" xfId="30532" hidden="1"/>
    <cellStyle name="Гиперссылка 9" xfId="30892" hidden="1"/>
    <cellStyle name="Гиперссылка 9" xfId="30757" hidden="1"/>
    <cellStyle name="Гиперссылка 9" xfId="26371" hidden="1"/>
    <cellStyle name="Гиперссылка 9" xfId="30560" hidden="1"/>
    <cellStyle name="Гиперссылка 9" xfId="30428" hidden="1"/>
    <cellStyle name="Гиперссылка 9" xfId="30327" hidden="1"/>
    <cellStyle name="Гиперссылка 9" xfId="30189" hidden="1"/>
    <cellStyle name="Гиперссылка 9" xfId="27615" hidden="1"/>
    <cellStyle name="Гиперссылка 9" xfId="25694" hidden="1"/>
    <cellStyle name="Гиперссылка 9" xfId="27401" hidden="1"/>
    <cellStyle name="Гиперссылка 9" xfId="28550" hidden="1"/>
    <cellStyle name="Гиперссылка 9" xfId="23164" hidden="1"/>
    <cellStyle name="Гиперссылка 9" xfId="24943" hidden="1"/>
    <cellStyle name="Гиперссылка 9" xfId="26031" hidden="1"/>
    <cellStyle name="Гиперссылка 9" xfId="27020" hidden="1"/>
    <cellStyle name="Гиперссылка 9" xfId="27783" hidden="1"/>
    <cellStyle name="Гиперссылка 9" xfId="28788" hidden="1"/>
    <cellStyle name="Гиперссылка 9" xfId="29451" hidden="1"/>
    <cellStyle name="Гиперссылка 9" xfId="29655" hidden="1"/>
    <cellStyle name="Гиперссылка 9" xfId="30107" hidden="1"/>
    <cellStyle name="Гиперссылка 9" xfId="29969" hidden="1"/>
    <cellStyle name="Гиперссылка 9" xfId="27659" hidden="1"/>
    <cellStyle name="Гиперссылка 9" xfId="29767" hidden="1"/>
    <cellStyle name="Гиперссылка 9" xfId="29634" hidden="1"/>
    <cellStyle name="Гиперссылка 9" xfId="25317" hidden="1"/>
    <cellStyle name="Гиперссылка 9" xfId="29395" hidden="1"/>
    <cellStyle name="Гиперссылка 9" xfId="28222" hidden="1"/>
    <cellStyle name="Гиперссылка 9" xfId="26714" hidden="1"/>
    <cellStyle name="Гиперссылка 9" xfId="25410" hidden="1"/>
    <cellStyle name="Гиперссылка 9" xfId="28248" hidden="1"/>
    <cellStyle name="Гиперссылка 9" xfId="21468" hidden="1"/>
    <cellStyle name="Гиперссылка 9" xfId="23852" hidden="1"/>
    <cellStyle name="Гиперссылка 9" xfId="24979" hidden="1"/>
    <cellStyle name="Гиперссылка 9" xfId="26076" hidden="1"/>
    <cellStyle name="Гиперссылка 9" xfId="26837" hidden="1"/>
    <cellStyle name="Гиперссылка 9" xfId="27305" hidden="1"/>
    <cellStyle name="Гиперссылка 9" xfId="28580" hidden="1"/>
    <cellStyle name="Гиперссылка 9" xfId="28790" hidden="1"/>
    <cellStyle name="Гиперссылка 9" xfId="29331" hidden="1"/>
    <cellStyle name="Гиперссылка 9" xfId="29192" hidden="1"/>
    <cellStyle name="Гиперссылка 9" xfId="29054" hidden="1"/>
    <cellStyle name="Гиперссылка 9" xfId="28984" hidden="1"/>
    <cellStyle name="Гиперссылка 9" xfId="28850" hidden="1"/>
    <cellStyle name="Гиперссылка 9" xfId="24599" hidden="1"/>
    <cellStyle name="Гиперссылка 9" xfId="28613" hidden="1"/>
    <cellStyle name="Гиперссылка 9" xfId="27512" hidden="1"/>
    <cellStyle name="Гиперссылка 9" xfId="24509" hidden="1"/>
    <cellStyle name="Гиперссылка 9" xfId="27353" hidden="1"/>
    <cellStyle name="Гиперссылка 9" xfId="27558" hidden="1"/>
    <cellStyle name="Гиперссылка 9" xfId="19185" hidden="1"/>
    <cellStyle name="Гиперссылка 9" xfId="22512" hidden="1"/>
    <cellStyle name="Гиперссылка 9" xfId="23860" hidden="1"/>
    <cellStyle name="Гиперссылка 9" xfId="25033" hidden="1"/>
    <cellStyle name="Гиперссылка 9" xfId="25602" hidden="1"/>
    <cellStyle name="Гиперссылка 9" xfId="26373" hidden="1"/>
    <cellStyle name="Гиперссылка 9" xfId="27259" hidden="1"/>
    <cellStyle name="Гиперссылка 9" xfId="27895" hidden="1"/>
    <cellStyle name="Гиперссылка 9" xfId="28096" hidden="1"/>
    <cellStyle name="Гиперссылка 9" xfId="28387" hidden="1"/>
    <cellStyle name="Гиперссылка 9" xfId="28247" hidden="1"/>
    <cellStyle name="Гиперссылка 9" xfId="28172" hidden="1"/>
    <cellStyle name="Гиперссылка 9" xfId="28040" hidden="1"/>
    <cellStyle name="Гиперссылка 9" xfId="27906" hidden="1"/>
    <cellStyle name="Гиперссылка 9" xfId="27804" hidden="1"/>
    <cellStyle name="Гиперссылка 9" xfId="26595" hidden="1"/>
    <cellStyle name="Гиперссылка 9" xfId="26081" hidden="1"/>
    <cellStyle name="Гиперссылка 9" xfId="23142" hidden="1"/>
    <cellStyle name="Гиперссылка 9" xfId="24805" hidden="1"/>
    <cellStyle name="Гиперссылка 9" xfId="26069" hidden="1"/>
    <cellStyle name="Гиперссылка 9" xfId="21307" hidden="1"/>
    <cellStyle name="Гиперссылка 9" xfId="22712" hidden="1"/>
    <cellStyle name="Гиперссылка 9" xfId="24147" hidden="1"/>
    <cellStyle name="Гиперссылка 9" xfId="24644" hidden="1"/>
    <cellStyle name="Гиперссылка 9" xfId="25435" hidden="1"/>
    <cellStyle name="Гиперссылка 9" xfId="26370" hidden="1"/>
    <cellStyle name="Гиперссылка 9" xfId="27016" hidden="1"/>
    <cellStyle name="Гиперссылка 9" xfId="27217" hidden="1"/>
    <cellStyle name="Гиперссылка 9" xfId="27598" hidden="1"/>
    <cellStyle name="Гиперссылка 9" xfId="27456" hidden="1"/>
    <cellStyle name="Гиперссылка 9" xfId="22996" hidden="1"/>
    <cellStyle name="Гиперссылка 9" xfId="27246" hidden="1"/>
    <cellStyle name="Гиперссылка 9" xfId="27112" hidden="1"/>
    <cellStyle name="Гиперссылка 9" xfId="27009" hidden="1"/>
    <cellStyle name="Гиперссылка 9" xfId="26867" hidden="1"/>
    <cellStyle name="Гиперссылка 9" xfId="24247" hidden="1"/>
    <cellStyle name="Гиперссылка 9" xfId="22318" hidden="1"/>
    <cellStyle name="Гиперссылка 9" xfId="24032" hidden="1"/>
    <cellStyle name="Гиперссылка 9" xfId="25190" hidden="1"/>
    <cellStyle name="Гиперссылка 9" xfId="19778" hidden="1"/>
    <cellStyle name="Гиперссылка 9" xfId="21564" hidden="1"/>
    <cellStyle name="Гиперссылка 9" xfId="22656" hidden="1"/>
    <cellStyle name="Гиперссылка 9" xfId="23648" hidden="1"/>
    <cellStyle name="Гиперссылка 9" xfId="24415" hidden="1"/>
    <cellStyle name="Гиперссылка 9" xfId="25431" hidden="1"/>
    <cellStyle name="Гиперссылка 9" xfId="26107" hidden="1"/>
    <cellStyle name="Гиперссылка 9" xfId="26315" hidden="1"/>
    <cellStyle name="Гиперссылка 9" xfId="26783" hidden="1"/>
    <cellStyle name="Гиперссылка 9" xfId="26640" hidden="1"/>
    <cellStyle name="Гиперссылка 9" xfId="24291" hidden="1"/>
    <cellStyle name="Гиперссылка 9" xfId="26429" hidden="1"/>
    <cellStyle name="Гиперссылка 9" xfId="26293" hidden="1"/>
    <cellStyle name="Гиперссылка 9" xfId="21939" hidden="1"/>
    <cellStyle name="Гиперссылка 9" xfId="26050" hidden="1"/>
    <cellStyle name="Гиперссылка 9" xfId="24858" hidden="1"/>
    <cellStyle name="Гиперссылка 9" xfId="23341" hidden="1"/>
    <cellStyle name="Гиперссылка 9" xfId="22032" hidden="1"/>
    <cellStyle name="Гиперссылка 9" xfId="24884" hidden="1"/>
    <cellStyle name="Гиперссылка 9" xfId="18080" hidden="1"/>
    <cellStyle name="Гиперссылка 9" xfId="20468" hidden="1"/>
    <cellStyle name="Гиперссылка 9" xfId="21600" hidden="1"/>
    <cellStyle name="Гиперссылка 9" xfId="22701" hidden="1"/>
    <cellStyle name="Гиперссылка 9" xfId="23465" hidden="1"/>
    <cellStyle name="Гиперссылка 9" xfId="23936" hidden="1"/>
    <cellStyle name="Гиперссылка 9" xfId="25221" hidden="1"/>
    <cellStyle name="Гиперссылка 9" xfId="25433" hidden="1"/>
    <cellStyle name="Гиперссылка 9" xfId="25986" hidden="1"/>
    <cellStyle name="Гиперссылка 9" xfId="25844" hidden="1"/>
    <cellStyle name="Гиперссылка 9" xfId="25701" hidden="1"/>
    <cellStyle name="Гиперссылка 9" xfId="25630" hidden="1"/>
    <cellStyle name="Гиперссылка 9" xfId="12130" hidden="1"/>
    <cellStyle name="Гиперссылка 9" xfId="12139" hidden="1"/>
    <cellStyle name="Гиперссылка 9" xfId="12147" hidden="1"/>
    <cellStyle name="Гиперссылка 9" xfId="10642" hidden="1"/>
    <cellStyle name="Гиперссылка 9" xfId="12389" hidden="1"/>
    <cellStyle name="Гиперссылка 9" xfId="10425" hidden="1"/>
    <cellStyle name="Гиперссылка 9" xfId="10514" hidden="1"/>
    <cellStyle name="Гиперссылка 9" xfId="9269" hidden="1"/>
    <cellStyle name="Гиперссылка 9" xfId="9307" hidden="1"/>
    <cellStyle name="Гиперссылка 9" xfId="11669" hidden="1"/>
    <cellStyle name="Гиперссылка 9" xfId="1835" hidden="1"/>
    <cellStyle name="Гиперссылка 9" xfId="10700" hidden="1"/>
    <cellStyle name="Гиперссылка 9" xfId="12176" hidden="1"/>
    <cellStyle name="Гиперссылка 9" xfId="8800" hidden="1"/>
    <cellStyle name="Гиперссылка 9" xfId="12209" hidden="1"/>
    <cellStyle name="Гиперссылка 9" xfId="12290" hidden="1"/>
    <cellStyle name="Гиперссылка 9" xfId="12440" hidden="1"/>
    <cellStyle name="Гиперссылка 9" xfId="12193" hidden="1"/>
    <cellStyle name="Гиперссылка 9" xfId="13316" hidden="1"/>
    <cellStyle name="Гиперссылка 9" xfId="13352" hidden="1"/>
    <cellStyle name="Гиперссылка 9" xfId="13370" hidden="1"/>
    <cellStyle name="Гиперссылка 9" xfId="13388" hidden="1"/>
    <cellStyle name="Гиперссылка 9" xfId="13406" hidden="1"/>
    <cellStyle name="Гиперссылка 9" xfId="13424" hidden="1"/>
    <cellStyle name="Гиперссылка 9" xfId="13442" hidden="1"/>
    <cellStyle name="Гиперссылка 9" xfId="13460" hidden="1"/>
    <cellStyle name="Гиперссылка 9" xfId="13476" hidden="1"/>
    <cellStyle name="Гиперссылка 9" xfId="13491" hidden="1"/>
    <cellStyle name="Гиперссылка 9" xfId="9246" hidden="1"/>
    <cellStyle name="Гиперссылка 9" xfId="9501" hidden="1"/>
    <cellStyle name="Гиперссылка 9" xfId="9360" hidden="1"/>
    <cellStyle name="Гиперссылка 9" xfId="13529" hidden="1"/>
    <cellStyle name="Гиперссылка 9" xfId="13546" hidden="1"/>
    <cellStyle name="Гиперссылка 9" xfId="13563" hidden="1"/>
    <cellStyle name="Гиперссылка 9" xfId="13597" hidden="1"/>
    <cellStyle name="Гиперссылка 9" xfId="13614" hidden="1"/>
    <cellStyle name="Гиперссылка 9" xfId="13631" hidden="1"/>
    <cellStyle name="Гиперссылка 9" xfId="13648" hidden="1"/>
    <cellStyle name="Гиперссылка 9" xfId="13665" hidden="1"/>
    <cellStyle name="Гиперссылка 9" xfId="13682" hidden="1"/>
    <cellStyle name="Гиперссылка 9" xfId="13699" hidden="1"/>
    <cellStyle name="Гиперссылка 9" xfId="13716" hidden="1"/>
    <cellStyle name="Гиперссылка 9" xfId="13733" hidden="1"/>
    <cellStyle name="Гиперссылка 9" xfId="13750" hidden="1"/>
    <cellStyle name="Гиперссылка 9" xfId="13767" hidden="1"/>
    <cellStyle name="Гиперссылка 9" xfId="13784" hidden="1"/>
    <cellStyle name="Гиперссылка 9" xfId="13801" hidden="1"/>
    <cellStyle name="Гиперссылка 9" xfId="13816" hidden="1"/>
    <cellStyle name="Гиперссылка 9" xfId="13830" hidden="1"/>
    <cellStyle name="Гиперссылка 9" xfId="11639" hidden="1"/>
    <cellStyle name="Гиперссылка 9" xfId="11566" hidden="1"/>
    <cellStyle name="Гиперссылка 9" xfId="13504" hidden="1"/>
    <cellStyle name="Гиперссылка 9" xfId="13855" hidden="1"/>
    <cellStyle name="Гиперссылка 9" xfId="13873" hidden="1"/>
    <cellStyle name="Гиперссылка 9" xfId="13891" hidden="1"/>
    <cellStyle name="Гиперссылка 9" xfId="13909" hidden="1"/>
    <cellStyle name="Гиперссылка 9" xfId="13927" hidden="1"/>
    <cellStyle name="Гиперссылка 9" xfId="13945" hidden="1"/>
    <cellStyle name="Гиперссылка 9" xfId="13963" hidden="1"/>
    <cellStyle name="Гиперссылка 9" xfId="13981" hidden="1"/>
    <cellStyle name="Гиперссылка 9" xfId="13999" hidden="1"/>
    <cellStyle name="Гиперссылка 9" xfId="14017" hidden="1"/>
    <cellStyle name="Гиперссылка 9" xfId="14035" hidden="1"/>
    <cellStyle name="Гиперссылка 9" xfId="14053" hidden="1"/>
    <cellStyle name="Гиперссылка 9" xfId="14089" hidden="1"/>
    <cellStyle name="Гиперссылка 9" xfId="14107" hidden="1"/>
    <cellStyle name="Гиперссылка 9" xfId="14125" hidden="1"/>
    <cellStyle name="Гиперссылка 9" xfId="14141" hidden="1"/>
    <cellStyle name="Гиперссылка 9" xfId="14156" hidden="1"/>
    <cellStyle name="Гиперссылка 9" xfId="13738" hidden="1"/>
    <cellStyle name="Гиперссылка 9" xfId="13711" hidden="1"/>
    <cellStyle name="Гиперссылка 9" xfId="13687" hidden="1"/>
    <cellStyle name="Гиперссылка 9" xfId="13660" hidden="1"/>
    <cellStyle name="Гиперссылка 9" xfId="13636" hidden="1"/>
    <cellStyle name="Гиперссылка 9" xfId="13609" hidden="1"/>
    <cellStyle name="Гиперссылка 9" xfId="13585" hidden="1"/>
    <cellStyle name="Гиперссылка 9" xfId="13558" hidden="1"/>
    <cellStyle name="Гиперссылка 9" xfId="13534" hidden="1"/>
    <cellStyle name="Гиперссылка 9" xfId="13506" hidden="1"/>
    <cellStyle name="Гиперссылка 9" xfId="13454" hidden="1"/>
    <cellStyle name="Гиперссылка 9" xfId="13427" hidden="1"/>
    <cellStyle name="Гиперссылка 9" xfId="13400" hidden="1"/>
    <cellStyle name="Гиперссылка 9" xfId="13373" hidden="1"/>
    <cellStyle name="Гиперссылка 9" xfId="13346" hidden="1"/>
    <cellStyle name="Гиперссылка 9" xfId="13319" hidden="1"/>
    <cellStyle name="Гиперссылка 9" xfId="12868" hidden="1"/>
    <cellStyle name="Гиперссылка 9" xfId="12833" hidden="1"/>
    <cellStyle name="Гиперссылка 9" xfId="12791" hidden="1"/>
    <cellStyle name="Гиперссылка 9" xfId="12759" hidden="1"/>
    <cellStyle name="Гиперссылка 9" xfId="12729" hidden="1"/>
    <cellStyle name="Гиперссылка 9" xfId="12082" hidden="1"/>
    <cellStyle name="Гиперссылка 9" xfId="12048" hidden="1"/>
    <cellStyle name="Гиперссылка 9" xfId="11995" hidden="1"/>
    <cellStyle name="Гиперссылка 9" xfId="11944" hidden="1"/>
    <cellStyle name="Гиперссылка 9" xfId="11838" hidden="1"/>
    <cellStyle name="Гиперссылка 9" xfId="11717" hidden="1"/>
    <cellStyle name="Гиперссылка 9" xfId="11667" hidden="1"/>
    <cellStyle name="Гиперссылка 9" xfId="11610" hidden="1"/>
    <cellStyle name="Гиперссылка 9" xfId="11546" hidden="1"/>
    <cellStyle name="Гиперссылка 9" xfId="11233" hidden="1"/>
    <cellStyle name="Гиперссылка 9" xfId="11169" hidden="1"/>
    <cellStyle name="Гиперссылка 9" xfId="11099" hidden="1"/>
    <cellStyle name="Гиперссылка 9" xfId="11031" hidden="1"/>
    <cellStyle name="Гиперссылка 9" xfId="10984" hidden="1"/>
    <cellStyle name="Гиперссылка 9" xfId="10917" hidden="1"/>
    <cellStyle name="Гиперссылка 9" xfId="10844" hidden="1"/>
    <cellStyle name="Гиперссылка 9" xfId="10775" hidden="1"/>
    <cellStyle name="Гиперссылка 9" xfId="10690" hidden="1"/>
    <cellStyle name="Гиперссылка 9" xfId="10634" hidden="1"/>
    <cellStyle name="Гиперссылка 9" xfId="10558" hidden="1"/>
    <cellStyle name="Гиперссылка 9" xfId="9937" hidden="1"/>
    <cellStyle name="Гиперссылка 9" xfId="9822" hidden="1"/>
    <cellStyle name="Гиперссылка 9" xfId="9742" hidden="1"/>
    <cellStyle name="Гиперссылка 9" xfId="9652" hidden="1"/>
    <cellStyle name="Гиперссылка 9" xfId="9462" hidden="1"/>
    <cellStyle name="Гиперссылка 9" xfId="9344" hidden="1"/>
    <cellStyle name="Гиперссылка 9" xfId="9161" hidden="1"/>
    <cellStyle name="Гиперссылка 9" xfId="8976" hidden="1"/>
    <cellStyle name="Гиперссылка 9" xfId="8871" hidden="1"/>
    <cellStyle name="Гиперссылка 9" xfId="8749" hidden="1"/>
    <cellStyle name="Гиперссылка 9" xfId="8610" hidden="1"/>
    <cellStyle name="Гиперссылка 9" xfId="8350" hidden="1"/>
    <cellStyle name="Гиперссылка 9" xfId="8114" hidden="1"/>
    <cellStyle name="Гиперссылка 9" xfId="7929" hidden="1"/>
    <cellStyle name="Гиперссылка 9" xfId="7381" hidden="1"/>
    <cellStyle name="Гиперссылка 9" xfId="7087" hidden="1"/>
    <cellStyle name="Гиперссылка 9" xfId="6663" hidden="1"/>
    <cellStyle name="Гиперссылка 9" xfId="6222" hidden="1"/>
    <cellStyle name="Гиперссылка 9" xfId="5522" hidden="1"/>
    <cellStyle name="Гиперссылка 9" xfId="4769" hidden="1"/>
    <cellStyle name="Гиперссылка 9" xfId="3653" hidden="1"/>
    <cellStyle name="Гиперссылка 9" xfId="12531" hidden="1"/>
    <cellStyle name="Гиперссылка 9" xfId="12434" hidden="1"/>
    <cellStyle name="Гиперссылка 9" xfId="12521" hidden="1"/>
    <cellStyle name="Гиперссылка 9" xfId="11790" hidden="1"/>
    <cellStyle name="Гиперссылка 9" xfId="13034" hidden="1"/>
    <cellStyle name="Гиперссылка 9" xfId="12929" hidden="1"/>
    <cellStyle name="Гиперссылка 9" xfId="13173" hidden="1"/>
    <cellStyle name="Гиперссылка 9" xfId="12903" hidden="1"/>
    <cellStyle name="Гиперссылка 9" xfId="11405" hidden="1"/>
    <cellStyle name="Гиперссылка 9" xfId="11310" hidden="1"/>
    <cellStyle name="Гиперссылка 9" xfId="9602" hidden="1"/>
    <cellStyle name="Гиперссылка 9" xfId="10174" hidden="1"/>
    <cellStyle name="Гиперссылка 9" xfId="11978" hidden="1"/>
    <cellStyle name="Гиперссылка 9" xfId="12866" hidden="1"/>
    <cellStyle name="Гиперссылка 9" xfId="12957" hidden="1"/>
    <cellStyle name="Гиперссылка 9" xfId="9592" hidden="1"/>
    <cellStyle name="Гиперссылка 9" xfId="9594" hidden="1"/>
    <cellStyle name="Гиперссылка 9" xfId="13270" hidden="1"/>
    <cellStyle name="Гиперссылка 9" xfId="12902" hidden="1"/>
    <cellStyle name="Гиперссылка 9" xfId="11486" hidden="1"/>
    <cellStyle name="Гиперссылка 9" xfId="13164" hidden="1"/>
    <cellStyle name="Гиперссылка 9" xfId="10106" hidden="1"/>
    <cellStyle name="Гиперссылка 9" xfId="10159" hidden="1"/>
    <cellStyle name="Гиперссылка 9" xfId="2095" hidden="1"/>
    <cellStyle name="Гиперссылка 9" xfId="11378" hidden="1"/>
    <cellStyle name="Гиперссылка 9" xfId="11623" hidden="1"/>
    <cellStyle name="Гиперссылка 9" xfId="13008" hidden="1"/>
    <cellStyle name="Гиперссылка 9" xfId="11287" hidden="1"/>
    <cellStyle name="Гиперссылка 9" xfId="13041" hidden="1"/>
    <cellStyle name="Гиперссылка 9" xfId="13018" hidden="1"/>
    <cellStyle name="Гиперссылка 9" xfId="13059" hidden="1"/>
    <cellStyle name="Гиперссылка 9" xfId="13066" hidden="1"/>
    <cellStyle name="Гиперссылка 9" xfId="14170" hidden="1"/>
    <cellStyle name="Гиперссылка 9" xfId="14188" hidden="1"/>
    <cellStyle name="Гиперссылка 9" xfId="14206" hidden="1"/>
    <cellStyle name="Гиперссылка 9" xfId="14224" hidden="1"/>
    <cellStyle name="Гиперссылка 9" xfId="14242" hidden="1"/>
    <cellStyle name="Гиперссылка 9" xfId="14260" hidden="1"/>
    <cellStyle name="Гиперссылка 9" xfId="14296" hidden="1"/>
    <cellStyle name="Гиперссылка 9" xfId="14312" hidden="1"/>
    <cellStyle name="Гиперссылка 9" xfId="14327" hidden="1"/>
    <cellStyle name="Гиперссылка 9" xfId="10081" hidden="1"/>
    <cellStyle name="Гиперссылка 9" xfId="10380" hidden="1"/>
    <cellStyle name="Гиперссылка 9" xfId="10237" hidden="1"/>
    <cellStyle name="Гиперссылка 9" xfId="14365" hidden="1"/>
    <cellStyle name="Гиперссылка 9" xfId="14382" hidden="1"/>
    <cellStyle name="Гиперссылка 9" xfId="14399" hidden="1"/>
    <cellStyle name="Гиперссылка 9" xfId="14416" hidden="1"/>
    <cellStyle name="Гиперссылка 9" xfId="14433" hidden="1"/>
    <cellStyle name="Гиперссылка 9" xfId="14450" hidden="1"/>
    <cellStyle name="Гиперссылка 9" xfId="14467" hidden="1"/>
    <cellStyle name="Гиперссылка 9" xfId="14484" hidden="1"/>
    <cellStyle name="Гиперссылка 9" xfId="14501" hidden="1"/>
    <cellStyle name="Гиперссылка 9" xfId="14535" hidden="1"/>
    <cellStyle name="Гиперссылка 9" xfId="14552" hidden="1"/>
    <cellStyle name="Гиперссылка 9" xfId="14569" hidden="1"/>
    <cellStyle name="Гиперссылка 9" xfId="14586" hidden="1"/>
    <cellStyle name="Гиперссылка 9" xfId="14603" hidden="1"/>
    <cellStyle name="Гиперссылка 9" xfId="14620" hidden="1"/>
    <cellStyle name="Гиперссылка 9" xfId="14637" hidden="1"/>
    <cellStyle name="Гиперссылка 9" xfId="14652" hidden="1"/>
    <cellStyle name="Гиперссылка 9" xfId="14666" hidden="1"/>
    <cellStyle name="Гиперссылка 9" xfId="10318" hidden="1"/>
    <cellStyle name="Гиперссылка 9" xfId="12513" hidden="1"/>
    <cellStyle name="Гиперссылка 9" xfId="12438" hidden="1"/>
    <cellStyle name="Гиперссылка 9" xfId="14340" hidden="1"/>
    <cellStyle name="Гиперссылка 9" xfId="14691" hidden="1"/>
    <cellStyle name="Гиперссылка 9" xfId="14709" hidden="1"/>
    <cellStyle name="Гиперссылка 9" xfId="14745" hidden="1"/>
    <cellStyle name="Гиперссылка 9" xfId="14763" hidden="1"/>
    <cellStyle name="Гиперссылка 9" xfId="14781" hidden="1"/>
    <cellStyle name="Гиперссылка 9" xfId="14799" hidden="1"/>
    <cellStyle name="Гиперссылка 9" xfId="14817" hidden="1"/>
    <cellStyle name="Гиперссылка 9" xfId="14835" hidden="1"/>
    <cellStyle name="Гиперссылка 9" xfId="14853" hidden="1"/>
    <cellStyle name="Гиперссылка 9" xfId="14871" hidden="1"/>
    <cellStyle name="Гиперссылка 9" xfId="14889" hidden="1"/>
    <cellStyle name="Гиперссылка 9" xfId="14907" hidden="1"/>
    <cellStyle name="Гиперссылка 9" xfId="14925" hidden="1"/>
    <cellStyle name="Гиперссылка 9" xfId="14943" hidden="1"/>
    <cellStyle name="Гиперссылка 9" xfId="14961" hidden="1"/>
    <cellStyle name="Гиперссылка 9" xfId="14977" hidden="1"/>
    <cellStyle name="Гиперссылка 9" xfId="14992" hidden="1"/>
    <cellStyle name="Гиперссылка 9" xfId="14547" hidden="1"/>
    <cellStyle name="Гиперссылка 9" xfId="14523" hidden="1"/>
    <cellStyle name="Гиперссылка 9" xfId="14496" hidden="1"/>
    <cellStyle name="Гиперссылка 9" xfId="14472" hidden="1"/>
    <cellStyle name="Гиперссылка 9" xfId="14445" hidden="1"/>
    <cellStyle name="Гиперссылка 9" xfId="14421" hidden="1"/>
    <cellStyle name="Гиперссылка 9" xfId="14394" hidden="1"/>
    <cellStyle name="Гиперссылка 9" xfId="14370" hidden="1"/>
    <cellStyle name="Гиперссылка 9" xfId="14342" hidden="1"/>
    <cellStyle name="Гиперссылка 9" xfId="14319" hidden="1"/>
    <cellStyle name="Гиперссылка 9" xfId="14290" hidden="1"/>
    <cellStyle name="Гиперссылка 9" xfId="14263" hidden="1"/>
    <cellStyle name="Гиперссылка 9" xfId="14236" hidden="1"/>
    <cellStyle name="Гиперссылка 9" xfId="14209" hidden="1"/>
    <cellStyle name="Гиперссылка 9" xfId="14182" hidden="1"/>
    <cellStyle name="Гиперссылка 9" xfId="13693" hidden="1"/>
    <cellStyle name="Гиперссылка 9" xfId="13655" hidden="1"/>
    <cellStyle name="Гиперссылка 9" xfId="13617" hidden="1"/>
    <cellStyle name="Гиперссылка 9" xfId="13583" hidden="1"/>
    <cellStyle name="Гиперссылка 9" xfId="13549" hidden="1"/>
    <cellStyle name="Гиперссылка 9" xfId="12923" hidden="1"/>
    <cellStyle name="Гиперссылка 9" xfId="12887" hidden="1"/>
    <cellStyle name="Гиперссылка 9" xfId="12836" hidden="1"/>
    <cellStyle name="Гиперссылка 9" xfId="12780" hidden="1"/>
    <cellStyle name="Гиперссылка 9" xfId="12731" hidden="1"/>
    <cellStyle name="Гиперссылка 9" xfId="12619" hidden="1"/>
    <cellStyle name="Гиперссылка 9" xfId="12563" hidden="1"/>
    <cellStyle name="Гиперссылка 9" xfId="12507" hidden="1"/>
    <cellStyle name="Гиперссылка 9" xfId="12460" hidden="1"/>
    <cellStyle name="Гиперссылка 9" xfId="12367" hidden="1"/>
    <cellStyle name="Гиперссылка 9" xfId="11987" hidden="1"/>
    <cellStyle name="Гиперссылка 9" xfId="11916" hidden="1"/>
    <cellStyle name="Гиперссылка 9" xfId="11845" hidden="1"/>
    <cellStyle name="Гиперссылка 9" xfId="11793" hidden="1"/>
    <cellStyle name="Гиперссылка 9" xfId="11711" hidden="1"/>
    <cellStyle name="Гиперссылка 9" xfId="11633" hidden="1"/>
    <cellStyle name="Гиперссылка 9" xfId="11564" hidden="1"/>
    <cellStyle name="Гиперссылка 9" xfId="11490" hidden="1"/>
    <cellStyle name="Гиперссылка 9" xfId="11437" hidden="1"/>
    <cellStyle name="Гиперссылка 9" xfId="11392" hidden="1"/>
    <cellStyle name="Гиперссылка 9" xfId="11342" hidden="1"/>
    <cellStyle name="Гиперссылка 9" xfId="10799" hidden="1"/>
    <cellStyle name="Гиперссылка 9" xfId="10691" hidden="1"/>
    <cellStyle name="Гиперссылка 9" xfId="10608" hidden="1"/>
    <cellStyle name="Гиперссылка 9" xfId="10529" hidden="1"/>
    <cellStyle name="Гиперссылка 9" xfId="10171" hidden="1"/>
    <cellStyle name="Гиперссылка 9" xfId="9977" hidden="1"/>
    <cellStyle name="Гиперссылка 9" xfId="9819" hidden="1"/>
    <cellStyle name="Гиперссылка 9" xfId="9706" hidden="1"/>
    <cellStyle name="Гиперссылка 9" xfId="9590" hidden="1"/>
    <cellStyle name="Гиперссылка 9" xfId="9456" hidden="1"/>
    <cellStyle name="Гиперссылка 9" xfId="9221" hidden="1"/>
    <cellStyle name="Гиперссылка 9" xfId="8961" hidden="1"/>
    <cellStyle name="Гиперссылка 9" xfId="8782" hidden="1"/>
    <cellStyle name="Гиперссылка 9" xfId="8586" hidden="1"/>
    <cellStyle name="Гиперссылка 9" xfId="8198" hidden="1"/>
    <cellStyle name="Гиперссылка 9" xfId="7920" hidden="1"/>
    <cellStyle name="Гиперссылка 9" xfId="7548" hidden="1"/>
    <cellStyle name="Гиперссылка 9" xfId="7070" hidden="1"/>
    <cellStyle name="Гиперссылка 9" xfId="6358" hidden="1"/>
    <cellStyle name="Гиперссылка 9" xfId="4402" hidden="1"/>
    <cellStyle name="Гиперссылка 9" xfId="13355" hidden="1"/>
    <cellStyle name="Гиперссылка 9" xfId="13257" hidden="1"/>
    <cellStyle name="Гиперссылка 9" xfId="13342" hidden="1"/>
    <cellStyle name="Гиперссылка 9" xfId="12659" hidden="1"/>
    <cellStyle name="Гиперссылка 9" xfId="13892" hidden="1"/>
    <cellStyle name="Гиперссылка 9" xfId="13787" hidden="1"/>
    <cellStyle name="Гиперссылка 9" xfId="14031" hidden="1"/>
    <cellStyle name="Гиперссылка 9" xfId="13761" hidden="1"/>
    <cellStyle name="Гиперссылка 9" xfId="12118" hidden="1"/>
    <cellStyle name="Гиперссылка 9" xfId="12277" hidden="1"/>
    <cellStyle name="Гиперссылка 9" xfId="12178" hidden="1"/>
    <cellStyle name="Гиперссылка 9" xfId="10508" hidden="1"/>
    <cellStyle name="Гиперссылка 9" xfId="13413" hidden="1"/>
    <cellStyle name="Гиперссылка 9" xfId="13798" hidden="1"/>
    <cellStyle name="Гиперссылка 9" xfId="13833" hidden="1"/>
    <cellStyle name="Гиперссылка 9" xfId="13841" hidden="1"/>
    <cellStyle name="Гиперссылка 9" xfId="12336" hidden="1"/>
    <cellStyle name="Гиперссылка 9" xfId="10460" hidden="1"/>
    <cellStyle name="Гиперссылка 9" xfId="14083" hidden="1"/>
    <cellStyle name="Гиперссылка 9" xfId="12119" hidden="1"/>
    <cellStyle name="Гиперссылка 9" xfId="12208" hidden="1"/>
    <cellStyle name="Гиперссылка 9" xfId="10963" hidden="1"/>
    <cellStyle name="Гиперссылка 9" xfId="11001" hidden="1"/>
    <cellStyle name="Гиперссылка 9" xfId="13363" hidden="1"/>
    <cellStyle name="Гиперссылка 9" xfId="2598" hidden="1"/>
    <cellStyle name="Гиперссылка 9" xfId="12394" hidden="1"/>
    <cellStyle name="Гиперссылка 9" xfId="13870" hidden="1"/>
    <cellStyle name="Гиперссылка 9" xfId="10494" hidden="1"/>
    <cellStyle name="Гиперссылка 9" xfId="13903" hidden="1"/>
    <cellStyle name="Гиперссылка 9" xfId="14134" hidden="1"/>
    <cellStyle name="Гиперссылка 9" xfId="13887" hidden="1"/>
    <cellStyle name="Гиперссылка 9" xfId="15010" hidden="1"/>
    <cellStyle name="Гиперссылка 9" xfId="15028" hidden="1"/>
    <cellStyle name="Гиперссылка 9" xfId="15046" hidden="1"/>
    <cellStyle name="Гиперссылка 9" xfId="15064" hidden="1"/>
    <cellStyle name="Гиперссылка 9" xfId="15082" hidden="1"/>
    <cellStyle name="Гиперссылка 9" xfId="15100" hidden="1"/>
    <cellStyle name="Гиперссылка 9" xfId="15118" hidden="1"/>
    <cellStyle name="Гиперссылка 9" xfId="15136" hidden="1"/>
    <cellStyle name="Гиперссылка 9" xfId="15154" hidden="1"/>
    <cellStyle name="Гиперссылка 9" xfId="15170" hidden="1"/>
    <cellStyle name="Гиперссылка 9" xfId="15185" hidden="1"/>
    <cellStyle name="Гиперссылка 9" xfId="10940" hidden="1"/>
    <cellStyle name="Гиперссылка 9" xfId="11195" hidden="1"/>
    <cellStyle name="Гиперссылка 9" xfId="15223" hidden="1"/>
    <cellStyle name="Гиперссылка 9" xfId="15240" hidden="1"/>
    <cellStyle name="Гиперссылка 9" xfId="15257" hidden="1"/>
    <cellStyle name="Гиперссылка 9" xfId="15274" hidden="1"/>
    <cellStyle name="Гиперссылка 9" xfId="15291" hidden="1"/>
    <cellStyle name="Гиперссылка 9" xfId="15308" hidden="1"/>
    <cellStyle name="Гиперссылка 9" xfId="15325" hidden="1"/>
    <cellStyle name="Гиперссылка 9" xfId="15342" hidden="1"/>
    <cellStyle name="Гиперссылка 9" xfId="15359" hidden="1"/>
    <cellStyle name="Гиперссылка 9" xfId="15376" hidden="1"/>
    <cellStyle name="Гиперссылка 9" xfId="15393" hidden="1"/>
    <cellStyle name="Гиперссылка 9" xfId="15410" hidden="1"/>
    <cellStyle name="Гиперссылка 9" xfId="15427" hidden="1"/>
    <cellStyle name="Гиперссылка 9" xfId="15444" hidden="1"/>
    <cellStyle name="Гиперссылка 9" xfId="15461" hidden="1"/>
    <cellStyle name="Гиперссылка 9" xfId="15495" hidden="1"/>
    <cellStyle name="Гиперссылка 9" xfId="15510" hidden="1"/>
    <cellStyle name="Гиперссылка 9" xfId="15524" hidden="1"/>
    <cellStyle name="Гиперссылка 9" xfId="11140" hidden="1"/>
    <cellStyle name="Гиперссылка 9" xfId="13333" hidden="1"/>
    <cellStyle name="Гиперссылка 9" xfId="13260" hidden="1"/>
    <cellStyle name="Гиперссылка 9" xfId="15198" hidden="1"/>
    <cellStyle name="Гиперссылка 9" xfId="15549" hidden="1"/>
    <cellStyle name="Гиперссылка 9" xfId="15567" hidden="1"/>
    <cellStyle name="Гиперссылка 9" xfId="15585" hidden="1"/>
    <cellStyle name="Гиперссылка 9" xfId="15603" hidden="1"/>
    <cellStyle name="Гиперссылка 9" xfId="15621" hidden="1"/>
    <cellStyle name="Гиперссылка 9" xfId="15639" hidden="1"/>
    <cellStyle name="Гиперссылка 9" xfId="15657" hidden="1"/>
    <cellStyle name="Гиперссылка 9" xfId="15675" hidden="1"/>
    <cellStyle name="Гиперссылка 9" xfId="15711" hidden="1"/>
    <cellStyle name="Гиперссылка 9" xfId="15729" hidden="1"/>
    <cellStyle name="Гиперссылка 9" xfId="15747" hidden="1"/>
    <cellStyle name="Гиперссылка 9" xfId="15765" hidden="1"/>
    <cellStyle name="Гиперссылка 9" xfId="15783" hidden="1"/>
    <cellStyle name="Гиперссылка 9" xfId="15801" hidden="1"/>
    <cellStyle name="Гиперссылка 9" xfId="15819" hidden="1"/>
    <cellStyle name="Гиперссылка 9" xfId="15835" hidden="1"/>
    <cellStyle name="Гиперссылка 9" xfId="15850" hidden="1"/>
    <cellStyle name="Гиперссылка 9" xfId="15432" hidden="1"/>
    <cellStyle name="Гиперссылка 9" xfId="15405" hidden="1"/>
    <cellStyle name="Гиперссылка 9" xfId="15381" hidden="1"/>
    <cellStyle name="Гиперссылка 9" xfId="15354" hidden="1"/>
    <cellStyle name="Гиперссылка 9" xfId="15330" hidden="1"/>
    <cellStyle name="Гиперссылка 9" xfId="15303" hidden="1"/>
    <cellStyle name="Гиперссылка 9" xfId="15252" hidden="1"/>
    <cellStyle name="Гиперссылка 9" xfId="15228" hidden="1"/>
    <cellStyle name="Гиперссылка 9" xfId="15200" hidden="1"/>
    <cellStyle name="Гиперссылка 9" xfId="15177" hidden="1"/>
    <cellStyle name="Гиперссылка 9" xfId="15148" hidden="1"/>
    <cellStyle name="Гиперссылка 9" xfId="15121" hidden="1"/>
    <cellStyle name="Гиперссылка 9" xfId="15094" hidden="1"/>
    <cellStyle name="Гиперссылка 9" xfId="15067" hidden="1"/>
    <cellStyle name="Гиперссылка 9" xfId="15040" hidden="1"/>
    <cellStyle name="Гиперссылка 9" xfId="15013" hidden="1"/>
    <cellStyle name="Гиперссылка 9" xfId="14562" hidden="1"/>
    <cellStyle name="Гиперссылка 9" xfId="14527" hidden="1"/>
    <cellStyle name="Гиперссылка 9" xfId="14485" hidden="1"/>
    <cellStyle name="Гиперссылка 9" xfId="14453" hidden="1"/>
    <cellStyle name="Гиперссылка 9" xfId="14423" hidden="1"/>
    <cellStyle name="Гиперссылка 9" xfId="13742" hidden="1"/>
    <cellStyle name="Гиперссылка 9" xfId="13689" hidden="1"/>
    <cellStyle name="Гиперссылка 9" xfId="13638" hidden="1"/>
    <cellStyle name="Гиперссылка 9" xfId="13587" hidden="1"/>
    <cellStyle name="Гиперссылка 9" xfId="13532" hidden="1"/>
    <cellStyle name="Гиперссылка 9" xfId="13411" hidden="1"/>
    <cellStyle name="Гиперссылка 9" xfId="13361" hidden="1"/>
    <cellStyle name="Гиперссылка 9" xfId="13304" hidden="1"/>
    <cellStyle name="Гиперссылка 9" xfId="13240" hidden="1"/>
    <cellStyle name="Гиперссылка 9" xfId="12927" hidden="1"/>
    <cellStyle name="Гиперссылка 9" xfId="12863" hidden="1"/>
    <cellStyle name="Гиперссылка 9" xfId="12793" hidden="1"/>
    <cellStyle name="Гиперссылка 9" xfId="12725" hidden="1"/>
    <cellStyle name="Гиперссылка 9" xfId="12678" hidden="1"/>
    <cellStyle name="Гиперссылка 9" xfId="12611" hidden="1"/>
    <cellStyle name="Гиперссылка 9" xfId="12469" hidden="1"/>
    <cellStyle name="Гиперссылка 9" xfId="12384" hidden="1"/>
    <cellStyle name="Гиперссылка 9" xfId="12328" hidden="1"/>
    <cellStyle name="Гиперссылка 9" xfId="12294" hidden="1"/>
    <cellStyle name="Гиперссылка 9" xfId="12252" hidden="1"/>
    <cellStyle name="Гиперссылка 9" xfId="11631" hidden="1"/>
    <cellStyle name="Гиперссылка 9" xfId="11516" hidden="1"/>
    <cellStyle name="Гиперссылка 9" xfId="11436" hidden="1"/>
    <cellStyle name="Гиперссылка 9" xfId="11346" hidden="1"/>
    <cellStyle name="Гиперссылка 9" xfId="11156" hidden="1"/>
    <cellStyle name="Гиперссылка 9" xfId="11038" hidden="1"/>
    <cellStyle name="Гиперссылка 9" xfId="10855" hidden="1"/>
    <cellStyle name="Гиперссылка 9" xfId="10670" hidden="1"/>
    <cellStyle name="Гиперссылка 9" xfId="10565" hidden="1"/>
    <cellStyle name="Гиперссылка 9" xfId="10443" hidden="1"/>
    <cellStyle name="Гиперссылка 9" xfId="10044" hidden="1"/>
    <cellStyle name="Гиперссылка 9" xfId="9808" hidden="1"/>
    <cellStyle name="Гиперссылка 9" xfId="9623" hidden="1"/>
    <cellStyle name="Гиперссылка 9" xfId="9449" hidden="1"/>
    <cellStyle name="Гиперссылка 9" xfId="9075" hidden="1"/>
    <cellStyle name="Гиперссылка 9" xfId="8781" hidden="1"/>
    <cellStyle name="Гиперссылка 9" xfId="8357" hidden="1"/>
    <cellStyle name="Гиперссылка 9" xfId="7916" hidden="1"/>
    <cellStyle name="Гиперссылка 9" xfId="7216" hidden="1"/>
    <cellStyle name="Гиперссылка 9" xfId="6462" hidden="1"/>
    <cellStyle name="Гиперссылка 9" xfId="5173" hidden="1"/>
    <cellStyle name="Гиперссылка 9" xfId="14225" hidden="1"/>
    <cellStyle name="Гиперссылка 9" xfId="14128" hidden="1"/>
    <cellStyle name="Гиперссылка 9" xfId="14215" hidden="1"/>
    <cellStyle name="Гиперссылка 9" xfId="13484" hidden="1"/>
    <cellStyle name="Гиперссылка 9" xfId="14623" hidden="1"/>
    <cellStyle name="Гиперссылка 9" xfId="14867" hidden="1"/>
    <cellStyle name="Гиперссылка 9" xfId="14597" hidden="1"/>
    <cellStyle name="Гиперссылка 9" xfId="12955" hidden="1"/>
    <cellStyle name="Гиперссылка 9" xfId="13099" hidden="1"/>
    <cellStyle name="Гиперссылка 9" xfId="13004" hidden="1"/>
    <cellStyle name="Гиперссылка 9" xfId="11296" hidden="1"/>
    <cellStyle name="Гиперссылка 9" xfId="11868" hidden="1"/>
    <cellStyle name="Гиперссылка 9" xfId="13672" hidden="1"/>
    <cellStyle name="Гиперссылка 9" xfId="14560" hidden="1"/>
    <cellStyle name="Гиперссылка 9" xfId="14651" hidden="1"/>
    <cellStyle name="Гиперссылка 9" xfId="11286" hidden="1"/>
    <cellStyle name="Гиперссылка 9" xfId="11288" hidden="1"/>
    <cellStyle name="Гиперссылка 9" xfId="14964" hidden="1"/>
    <cellStyle name="Гиперссылка 9" xfId="14596" hidden="1"/>
    <cellStyle name="Гиперссылка 9" xfId="14858" hidden="1"/>
    <cellStyle name="Гиперссылка 9" xfId="11800" hidden="1"/>
    <cellStyle name="Гиперссылка 9" xfId="11853" hidden="1"/>
    <cellStyle name="Гиперссылка 9" xfId="14237" hidden="1"/>
    <cellStyle name="Гиперссылка 9" xfId="3138" hidden="1"/>
    <cellStyle name="Гиперссылка 9" xfId="13072" hidden="1"/>
    <cellStyle name="Гиперссылка 9" xfId="13317" hidden="1"/>
    <cellStyle name="Гиперссылка 9" xfId="14702" hidden="1"/>
    <cellStyle name="Гиперссылка 9" xfId="12981" hidden="1"/>
    <cellStyle name="Гиперссылка 9" xfId="14735" hidden="1"/>
    <cellStyle name="Гиперссылка 9" xfId="14712" hidden="1"/>
    <cellStyle name="Гиперссылка 9" xfId="14753" hidden="1"/>
    <cellStyle name="Гиперссылка 9" xfId="14760" hidden="1"/>
    <cellStyle name="Гиперссылка 9" xfId="15864" hidden="1"/>
    <cellStyle name="Гиперссылка 9" xfId="15882" hidden="1"/>
    <cellStyle name="Гиперссылка 9" xfId="15918" hidden="1"/>
    <cellStyle name="Гиперссылка 9" xfId="15936" hidden="1"/>
    <cellStyle name="Гиперссылка 9" xfId="15954" hidden="1"/>
    <cellStyle name="Гиперссылка 9" xfId="15972" hidden="1"/>
    <cellStyle name="Гиперссылка 9" xfId="15990" hidden="1"/>
    <cellStyle name="Гиперссылка 9" xfId="16006" hidden="1"/>
    <cellStyle name="Гиперссылка 9" xfId="16021" hidden="1"/>
    <cellStyle name="Гиперссылка 9" xfId="11775" hidden="1"/>
    <cellStyle name="Гиперссылка 9" xfId="12074" hidden="1"/>
    <cellStyle name="Гиперссылка 9" xfId="11931" hidden="1"/>
    <cellStyle name="Гиперссылка 9" xfId="16059" hidden="1"/>
    <cellStyle name="Гиперссылка 9" xfId="16076" hidden="1"/>
    <cellStyle name="Гиперссылка 9" xfId="16093" hidden="1"/>
    <cellStyle name="Гиперссылка 9" xfId="16110" hidden="1"/>
    <cellStyle name="Гиперссылка 9" xfId="16127" hidden="1"/>
    <cellStyle name="Гиперссылка 9" xfId="16161" hidden="1"/>
    <cellStyle name="Гиперссылка 9" xfId="16178" hidden="1"/>
    <cellStyle name="Гиперссылка 9" xfId="16195" hidden="1"/>
    <cellStyle name="Гиперссылка 9" xfId="16212" hidden="1"/>
    <cellStyle name="Гиперссылка 9" xfId="16229" hidden="1"/>
    <cellStyle name="Гиперссылка 9" xfId="16246" hidden="1"/>
    <cellStyle name="Гиперссылка 9" xfId="16263" hidden="1"/>
    <cellStyle name="Гиперссылка 9" xfId="16280" hidden="1"/>
    <cellStyle name="Гиперссылка 9" xfId="16297" hidden="1"/>
    <cellStyle name="Гиперссылка 9" xfId="16314" hidden="1"/>
    <cellStyle name="Гиперссылка 9" xfId="16331" hidden="1"/>
    <cellStyle name="Гиперссылка 9" xfId="16346" hidden="1"/>
    <cellStyle name="Гиперссылка 9" xfId="16360" hidden="1"/>
    <cellStyle name="Гиперссылка 9" xfId="12012" hidden="1"/>
    <cellStyle name="Гиперссылка 9" xfId="14207" hidden="1"/>
    <cellStyle name="Гиперссылка 9" xfId="16034" hidden="1"/>
    <cellStyle name="Гиперссылка 9" xfId="16385" hidden="1"/>
    <cellStyle name="Гиперссылка 9" xfId="16403" hidden="1"/>
    <cellStyle name="Гиперссылка 9" xfId="16421" hidden="1"/>
    <cellStyle name="Гиперссылка 9" xfId="16439" hidden="1"/>
    <cellStyle name="Гиперссылка 9" xfId="16457" hidden="1"/>
    <cellStyle name="Гиперссылка 9" xfId="16475" hidden="1"/>
    <cellStyle name="Гиперссылка 9" xfId="16493" hidden="1"/>
    <cellStyle name="Гиперссылка 9" xfId="16511" hidden="1"/>
    <cellStyle name="Гиперссылка 9" xfId="16529" hidden="1"/>
    <cellStyle name="Гиперссылка 9" xfId="16547" hidden="1"/>
    <cellStyle name="Гиперссылка 9" xfId="16565" hidden="1"/>
    <cellStyle name="Гиперссылка 9" xfId="16583" hidden="1"/>
    <cellStyle name="Гиперссылка 9" xfId="16601" hidden="1"/>
    <cellStyle name="Гиперссылка 9" xfId="16619" hidden="1"/>
    <cellStyle name="Гиперссылка 9" xfId="16655" hidden="1"/>
    <cellStyle name="Гиперссылка 9" xfId="16671" hidden="1"/>
    <cellStyle name="Гиперссылка 9" xfId="16686" hidden="1"/>
    <cellStyle name="Гиперссылка 9" xfId="16268" hidden="1"/>
    <cellStyle name="Гиперссылка 9" xfId="16241" hidden="1"/>
    <cellStyle name="Гиперссылка 9" xfId="16217" hidden="1"/>
    <cellStyle name="Гиперссылка 9" xfId="16190" hidden="1"/>
    <cellStyle name="Гиперссылка 9" xfId="16166" hidden="1"/>
    <cellStyle name="Гиперссылка 9" xfId="16139" hidden="1"/>
    <cellStyle name="Гиперссылка 9" xfId="16115" hidden="1"/>
    <cellStyle name="Гиперссылка 9" xfId="16088" hidden="1"/>
    <cellStyle name="Гиперссылка 9" xfId="16064" hidden="1"/>
    <cellStyle name="Гиперссылка 9" xfId="16036" hidden="1"/>
    <cellStyle name="Гиперссылка 9" xfId="16013" hidden="1"/>
    <cellStyle name="Гиперссылка 9" xfId="15984" hidden="1"/>
    <cellStyle name="Гиперссылка 9" xfId="15930" hidden="1"/>
    <cellStyle name="Гиперссылка 9" xfId="15903" hidden="1"/>
    <cellStyle name="Гиперссылка 9" xfId="15876" hidden="1"/>
    <cellStyle name="Гиперссылка 9" xfId="15423" hidden="1"/>
    <cellStyle name="Гиперссылка 9" xfId="15387" hidden="1"/>
    <cellStyle name="Гиперссылка 9" xfId="15349" hidden="1"/>
    <cellStyle name="Гиперссылка 9" xfId="15311" hidden="1"/>
    <cellStyle name="Гиперссылка 9" xfId="15277" hidden="1"/>
    <cellStyle name="Гиперссылка 9" xfId="15243" hidden="1"/>
    <cellStyle name="Гиперссылка 9" xfId="14617" hidden="1"/>
    <cellStyle name="Гиперссылка 9" xfId="14581" hidden="1"/>
    <cellStyle name="Гиперссылка 9" xfId="14530" hidden="1"/>
    <cellStyle name="Гиперссылка 9" xfId="14474" hidden="1"/>
    <cellStyle name="Гиперссылка 9" xfId="14425" hidden="1"/>
    <cellStyle name="Гиперссылка 9" xfId="14313" hidden="1"/>
    <cellStyle name="Гиперссылка 9" xfId="14201" hidden="1"/>
    <cellStyle name="Гиперссылка 9" xfId="14154" hidden="1"/>
    <cellStyle name="Гиперссылка 9" xfId="14061" hidden="1"/>
    <cellStyle name="Гиперссылка 9" xfId="13755" hidden="1"/>
    <cellStyle name="Гиперссылка 9" xfId="13681" hidden="1"/>
    <cellStyle name="Гиперссылка 9" xfId="13610" hidden="1"/>
    <cellStyle name="Гиперссылка 9" xfId="13539" hidden="1"/>
    <cellStyle name="Гиперссылка 9" xfId="13487" hidden="1"/>
    <cellStyle name="Гиперссылка 9" xfId="13405" hidden="1"/>
    <cellStyle name="Гиперссылка 9" xfId="13327" hidden="1"/>
    <cellStyle name="Гиперссылка 9" xfId="13258" hidden="1"/>
    <cellStyle name="Гиперссылка 9" xfId="13184" hidden="1"/>
    <cellStyle name="Гиперссылка 9" xfId="13131" hidden="1"/>
    <cellStyle name="Гиперссылка 9" xfId="13086" hidden="1"/>
    <cellStyle name="Гиперссылка 9" xfId="13036" hidden="1"/>
    <cellStyle name="Гиперссылка 9" xfId="12385" hidden="1"/>
    <cellStyle name="Гиперссылка 9" xfId="12302" hidden="1"/>
    <cellStyle name="Гиперссылка 9" xfId="12223" hidden="1"/>
    <cellStyle name="Гиперссылка 9" xfId="12006" hidden="1"/>
    <cellStyle name="Гиперссылка 9" xfId="11865" hidden="1"/>
    <cellStyle name="Гиперссылка 9" xfId="11671" hidden="1"/>
    <cellStyle name="Гиперссылка 9" xfId="11513" hidden="1"/>
    <cellStyle name="Гиперссылка 9" xfId="11400" hidden="1"/>
    <cellStyle name="Гиперссылка 9" xfId="11284" hidden="1"/>
    <cellStyle name="Гиперссылка 9" xfId="11150" hidden="1"/>
    <cellStyle name="Гиперссылка 9" xfId="10915" hidden="1"/>
    <cellStyle name="Гиперссылка 9" xfId="10655" hidden="1"/>
    <cellStyle name="Гиперссылка 9" xfId="10476" hidden="1"/>
    <cellStyle name="Гиперссылка 9" xfId="10280" hidden="1"/>
    <cellStyle name="Гиперссылка 9" xfId="9892" hidden="1"/>
    <cellStyle name="Гиперссылка 9" xfId="9242" hidden="1"/>
    <cellStyle name="Гиперссылка 9" xfId="8764" hidden="1"/>
    <cellStyle name="Гиперссылка 9" xfId="8052" hidden="1"/>
    <cellStyle name="Гиперссылка 9" xfId="7327" hidden="1"/>
    <cellStyle name="Гиперссылка 9" xfId="6027" hidden="1"/>
    <cellStyle name="Гиперссылка 9" xfId="15049" hidden="1"/>
    <cellStyle name="Гиперссылка 9" xfId="14951" hidden="1"/>
    <cellStyle name="Гиперссылка 9" xfId="15036" hidden="1"/>
    <cellStyle name="Гиперссылка 9" xfId="14353" hidden="1"/>
    <cellStyle name="Гиперссылка 9" xfId="15586" hidden="1"/>
    <cellStyle name="Гиперссылка 9" xfId="15481" hidden="1"/>
    <cellStyle name="Гиперссылка 9" xfId="15725" hidden="1"/>
    <cellStyle name="Гиперссылка 9" xfId="15455" hidden="1"/>
    <cellStyle name="Гиперссылка 9" xfId="13812" hidden="1"/>
    <cellStyle name="Гиперссылка 9" xfId="13971" hidden="1"/>
    <cellStyle name="Гиперссылка 9" xfId="12202" hidden="1"/>
    <cellStyle name="Гиперссылка 9" xfId="15107" hidden="1"/>
    <cellStyle name="Гиперссылка 9" xfId="15492" hidden="1"/>
    <cellStyle name="Гиперссылка 9" xfId="15518" hidden="1"/>
    <cellStyle name="Гиперссылка 9" xfId="15527" hidden="1"/>
    <cellStyle name="Гиперссылка 9" xfId="15535" hidden="1"/>
    <cellStyle name="Гиперссылка 9" xfId="14030" hidden="1"/>
    <cellStyle name="Гиперссылка 9" xfId="12154" hidden="1"/>
    <cellStyle name="Гиперссылка 9" xfId="15777" hidden="1"/>
    <cellStyle name="Гиперссылка 9" xfId="13813" hidden="1"/>
    <cellStyle name="Гиперссылка 9" xfId="13902" hidden="1"/>
    <cellStyle name="Гиперссылка 9" xfId="12657" hidden="1"/>
    <cellStyle name="Гиперссылка 9" xfId="12695" hidden="1"/>
    <cellStyle name="Гиперссылка 9" xfId="15057" hidden="1"/>
    <cellStyle name="Гиперссылка 9" xfId="3753" hidden="1"/>
    <cellStyle name="Гиперссылка 9" xfId="15564" hidden="1"/>
    <cellStyle name="Гиперссылка 9" xfId="12188" hidden="1"/>
    <cellStyle name="Гиперссылка 9" xfId="15597" hidden="1"/>
    <cellStyle name="Гиперссылка 9" xfId="15678" hidden="1"/>
    <cellStyle name="Гиперссылка 9" xfId="15828" hidden="1"/>
    <cellStyle name="Гиперссылка 9" xfId="15581" hidden="1"/>
    <cellStyle name="Гиперссылка 9" xfId="16704" hidden="1"/>
    <cellStyle name="Гиперссылка 9" xfId="16722" hidden="1"/>
    <cellStyle name="Гиперссылка 9" xfId="16740" hidden="1"/>
    <cellStyle name="Гиперссылка 9" xfId="16758" hidden="1"/>
    <cellStyle name="Гиперссылка 9" xfId="16776" hidden="1"/>
    <cellStyle name="Гиперссылка 9" xfId="16794" hidden="1"/>
    <cellStyle name="Гиперссылка 9" xfId="16812" hidden="1"/>
    <cellStyle name="Гиперссылка 9" xfId="16830" hidden="1"/>
    <cellStyle name="Гиперссылка 9" xfId="16848" hidden="1"/>
    <cellStyle name="Гиперссылка 9" xfId="16879" hidden="1"/>
    <cellStyle name="Гиперссылка 9" xfId="12634" hidden="1"/>
    <cellStyle name="Гиперссылка 9" xfId="12889" hidden="1"/>
    <cellStyle name="Гиперссылка 9" xfId="12748" hidden="1"/>
    <cellStyle name="Гиперссылка 9" xfId="16917" hidden="1"/>
    <cellStyle name="Гиперссылка 9" xfId="16934" hidden="1"/>
    <cellStyle name="Гиперссылка 9" xfId="16951" hidden="1"/>
    <cellStyle name="Гиперссылка 9" xfId="16968" hidden="1"/>
    <cellStyle name="Гиперссылка 9" xfId="16985" hidden="1"/>
    <cellStyle name="Гиперссылка 9" xfId="17002" hidden="1"/>
    <cellStyle name="Гиперссылка 9" xfId="17019" hidden="1"/>
    <cellStyle name="Гиперссылка 9" xfId="17036" hidden="1"/>
    <cellStyle name="Гиперссылка 9" xfId="17053" hidden="1"/>
    <cellStyle name="Гиперссылка 9" xfId="17070" hidden="1"/>
    <cellStyle name="Гиперссылка 9" xfId="17087" hidden="1"/>
    <cellStyle name="Гиперссылка 9" xfId="17121" hidden="1"/>
    <cellStyle name="Гиперссылка 9" xfId="17138" hidden="1"/>
    <cellStyle name="Гиперссылка 9" xfId="17155" hidden="1"/>
    <cellStyle name="Гиперссылка 9" xfId="17172" hidden="1"/>
    <cellStyle name="Гиперссылка 9" xfId="17189" hidden="1"/>
    <cellStyle name="Гиперссылка 9" xfId="17204" hidden="1"/>
    <cellStyle name="Гиперссылка 9" xfId="17218" hidden="1"/>
    <cellStyle name="Гиперссылка 9" xfId="12834" hidden="1"/>
    <cellStyle name="Гиперссылка 9" xfId="15027" hidden="1"/>
    <cellStyle name="Гиперссылка 9" xfId="14954" hidden="1"/>
    <cellStyle name="Гиперссылка 9" xfId="16892" hidden="1"/>
    <cellStyle name="Гиперссылка 9" xfId="17243" hidden="1"/>
    <cellStyle name="Гиперссылка 9" xfId="17261" hidden="1"/>
    <cellStyle name="Гиперссылка 9" xfId="17279" hidden="1"/>
    <cellStyle name="Гиперссылка 9" xfId="17297" hidden="1"/>
    <cellStyle name="Гиперссылка 9" xfId="17333" hidden="1"/>
    <cellStyle name="Гиперссылка 9" xfId="17351" hidden="1"/>
    <cellStyle name="Гиперссылка 9" xfId="17369" hidden="1"/>
    <cellStyle name="Гиперссылка 9" xfId="17387" hidden="1"/>
    <cellStyle name="Гиперссылка 9" xfId="17405" hidden="1"/>
    <cellStyle name="Гиперссылка 9" xfId="17423" hidden="1"/>
    <cellStyle name="Гиперссылка 9" xfId="17441" hidden="1"/>
    <cellStyle name="Гиперссылка 9" xfId="17459" hidden="1"/>
    <cellStyle name="Гиперссылка 9" xfId="17477" hidden="1"/>
    <cellStyle name="Гиперссылка 9" xfId="17495" hidden="1"/>
    <cellStyle name="Гиперссылка 9" xfId="17513" hidden="1"/>
    <cellStyle name="Гиперссылка 9" xfId="17529" hidden="1"/>
    <cellStyle name="Гиперссылка 9" xfId="17544" hidden="1"/>
    <cellStyle name="Гиперссылка 9" xfId="17126" hidden="1"/>
    <cellStyle name="Гиперссылка 9" xfId="17099" hidden="1"/>
    <cellStyle name="Гиперссылка 9" xfId="17048" hidden="1"/>
    <cellStyle name="Гиперссылка 9" xfId="17024" hidden="1"/>
    <cellStyle name="Гиперссылка 9" xfId="16997" hidden="1"/>
    <cellStyle name="Гиперссылка 9" xfId="16973" hidden="1"/>
    <cellStyle name="Гиперссылка 9" xfId="16946" hidden="1"/>
    <cellStyle name="Гиперссылка 9" xfId="16922" hidden="1"/>
    <cellStyle name="Гиперссылка 9" xfId="16894" hidden="1"/>
    <cellStyle name="Гиперссылка 9" xfId="16871" hidden="1"/>
    <cellStyle name="Гиперссылка 9" xfId="16842" hidden="1"/>
    <cellStyle name="Гиперссылка 9" xfId="16815" hidden="1"/>
    <cellStyle name="Гиперссылка 9" xfId="16788" hidden="1"/>
    <cellStyle name="Гиперссылка 9" xfId="16761" hidden="1"/>
    <cellStyle name="Гиперссылка 9" xfId="16734" hidden="1"/>
    <cellStyle name="Гиперссылка 9" xfId="16707" hidden="1"/>
    <cellStyle name="Гиперссылка 9" xfId="16256" hidden="1"/>
    <cellStyle name="Гиперссылка 9" xfId="16179" hidden="1"/>
    <cellStyle name="Гиперссылка 9" xfId="16147" hidden="1"/>
    <cellStyle name="Гиперссылка 9" xfId="16117" hidden="1"/>
    <cellStyle name="Гиперссылка 9" xfId="15470" hidden="1"/>
    <cellStyle name="Гиперссылка 9" xfId="15436" hidden="1"/>
    <cellStyle name="Гиперссылка 9" xfId="15383" hidden="1"/>
    <cellStyle name="Гиперссылка 9" xfId="15332" hidden="1"/>
    <cellStyle name="Гиперссылка 9" xfId="15281" hidden="1"/>
    <cellStyle name="Гиперссылка 9" xfId="15226" hidden="1"/>
    <cellStyle name="Гиперссылка 9" xfId="15105" hidden="1"/>
    <cellStyle name="Гиперссылка 9" xfId="15055" hidden="1"/>
    <cellStyle name="Гиперссылка 9" xfId="14998" hidden="1"/>
    <cellStyle name="Гиперссылка 9" xfId="14934" hidden="1"/>
    <cellStyle name="Гиперссылка 9" xfId="14621" hidden="1"/>
    <cellStyle name="Гиперссылка 9" xfId="14557" hidden="1"/>
    <cellStyle name="Гиперссылка 9" xfId="14419" hidden="1"/>
    <cellStyle name="Гиперссылка 9" xfId="14372" hidden="1"/>
    <cellStyle name="Гиперссылка 9" xfId="14305" hidden="1"/>
    <cellStyle name="Гиперссылка 9" xfId="14232" hidden="1"/>
    <cellStyle name="Гиперссылка 9" xfId="14163" hidden="1"/>
    <cellStyle name="Гиперссылка 9" xfId="14078" hidden="1"/>
    <cellStyle name="Гиперссылка 9" xfId="14022" hidden="1"/>
    <cellStyle name="Гиперссылка 9" xfId="13988" hidden="1"/>
    <cellStyle name="Гиперссылка 9" xfId="13946" hidden="1"/>
    <cellStyle name="Гиперссылка 9" xfId="13325" hidden="1"/>
    <cellStyle name="Гиперссылка 9" xfId="13210" hidden="1"/>
    <cellStyle name="Гиперссылка 9" xfId="13130" hidden="1"/>
    <cellStyle name="Гиперссылка 9" xfId="13040" hidden="1"/>
    <cellStyle name="Гиперссылка 9" xfId="12850" hidden="1"/>
    <cellStyle name="Гиперссылка 9" xfId="12732" hidden="1"/>
    <cellStyle name="Гиперссылка 9" xfId="12364" hidden="1"/>
    <cellStyle name="Гиперссылка 9" xfId="12259" hidden="1"/>
    <cellStyle name="Гиперссылка 9" xfId="12137" hidden="1"/>
    <cellStyle name="Гиперссылка 9" xfId="11998" hidden="1"/>
    <cellStyle name="Гиперссылка 9" xfId="11738" hidden="1"/>
    <cellStyle name="Гиперссылка 9" xfId="11502" hidden="1"/>
    <cellStyle name="Гиперссылка 9" xfId="11317" hidden="1"/>
    <cellStyle name="Гиперссылка 9" xfId="11143" hidden="1"/>
    <cellStyle name="Гиперссылка 9" xfId="10769" hidden="1"/>
    <cellStyle name="Гиперссылка 9" xfId="10475" hidden="1"/>
    <cellStyle name="Гиперссылка 9" xfId="10051" hidden="1"/>
    <cellStyle name="Гиперссылка 9" xfId="9610" hidden="1"/>
    <cellStyle name="Гиперссылка 9" xfId="8910" hidden="1"/>
    <cellStyle name="Гиперссылка 9" xfId="8156" hidden="1"/>
    <cellStyle name="Гиперссылка 9" xfId="6867" hidden="1"/>
    <cellStyle name="Гиперссылка 9" xfId="15822" hidden="1"/>
    <cellStyle name="Гиперссылка 9" xfId="15909" hidden="1"/>
    <cellStyle name="Гиперссылка 9" xfId="15178" hidden="1"/>
    <cellStyle name="Гиперссылка 9" xfId="16422" hidden="1"/>
    <cellStyle name="Гиперссылка 9" xfId="16317" hidden="1"/>
    <cellStyle name="Гиперссылка 9" xfId="16561" hidden="1"/>
    <cellStyle name="Гиперссылка 9" xfId="16291" hidden="1"/>
    <cellStyle name="Гиперссылка 9" xfId="14649" hidden="1"/>
    <cellStyle name="Гиперссылка 9" xfId="14793" hidden="1"/>
    <cellStyle name="Гиперссылка 9" xfId="14698" hidden="1"/>
    <cellStyle name="Гиперссылка 9" xfId="12990" hidden="1"/>
    <cellStyle name="Гиперссылка 9" xfId="13562" hidden="1"/>
    <cellStyle name="Гиперссылка 9" xfId="15366" hidden="1"/>
    <cellStyle name="Гиперссылка 9" xfId="16254" hidden="1"/>
    <cellStyle name="Гиперссылка 9" xfId="16345" hidden="1"/>
    <cellStyle name="Гиперссылка 9" xfId="12982" hidden="1"/>
    <cellStyle name="Гиперссылка 9" xfId="16658" hidden="1"/>
    <cellStyle name="Гиперссылка 9" xfId="16290" hidden="1"/>
    <cellStyle name="Гиперссылка 9" xfId="14874" hidden="1"/>
    <cellStyle name="Гиперссылка 9" xfId="16552" hidden="1"/>
    <cellStyle name="Гиперссылка 9" xfId="13494" hidden="1"/>
    <cellStyle name="Гиперссылка 9" xfId="13547" hidden="1"/>
    <cellStyle name="Гиперссылка 9" xfId="15931" hidden="1"/>
    <cellStyle name="Гиперссылка 9" xfId="4466" hidden="1"/>
    <cellStyle name="Гиперссылка 9" xfId="14766" hidden="1"/>
    <cellStyle name="Гиперссылка 9" xfId="15011" hidden="1"/>
    <cellStyle name="Гиперссылка 9" xfId="16396" hidden="1"/>
    <cellStyle name="Гиперссылка 9" xfId="14675" hidden="1"/>
    <cellStyle name="Гиперссылка 9" xfId="16429" hidden="1"/>
    <cellStyle name="Гиперссылка 9" xfId="16406" hidden="1"/>
    <cellStyle name="Гиперссылка 9" xfId="16454" hidden="1"/>
    <cellStyle name="Гиперссылка 9" xfId="17558" hidden="1"/>
    <cellStyle name="Гиперссылка 9" xfId="17576" hidden="1"/>
    <cellStyle name="Гиперссылка 9" xfId="17594" hidden="1"/>
    <cellStyle name="Гиперссылка 9" xfId="17612" hidden="1"/>
    <cellStyle name="Гиперссылка 9" xfId="17630" hidden="1"/>
    <cellStyle name="Гиперссылка 9" xfId="17648" hidden="1"/>
    <cellStyle name="Гиперссылка 9" xfId="17666" hidden="1"/>
    <cellStyle name="Гиперссылка 9" xfId="17684" hidden="1"/>
    <cellStyle name="Гиперссылка 9" xfId="17700" hidden="1"/>
    <cellStyle name="Гиперссылка 9" xfId="17715" hidden="1"/>
    <cellStyle name="Гиперссылка 9" xfId="13469" hidden="1"/>
    <cellStyle name="Гиперссылка 9" xfId="13768" hidden="1"/>
    <cellStyle name="Гиперссылка 9" xfId="13625" hidden="1"/>
    <cellStyle name="Гиперссылка 9" xfId="17753" hidden="1"/>
    <cellStyle name="Гиперссылка 9" xfId="17787" hidden="1"/>
    <cellStyle name="Гиперссылка 9" xfId="17804" hidden="1"/>
    <cellStyle name="Гиперссылка 9" xfId="17821" hidden="1"/>
    <cellStyle name="Гиперссылка 9" xfId="17838" hidden="1"/>
    <cellStyle name="Гиперссылка 9" xfId="17855" hidden="1"/>
    <cellStyle name="Гиперссылка 9" xfId="17872" hidden="1"/>
    <cellStyle name="Гиперссылка 9" xfId="17889" hidden="1"/>
    <cellStyle name="Гиперссылка 9" xfId="17906" hidden="1"/>
    <cellStyle name="Гиперссылка 9" xfId="17923" hidden="1"/>
    <cellStyle name="Гиперссылка 9" xfId="17940" hidden="1"/>
    <cellStyle name="Гиперссылка 9" xfId="17957" hidden="1"/>
    <cellStyle name="Гиперссылка 9" xfId="17974" hidden="1"/>
    <cellStyle name="Гиперссылка 9" xfId="17991" hidden="1"/>
    <cellStyle name="Гиперссылка 9" xfId="18008" hidden="1"/>
    <cellStyle name="Гиперссылка 9" xfId="18025" hidden="1"/>
    <cellStyle name="Гиперссылка 9" xfId="18054" hidden="1"/>
    <cellStyle name="Гиперссылка 9" xfId="13706" hidden="1"/>
    <cellStyle name="Гиперссылка 9" xfId="15901" hidden="1"/>
    <cellStyle name="Гиперссылка 9" xfId="15826" hidden="1"/>
    <cellStyle name="Гиперссылка 9" xfId="17728" hidden="1"/>
    <cellStyle name="Гиперссылка 9" xfId="18079" hidden="1"/>
    <cellStyle name="Гиперссылка 9" xfId="18097" hidden="1"/>
    <cellStyle name="Гиперссылка 9" xfId="18115" hidden="1"/>
    <cellStyle name="Гиперссылка 9" xfId="18133" hidden="1"/>
    <cellStyle name="Гиперссылка 9" xfId="18151" hidden="1"/>
    <cellStyle name="Гиперссылка 9" xfId="18169" hidden="1"/>
    <cellStyle name="Гиперссылка 9" xfId="18187" hidden="1"/>
    <cellStyle name="Гиперссылка 9" xfId="18205" hidden="1"/>
    <cellStyle name="Гиперссылка 9" xfId="18223" hidden="1"/>
    <cellStyle name="Гиперссылка 9" xfId="18241" hidden="1"/>
    <cellStyle name="Гиперссылка 9" xfId="18277" hidden="1"/>
    <cellStyle name="Гиперссылка 9" xfId="18295" hidden="1"/>
    <cellStyle name="Гиперссылка 9" xfId="18313" hidden="1"/>
    <cellStyle name="Гиперссылка 9" xfId="18331" hidden="1"/>
    <cellStyle name="Гиперссылка 9" xfId="18349" hidden="1"/>
    <cellStyle name="Гиперссылка 9" xfId="18365" hidden="1"/>
    <cellStyle name="Гиперссылка 9" xfId="18380" hidden="1"/>
    <cellStyle name="Гиперссылка 9" xfId="17962" hidden="1"/>
    <cellStyle name="Гиперссылка 9" xfId="17935" hidden="1"/>
    <cellStyle name="Гиперссылка 9" xfId="17911" hidden="1"/>
    <cellStyle name="Гиперссылка 9" xfId="17884" hidden="1"/>
    <cellStyle name="Гиперссылка 9" xfId="17860" hidden="1"/>
    <cellStyle name="Гиперссылка 9" xfId="17833" hidden="1"/>
    <cellStyle name="Гиперссылка 9" xfId="17809" hidden="1"/>
    <cellStyle name="Гиперссылка 9" xfId="17782" hidden="1"/>
    <cellStyle name="Гиперссылка 9" xfId="17730" hidden="1"/>
    <cellStyle name="Гиперссылка 9" xfId="17707" hidden="1"/>
    <cellStyle name="Гиперссылка 9" xfId="17678" hidden="1"/>
    <cellStyle name="Гиперссылка 9" xfId="17651" hidden="1"/>
    <cellStyle name="Гиперссылка 9" xfId="17624" hidden="1"/>
    <cellStyle name="Гиперссылка 9" xfId="17597" hidden="1"/>
    <cellStyle name="Гиперссылка 9" xfId="17570" hidden="1"/>
    <cellStyle name="Гиперссылка 9" xfId="17117" hidden="1"/>
    <cellStyle name="Гиперссылка 9" xfId="17081" hidden="1"/>
    <cellStyle name="Гиперссылка 9" xfId="17043" hidden="1"/>
    <cellStyle name="Гиперссылка 9" xfId="17005" hidden="1"/>
    <cellStyle name="Гиперссылка 9" xfId="16971" hidden="1"/>
    <cellStyle name="Гиперссылка 9" xfId="16937" hidden="1"/>
    <cellStyle name="Гиперссылка 9" xfId="16311" hidden="1"/>
    <cellStyle name="Гиперссылка 9" xfId="16275" hidden="1"/>
    <cellStyle name="Гиперссылка 9" xfId="16168" hidden="1"/>
    <cellStyle name="Гиперссылка 9" xfId="16119" hidden="1"/>
    <cellStyle name="Гиперссылка 9" xfId="16007" hidden="1"/>
    <cellStyle name="Гиперссылка 9" xfId="15951" hidden="1"/>
    <cellStyle name="Гиперссылка 9" xfId="15895" hidden="1"/>
    <cellStyle name="Гиперссылка 9" xfId="15848" hidden="1"/>
    <cellStyle name="Гиперссылка 9" xfId="15755" hidden="1"/>
    <cellStyle name="Гиперссылка 9" xfId="15449" hidden="1"/>
    <cellStyle name="Гиперссылка 9" xfId="15375" hidden="1"/>
    <cellStyle name="Гиперссылка 9" xfId="15304" hidden="1"/>
    <cellStyle name="Гиперссылка 9" xfId="15233" hidden="1"/>
    <cellStyle name="Гиперссылка 9" xfId="15181" hidden="1"/>
    <cellStyle name="Гиперссылка 9" xfId="15099" hidden="1"/>
    <cellStyle name="Гиперссылка 9" xfId="15021" hidden="1"/>
    <cellStyle name="Гиперссылка 9" xfId="14952" hidden="1"/>
    <cellStyle name="Гиперссылка 9" xfId="14825" hidden="1"/>
    <cellStyle name="Гиперссылка 9" xfId="14780" hidden="1"/>
    <cellStyle name="Гиперссылка 9" xfId="14730" hidden="1"/>
    <cellStyle name="Гиперссылка 9" xfId="14187" hidden="1"/>
    <cellStyle name="Гиперссылка 9" xfId="14079" hidden="1"/>
    <cellStyle name="Гиперссылка 9" xfId="13996" hidden="1"/>
    <cellStyle name="Гиперссылка 9" xfId="13917" hidden="1"/>
    <cellStyle name="Гиперссылка 9" xfId="13700" hidden="1"/>
    <cellStyle name="Гиперссылка 9" xfId="13559" hidden="1"/>
    <cellStyle name="Гиперссылка 9" xfId="13365" hidden="1"/>
    <cellStyle name="Гиперссылка 9" xfId="13207" hidden="1"/>
    <cellStyle name="Гиперссылка 9" xfId="13094" hidden="1"/>
    <cellStyle name="Гиперссылка 9" xfId="12978" hidden="1"/>
    <cellStyle name="Гиперссылка 9" xfId="12844" hidden="1"/>
    <cellStyle name="Гиперссылка 9" xfId="12609" hidden="1"/>
    <cellStyle name="Гиперссылка 9" xfId="12170" hidden="1"/>
    <cellStyle name="Гиперссылка 9" xfId="11974" hidden="1"/>
    <cellStyle name="Гиперссылка 9" xfId="11586" hidden="1"/>
    <cellStyle name="Гиперссылка 9" xfId="11308" hidden="1"/>
    <cellStyle name="Гиперссылка 9" xfId="10936" hidden="1"/>
    <cellStyle name="Гиперссылка 9" xfId="10458" hidden="1"/>
    <cellStyle name="Гиперссылка 9" xfId="9746" hidden="1"/>
    <cellStyle name="Гиперссылка 9" xfId="9021" hidden="1"/>
    <cellStyle name="Гиперссылка 9" xfId="7721" hidden="1"/>
    <cellStyle name="Гиперссылка 9" xfId="16743" hidden="1"/>
    <cellStyle name="Гиперссылка 9" xfId="16645" hidden="1"/>
    <cellStyle name="Гиперссылка 9" xfId="16730" hidden="1"/>
    <cellStyle name="Гиперссылка 9" xfId="16047" hidden="1"/>
    <cellStyle name="Гиперссылка 9" xfId="17280" hidden="1"/>
    <cellStyle name="Гиперссылка 9" xfId="17175" hidden="1"/>
    <cellStyle name="Гиперссылка 9" xfId="17149" hidden="1"/>
    <cellStyle name="Гиперссылка 9" xfId="15506" hidden="1"/>
    <cellStyle name="Гиперссылка 9" xfId="15665" hidden="1"/>
    <cellStyle name="Гиперссылка 9" xfId="15566" hidden="1"/>
    <cellStyle name="Гиперссылка 9" xfId="13896" hidden="1"/>
    <cellStyle name="Гиперссылка 9" xfId="16801" hidden="1"/>
    <cellStyle name="Гиперссылка 9" xfId="17186" hidden="1"/>
    <cellStyle name="Гиперссылка 9" xfId="17212" hidden="1"/>
    <cellStyle name="Гиперссылка 9" xfId="17221" hidden="1"/>
    <cellStyle name="Гиперссылка 9" xfId="17229" hidden="1"/>
    <cellStyle name="Гиперссылка 9" xfId="15724" hidden="1"/>
    <cellStyle name="Гиперссылка 9" xfId="13848" hidden="1"/>
    <cellStyle name="Гиперссылка 9" xfId="17471" hidden="1"/>
    <cellStyle name="Гиперссылка 9" xfId="15507" hidden="1"/>
    <cellStyle name="Гиперссылка 9" xfId="15596" hidden="1"/>
    <cellStyle name="Гиперссылка 9" xfId="14389" hidden="1"/>
    <cellStyle name="Гиперссылка 9" xfId="16751" hidden="1"/>
    <cellStyle name="Гиперссылка 9" xfId="5293" hidden="1"/>
    <cellStyle name="Гиперссылка 9" xfId="15782" hidden="1"/>
    <cellStyle name="Гиперссылка 9" xfId="17258" hidden="1"/>
    <cellStyle name="Гиперссылка 9" xfId="13882" hidden="1"/>
    <cellStyle name="Гиперссылка 9" xfId="17291" hidden="1"/>
    <cellStyle name="Гиперссылка 9" xfId="17372" hidden="1"/>
    <cellStyle name="Гиперссылка 9" xfId="17522" hidden="1"/>
    <cellStyle name="Гиперссылка 9" xfId="17275" hidden="1"/>
    <cellStyle name="Гиперссылка 9" xfId="18398" hidden="1"/>
    <cellStyle name="Гиперссылка 9" xfId="18416" hidden="1"/>
    <cellStyle name="Гиперссылка 9" xfId="18434" hidden="1"/>
    <cellStyle name="Гиперссылка 9" xfId="18452" hidden="1"/>
    <cellStyle name="Гиперссылка 9" xfId="18470" hidden="1"/>
    <cellStyle name="Гиперссылка 9" xfId="18506" hidden="1"/>
    <cellStyle name="Гиперссылка 9" xfId="18524" hidden="1"/>
    <cellStyle name="Гиперссылка 9" xfId="18542" hidden="1"/>
    <cellStyle name="Гиперссылка 9" xfId="18558" hidden="1"/>
    <cellStyle name="Гиперссылка 9" xfId="18573" hidden="1"/>
    <cellStyle name="Гиперссылка 9" xfId="14328" hidden="1"/>
    <cellStyle name="Гиперссылка 9" xfId="14583" hidden="1"/>
    <cellStyle name="Гиперссылка 9" xfId="14442" hidden="1"/>
    <cellStyle name="Гиперссылка 9" xfId="18611" hidden="1"/>
    <cellStyle name="Гиперссылка 9" xfId="18628" hidden="1"/>
    <cellStyle name="Гиперссылка 9" xfId="18645" hidden="1"/>
    <cellStyle name="Гиперссылка 9" xfId="18662" hidden="1"/>
    <cellStyle name="Гиперссылка 9" xfId="18679" hidden="1"/>
    <cellStyle name="Гиперссылка 9" xfId="18696" hidden="1"/>
    <cellStyle name="Гиперссылка 9" xfId="18713" hidden="1"/>
    <cellStyle name="Гиперссылка 9" xfId="18747" hidden="1"/>
    <cellStyle name="Гиперссылка 9" xfId="18764" hidden="1"/>
    <cellStyle name="Гиперссылка 9" xfId="18781" hidden="1"/>
    <cellStyle name="Гиперссылка 9" xfId="18798" hidden="1"/>
    <cellStyle name="Гиперссылка 9" xfId="18815" hidden="1"/>
    <cellStyle name="Гиперссылка 9" xfId="18832" hidden="1"/>
    <cellStyle name="Гиперссылка 9" xfId="18849" hidden="1"/>
    <cellStyle name="Гиперссылка 9" xfId="18866" hidden="1"/>
    <cellStyle name="Гиперссылка 9" xfId="18883" hidden="1"/>
    <cellStyle name="Гиперссылка 9" xfId="18898" hidden="1"/>
    <cellStyle name="Гиперссылка 9" xfId="18912" hidden="1"/>
    <cellStyle name="Гиперссылка 9" xfId="14528" hidden="1"/>
    <cellStyle name="Гиперссылка 9" xfId="16721" hidden="1"/>
    <cellStyle name="Гиперссылка 9" xfId="16648" hidden="1"/>
    <cellStyle name="Гиперссылка 9" xfId="18586" hidden="1"/>
    <cellStyle name="Гиперссылка 9" xfId="18955" hidden="1"/>
    <cellStyle name="Гиперссылка 9" xfId="18973" hidden="1"/>
    <cellStyle name="Гиперссылка 9" xfId="18991" hidden="1"/>
    <cellStyle name="Гиперссылка 9" xfId="19009" hidden="1"/>
    <cellStyle name="Гиперссылка 9" xfId="19027" hidden="1"/>
    <cellStyle name="Гиперссылка 9" xfId="19045" hidden="1"/>
    <cellStyle name="Гиперссылка 9" xfId="19063" hidden="1"/>
    <cellStyle name="Гиперссылка 9" xfId="19081" hidden="1"/>
    <cellStyle name="Гиперссылка 9" xfId="19099" hidden="1"/>
    <cellStyle name="Гиперссылка 9" xfId="19117" hidden="1"/>
    <cellStyle name="Гиперссылка 9" xfId="19135" hidden="1"/>
    <cellStyle name="Гиперссылка 9" xfId="19153" hidden="1"/>
    <cellStyle name="Гиперссылка 9" xfId="19171" hidden="1"/>
    <cellStyle name="Гиперссылка 9" xfId="19189" hidden="1"/>
    <cellStyle name="Гиперссылка 9" xfId="19207" hidden="1"/>
    <cellStyle name="Гиперссылка 9" xfId="19238" hidden="1"/>
    <cellStyle name="Гиперссылка 9" xfId="18820" hidden="1"/>
    <cellStyle name="Гиперссылка 9" xfId="18793" hidden="1"/>
    <cellStyle name="Гиперссылка 9" xfId="18769" hidden="1"/>
    <cellStyle name="Гиперссылка 9" xfId="18742" hidden="1"/>
    <cellStyle name="Гиперссылка 9" xfId="18718" hidden="1"/>
    <cellStyle name="Гиперссылка 9" xfId="18691" hidden="1"/>
    <cellStyle name="Гиперссылка 9" xfId="18667" hidden="1"/>
    <cellStyle name="Гиперссылка 9" xfId="18640" hidden="1"/>
    <cellStyle name="Гиперссылка 9" xfId="18616" hidden="1"/>
    <cellStyle name="Гиперссылка 9" xfId="18588" hidden="1"/>
    <cellStyle name="Гиперссылка 9" xfId="18565" hidden="1"/>
    <cellStyle name="Гиперссылка 9" xfId="18536" hidden="1"/>
    <cellStyle name="Гиперссылка 9" xfId="18509" hidden="1"/>
    <cellStyle name="Гиперссылка 9" xfId="18482" hidden="1"/>
    <cellStyle name="Гиперссылка 9" xfId="18428" hidden="1"/>
    <cellStyle name="Гиперссылка 9" xfId="18401" hidden="1"/>
    <cellStyle name="Гиперссылка 9" xfId="17950" hidden="1"/>
    <cellStyle name="Гиперссылка 9" xfId="17915" hidden="1"/>
    <cellStyle name="Гиперссылка 9" xfId="17873" hidden="1"/>
    <cellStyle name="Гиперссылка 9" xfId="17841" hidden="1"/>
    <cellStyle name="Гиперссылка 9" xfId="17811" hidden="1"/>
    <cellStyle name="Гиперссылка 9" xfId="17164" hidden="1"/>
    <cellStyle name="Гиперссылка 9" xfId="17130" hidden="1"/>
    <cellStyle name="Гиперссылка 9" xfId="17077" hidden="1"/>
    <cellStyle name="Гиперссылка 9" xfId="17026" hidden="1"/>
    <cellStyle name="Гиперссылка 9" xfId="16975" hidden="1"/>
    <cellStyle name="Гиперссылка 9" xfId="16920" hidden="1"/>
    <cellStyle name="Гиперссылка 9" xfId="16799" hidden="1"/>
    <cellStyle name="Гиперссылка 9" xfId="16749" hidden="1"/>
    <cellStyle name="Гиперссылка 9" xfId="16628" hidden="1"/>
    <cellStyle name="Гиперссылка 9" xfId="16315" hidden="1"/>
    <cellStyle name="Гиперссылка 9" xfId="16251" hidden="1"/>
    <cellStyle name="Гиперссылка 9" xfId="16181" hidden="1"/>
    <cellStyle name="Гиперссылка 9" xfId="16113" hidden="1"/>
    <cellStyle name="Гиперссылка 9" xfId="16066" hidden="1"/>
    <cellStyle name="Гиперссылка 9" xfId="15999" hidden="1"/>
    <cellStyle name="Гиперссылка 9" xfId="15926" hidden="1"/>
    <cellStyle name="Гиперссылка 9" xfId="15857" hidden="1"/>
    <cellStyle name="Гиперссылка 9" xfId="15772" hidden="1"/>
    <cellStyle name="Гиперссылка 9" xfId="15716" hidden="1"/>
    <cellStyle name="Гиперссылка 9" xfId="15682" hidden="1"/>
    <cellStyle name="Гиперссылка 9" xfId="15640" hidden="1"/>
    <cellStyle name="Гиперссылка 9" xfId="15019" hidden="1"/>
    <cellStyle name="Гиперссылка 9" xfId="14904" hidden="1"/>
    <cellStyle name="Гиперссылка 9" xfId="14734" hidden="1"/>
    <cellStyle name="Гиперссылка 9" xfId="14544" hidden="1"/>
    <cellStyle name="Гиперссылка 9" xfId="14426" hidden="1"/>
    <cellStyle name="Гиперссылка 9" xfId="14243" hidden="1"/>
    <cellStyle name="Гиперссылка 9" xfId="14058" hidden="1"/>
    <cellStyle name="Гиперссылка 9" xfId="13953" hidden="1"/>
    <cellStyle name="Гиперссылка 9" xfId="13831" hidden="1"/>
    <cellStyle name="Гиперссылка 9" xfId="13692" hidden="1"/>
    <cellStyle name="Гиперссылка 9" xfId="13432" hidden="1"/>
    <cellStyle name="Гиперссылка 9" xfId="13196" hidden="1"/>
    <cellStyle name="Гиперссылка 9" xfId="13011" hidden="1"/>
    <cellStyle name="Гиперссылка 9" xfId="12837" hidden="1"/>
    <cellStyle name="Гиперссылка 9" xfId="12463" hidden="1"/>
    <cellStyle name="Гиперссылка 9" xfId="12169" hidden="1"/>
    <cellStyle name="Гиперссылка 9" xfId="11745" hidden="1"/>
    <cellStyle name="Гиперссылка 9" xfId="10604" hidden="1"/>
    <cellStyle name="Гиперссылка 9" xfId="9850" hidden="1"/>
    <cellStyle name="Гиперссылка 9" xfId="8561" hidden="1"/>
    <cellStyle name="Гиперссылка 9" xfId="17613" hidden="1"/>
    <cellStyle name="Гиперссылка 9" xfId="17516" hidden="1"/>
    <cellStyle name="Гиперссылка 9" xfId="17603" hidden="1"/>
    <cellStyle name="Гиперссылка 9" xfId="16872" hidden="1"/>
    <cellStyle name="Гиперссылка 9" xfId="18116" hidden="1"/>
    <cellStyle name="Гиперссылка 9" xfId="18011" hidden="1"/>
    <cellStyle name="Гиперссылка 9" xfId="18255" hidden="1"/>
    <cellStyle name="Гиперссылка 9" xfId="17985" hidden="1"/>
    <cellStyle name="Гиперссылка 9" xfId="16343" hidden="1"/>
    <cellStyle name="Гиперссылка 9" xfId="16487" hidden="1"/>
    <cellStyle name="Гиперссылка 9" xfId="16392" hidden="1"/>
    <cellStyle name="Гиперссылка 9" xfId="14684" hidden="1"/>
    <cellStyle name="Гиперссылка 9" xfId="17060" hidden="1"/>
    <cellStyle name="Гиперссылка 9" xfId="17948" hidden="1"/>
    <cellStyle name="Гиперссылка 9" xfId="18039" hidden="1"/>
    <cellStyle name="Гиперссылка 9" xfId="14674" hidden="1"/>
    <cellStyle name="Гиперссылка 9" xfId="14676" hidden="1"/>
    <cellStyle name="Гиперссылка 9" xfId="18352" hidden="1"/>
    <cellStyle name="Гиперссылка 9" xfId="17984" hidden="1"/>
    <cellStyle name="Гиперссылка 9" xfId="16568" hidden="1"/>
    <cellStyle name="Гиперссылка 9" xfId="18246" hidden="1"/>
    <cellStyle name="Гиперссылка 9" xfId="15188" hidden="1"/>
    <cellStyle name="Гиперссылка 9" xfId="15241" hidden="1"/>
    <cellStyle name="Гиперссылка 9" xfId="17625" hidden="1"/>
    <cellStyle name="Гиперссылка 9" xfId="6125" hidden="1"/>
    <cellStyle name="Гиперссылка 9" xfId="16460" hidden="1"/>
    <cellStyle name="Гиперссылка 9" xfId="16705" hidden="1"/>
    <cellStyle name="Гиперссылка 9" xfId="16369" hidden="1"/>
    <cellStyle name="Гиперссылка 9" xfId="18123" hidden="1"/>
    <cellStyle name="Гиперссылка 9" xfId="18100" hidden="1"/>
    <cellStyle name="Гиперссылка 9" xfId="18141" hidden="1"/>
    <cellStyle name="Гиперссылка 9" xfId="18148" hidden="1"/>
    <cellStyle name="Гиперссылка 9" xfId="19252" hidden="1"/>
    <cellStyle name="Гиперссылка 9" xfId="19270" hidden="1"/>
    <cellStyle name="Гиперссылка 9" xfId="19288" hidden="1"/>
    <cellStyle name="Гиперссылка 9" xfId="19306" hidden="1"/>
    <cellStyle name="Гиперссылка 9" xfId="19324" hidden="1"/>
    <cellStyle name="Гиперссылка 9" xfId="19342" hidden="1"/>
    <cellStyle name="Гиперссылка 9" xfId="19360" hidden="1"/>
    <cellStyle name="Гиперссылка 9" xfId="19378" hidden="1"/>
    <cellStyle name="Гиперссылка 9" xfId="19394" hidden="1"/>
    <cellStyle name="Гиперссылка 9" xfId="19409" hidden="1"/>
    <cellStyle name="Гиперссылка 9" xfId="15462" hidden="1"/>
    <cellStyle name="Гиперссылка 9" xfId="15319" hidden="1"/>
    <cellStyle name="Гиперссылка 9" xfId="19447" hidden="1"/>
    <cellStyle name="Гиперссылка 9" xfId="19464" hidden="1"/>
    <cellStyle name="Гиперссылка 9" xfId="19481" hidden="1"/>
    <cellStyle name="Гиперссылка 9" xfId="19498" hidden="1"/>
    <cellStyle name="Гиперссылка 9" xfId="19515" hidden="1"/>
    <cellStyle name="Гиперссылка 9" xfId="19532" hidden="1"/>
    <cellStyle name="Гиперссылка 9" xfId="19549" hidden="1"/>
    <cellStyle name="Гиперссылка 9" xfId="19566" hidden="1"/>
    <cellStyle name="Гиперссылка 9" xfId="19583" hidden="1"/>
    <cellStyle name="Гиперссылка 9" xfId="19600" hidden="1"/>
    <cellStyle name="Гиперссылка 9" xfId="19617" hidden="1"/>
    <cellStyle name="Гиперссылка 9" xfId="19634" hidden="1"/>
    <cellStyle name="Гиперссылка 9" xfId="19651" hidden="1"/>
    <cellStyle name="Гиперссылка 9" xfId="19685" hidden="1"/>
    <cellStyle name="Гиперссылка 9" xfId="19702" hidden="1"/>
    <cellStyle name="Гиперссылка 9" xfId="19719" hidden="1"/>
    <cellStyle name="Гиперссылка 9" xfId="19734" hidden="1"/>
    <cellStyle name="Гиперссылка 9" xfId="19748" hidden="1"/>
    <cellStyle name="Гиперссылка 9" xfId="15400" hidden="1"/>
    <cellStyle name="Гиперссылка 9" xfId="17595" hidden="1"/>
    <cellStyle name="Гиперссылка 9" xfId="17520" hidden="1"/>
    <cellStyle name="Гиперссылка 9" xfId="19422" hidden="1"/>
    <cellStyle name="Гиперссылка 9" xfId="19773" hidden="1"/>
    <cellStyle name="Гиперссылка 9" xfId="19791" hidden="1"/>
    <cellStyle name="Гиперссылка 9" xfId="19809" hidden="1"/>
    <cellStyle name="Гиперссылка 9" xfId="19827" hidden="1"/>
    <cellStyle name="Гиперссылка 9" xfId="19845" hidden="1"/>
    <cellStyle name="Гиперссылка 9" xfId="19863" hidden="1"/>
    <cellStyle name="Гиперссылка 9" xfId="19899" hidden="1"/>
    <cellStyle name="Гиперссылка 9" xfId="19917" hidden="1"/>
    <cellStyle name="Гиперссылка 9" xfId="19935" hidden="1"/>
    <cellStyle name="Гиперссылка 9" xfId="19953" hidden="1"/>
    <cellStyle name="Гиперссылка 9" xfId="19971" hidden="1"/>
    <cellStyle name="Гиперссылка 9" xfId="19989" hidden="1"/>
    <cellStyle name="Гиперссылка 9" xfId="20007" hidden="1"/>
    <cellStyle name="Гиперссылка 9" xfId="20025" hidden="1"/>
    <cellStyle name="Гиперссылка 9" xfId="20043" hidden="1"/>
    <cellStyle name="Гиперссылка 9" xfId="20059" hidden="1"/>
    <cellStyle name="Гиперссылка 9" xfId="20074" hidden="1"/>
    <cellStyle name="Гиперссылка 9" xfId="19656" hidden="1"/>
    <cellStyle name="Гиперссылка 9" xfId="19629" hidden="1"/>
    <cellStyle name="Гиперссылка 9" xfId="19605" hidden="1"/>
    <cellStyle name="Гиперссылка 9" xfId="19578" hidden="1"/>
    <cellStyle name="Гиперссылка 9" xfId="19527" hidden="1"/>
    <cellStyle name="Гиперссылка 9" xfId="19503" hidden="1"/>
    <cellStyle name="Гиперссылка 9" xfId="19476" hidden="1"/>
    <cellStyle name="Гиперссылка 9" xfId="19452" hidden="1"/>
    <cellStyle name="Гиперссылка 9" xfId="19424" hidden="1"/>
    <cellStyle name="Гиперссылка 9" xfId="19401" hidden="1"/>
    <cellStyle name="Гиперссылка 9" xfId="19372" hidden="1"/>
    <cellStyle name="Гиперссылка 9" xfId="19345" hidden="1"/>
    <cellStyle name="Гиперссылка 9" xfId="19318" hidden="1"/>
    <cellStyle name="Гиперссылка 9" xfId="19291" hidden="1"/>
    <cellStyle name="Гиперссылка 9" xfId="19264" hidden="1"/>
    <cellStyle name="Гиперссылка 9" xfId="18811" hidden="1"/>
    <cellStyle name="Гиперссылка 9" xfId="18775" hidden="1"/>
    <cellStyle name="Гиперссылка 9" xfId="18737" hidden="1"/>
    <cellStyle name="Гиперссылка 9" xfId="18699" hidden="1"/>
    <cellStyle name="Гиперссылка 9" xfId="18631" hidden="1"/>
    <cellStyle name="Гиперссылка 9" xfId="18005" hidden="1"/>
    <cellStyle name="Гиперссылка 9" xfId="17969" hidden="1"/>
    <cellStyle name="Гиперссылка 9" xfId="17918" hidden="1"/>
    <cellStyle name="Гиперссылка 9" xfId="17862" hidden="1"/>
    <cellStyle name="Гиперссылка 9" xfId="17813" hidden="1"/>
    <cellStyle name="Гиперссылка 9" xfId="17701" hidden="1"/>
    <cellStyle name="Гиперссылка 9" xfId="17645" hidden="1"/>
    <cellStyle name="Гиперссылка 9" xfId="17589" hidden="1"/>
    <cellStyle name="Гиперссылка 9" xfId="17542" hidden="1"/>
    <cellStyle name="Гиперссылка 9" xfId="17449" hidden="1"/>
    <cellStyle name="Гиперссылка 9" xfId="17143" hidden="1"/>
    <cellStyle name="Гиперссылка 9" xfId="17069" hidden="1"/>
    <cellStyle name="Гиперссылка 9" xfId="16998" hidden="1"/>
    <cellStyle name="Гиперссылка 9" xfId="16927" hidden="1"/>
    <cellStyle name="Гиперссылка 9" xfId="16793" hidden="1"/>
    <cellStyle name="Гиперссылка 9" xfId="16715" hidden="1"/>
    <cellStyle name="Гиперссылка 9" xfId="16646" hidden="1"/>
    <cellStyle name="Гиперссылка 9" xfId="16572" hidden="1"/>
    <cellStyle name="Гиперссылка 9" xfId="16519" hidden="1"/>
    <cellStyle name="Гиперссылка 9" xfId="16474" hidden="1"/>
    <cellStyle name="Гиперссылка 9" xfId="16424" hidden="1"/>
    <cellStyle name="Гиперссылка 9" xfId="15881" hidden="1"/>
    <cellStyle name="Гиперссылка 9" xfId="15773" hidden="1"/>
    <cellStyle name="Гиперссылка 9" xfId="15690" hidden="1"/>
    <cellStyle name="Гиперссылка 9" xfId="15611" hidden="1"/>
    <cellStyle name="Гиперссылка 9" xfId="15394" hidden="1"/>
    <cellStyle name="Гиперссылка 9" xfId="15253" hidden="1"/>
    <cellStyle name="Гиперссылка 9" xfId="15059" hidden="1"/>
    <cellStyle name="Гиперссылка 9" xfId="14901" hidden="1"/>
    <cellStyle name="Гиперссылка 9" xfId="14672" hidden="1"/>
    <cellStyle name="Гиперссылка 9" xfId="14538" hidden="1"/>
    <cellStyle name="Гиперссылка 9" xfId="14303" hidden="1"/>
    <cellStyle name="Гиперссылка 9" xfId="14043" hidden="1"/>
    <cellStyle name="Гиперссылка 9" xfId="13864" hidden="1"/>
    <cellStyle name="Гиперссылка 9" xfId="13668" hidden="1"/>
    <cellStyle name="Гиперссылка 9" xfId="13280" hidden="1"/>
    <cellStyle name="Гиперссылка 9" xfId="13002" hidden="1"/>
    <cellStyle name="Гиперссылка 9" xfId="12630" hidden="1"/>
    <cellStyle name="Гиперссылка 9" xfId="12152" hidden="1"/>
    <cellStyle name="Гиперссылка 9" xfId="11440" hidden="1"/>
    <cellStyle name="Гиперссылка 9" xfId="10715" hidden="1"/>
    <cellStyle name="Гиперссылка 9" xfId="9415" hidden="1"/>
    <cellStyle name="Гиперссылка 9" xfId="18437" hidden="1"/>
    <cellStyle name="Гиперссылка 9" xfId="18339" hidden="1"/>
    <cellStyle name="Гиперссылка 9" xfId="17741" hidden="1"/>
    <cellStyle name="Гиперссылка 9" xfId="18974" hidden="1"/>
    <cellStyle name="Гиперссылка 9" xfId="18869" hidden="1"/>
    <cellStyle name="Гиперссылка 9" xfId="19113" hidden="1"/>
    <cellStyle name="Гиперссылка 9" xfId="18843" hidden="1"/>
    <cellStyle name="Гиперссылка 9" xfId="17200" hidden="1"/>
    <cellStyle name="Гиперссылка 9" xfId="17359" hidden="1"/>
    <cellStyle name="Гиперссылка 9" xfId="17260" hidden="1"/>
    <cellStyle name="Гиперссылка 9" xfId="15590" hidden="1"/>
    <cellStyle name="Гиперссылка 9" xfId="18495" hidden="1"/>
    <cellStyle name="Гиперссылка 9" xfId="18880" hidden="1"/>
    <cellStyle name="Гиперссылка 9" xfId="18906" hidden="1"/>
    <cellStyle name="Гиперссылка 9" xfId="18915" hidden="1"/>
    <cellStyle name="Гиперссылка 9" xfId="18923" hidden="1"/>
    <cellStyle name="Гиперссылка 9" xfId="17418" hidden="1"/>
    <cellStyle name="Гиперссылка 9" xfId="19165" hidden="1"/>
    <cellStyle name="Гиперссылка 9" xfId="17201" hidden="1"/>
    <cellStyle name="Гиперссылка 9" xfId="17290" hidden="1"/>
    <cellStyle name="Гиперссылка 9" xfId="16045" hidden="1"/>
    <cellStyle name="Гиперссылка 9" xfId="16083" hidden="1"/>
    <cellStyle name="Гиперссылка 9" xfId="18445" hidden="1"/>
    <cellStyle name="Гиперссылка 9" xfId="6987" hidden="1"/>
    <cellStyle name="Гиперссылка 9" xfId="17476" hidden="1"/>
    <cellStyle name="Гиперссылка 9" xfId="18952" hidden="1"/>
    <cellStyle name="Гиперссылка 9" xfId="15576" hidden="1"/>
    <cellStyle name="Гиперссылка 9" xfId="18985" hidden="1"/>
    <cellStyle name="Гиперссылка 9" xfId="19066" hidden="1"/>
    <cellStyle name="Гиперссылка 9" xfId="19216" hidden="1"/>
    <cellStyle name="Гиперссылка 9" xfId="18969" hidden="1"/>
    <cellStyle name="Гиперссылка 9" xfId="20092" hidden="1"/>
    <cellStyle name="Гиперссылка 9" xfId="20128" hidden="1"/>
    <cellStyle name="Гиперссылка 9" xfId="20146" hidden="1"/>
    <cellStyle name="Гиперссылка 9" xfId="20164" hidden="1"/>
    <cellStyle name="Гиперссылка 9" xfId="20182" hidden="1"/>
    <cellStyle name="Гиперссылка 9" xfId="20200" hidden="1"/>
    <cellStyle name="Гиперссылка 9" xfId="20218" hidden="1"/>
    <cellStyle name="Гиперссылка 9" xfId="20236" hidden="1"/>
    <cellStyle name="Гиперссылка 9" xfId="20252" hidden="1"/>
    <cellStyle name="Гиперссылка 9" xfId="20267" hidden="1"/>
    <cellStyle name="Гиперссылка 9" xfId="16022" hidden="1"/>
    <cellStyle name="Гиперссылка 9" xfId="16277" hidden="1"/>
    <cellStyle name="Гиперссылка 9" xfId="16136" hidden="1"/>
    <cellStyle name="Гиперссылка 9" xfId="20305" hidden="1"/>
    <cellStyle name="Гиперссылка 9" xfId="20322" hidden="1"/>
    <cellStyle name="Гиперссылка 9" xfId="20339" hidden="1"/>
    <cellStyle name="Гиперссылка 9" xfId="20373" hidden="1"/>
    <cellStyle name="Гиперссылка 9" xfId="20390" hidden="1"/>
    <cellStyle name="Гиперссылка 9" xfId="20407" hidden="1"/>
    <cellStyle name="Гиперссылка 9" xfId="20424" hidden="1"/>
    <cellStyle name="Гиперссылка 9" xfId="20441" hidden="1"/>
    <cellStyle name="Гиперссылка 9" xfId="20458" hidden="1"/>
    <cellStyle name="Гиперссылка 9" xfId="20475" hidden="1"/>
    <cellStyle name="Гиперссылка 9" xfId="20492" hidden="1"/>
    <cellStyle name="Гиперссылка 9" xfId="20509" hidden="1"/>
    <cellStyle name="Гиперссылка 9" xfId="20526" hidden="1"/>
    <cellStyle name="Гиперссылка 9" xfId="20543" hidden="1"/>
    <cellStyle name="Гиперссылка 9" xfId="20560" hidden="1"/>
    <cellStyle name="Гиперссылка 9" xfId="20577" hidden="1"/>
    <cellStyle name="Гиперссылка 9" xfId="20592" hidden="1"/>
    <cellStyle name="Гиперссылка 9" xfId="20606" hidden="1"/>
    <cellStyle name="Гиперссылка 9" xfId="18415" hidden="1"/>
    <cellStyle name="Гиперссылка 9" xfId="18342" hidden="1"/>
    <cellStyle name="Гиперссылка 9" xfId="20280" hidden="1"/>
    <cellStyle name="Гиперссылка 9" xfId="20631" hidden="1"/>
    <cellStyle name="Гиперссылка 9" xfId="20649" hidden="1"/>
    <cellStyle name="Гиперссылка 9" xfId="20667" hidden="1"/>
    <cellStyle name="Гиперссылка 9" xfId="20685" hidden="1"/>
    <cellStyle name="Гиперссылка 9" xfId="20703" hidden="1"/>
    <cellStyle name="Гиперссылка 9" xfId="20721" hidden="1"/>
    <cellStyle name="Гиперссылка 9" xfId="20739" hidden="1"/>
    <cellStyle name="Гиперссылка 9" xfId="20757" hidden="1"/>
    <cellStyle name="Гиперссылка 9" xfId="20775" hidden="1"/>
    <cellStyle name="Гиперссылка 9" xfId="20793" hidden="1"/>
    <cellStyle name="Гиперссылка 9" xfId="20811" hidden="1"/>
    <cellStyle name="Гиперссылка 9" xfId="20829" hidden="1"/>
    <cellStyle name="Гиперссылка 9" xfId="20865" hidden="1"/>
    <cellStyle name="Гиперссылка 9" xfId="20883" hidden="1"/>
    <cellStyle name="Гиперссылка 9" xfId="20901" hidden="1"/>
    <cellStyle name="Гиперссылка 9" xfId="20917" hidden="1"/>
    <cellStyle name="Гиперссылка 9" xfId="20932" hidden="1"/>
    <cellStyle name="Гиперссылка 9" xfId="20514" hidden="1"/>
    <cellStyle name="Гиперссылка 9" xfId="20487" hidden="1"/>
    <cellStyle name="Гиперссылка 9" xfId="20463" hidden="1"/>
    <cellStyle name="Гиперссылка 9" xfId="20436" hidden="1"/>
    <cellStyle name="Гиперссылка 9" xfId="20412" hidden="1"/>
    <cellStyle name="Гиперссылка 9" xfId="20385" hidden="1"/>
    <cellStyle name="Гиперссылка 9" xfId="20361" hidden="1"/>
    <cellStyle name="Гиперссылка 9" xfId="20334" hidden="1"/>
    <cellStyle name="Гиперссылка 9" xfId="20310" hidden="1"/>
    <cellStyle name="Гиперссылка 9" xfId="20282" hidden="1"/>
    <cellStyle name="Гиперссылка 9" xfId="20230" hidden="1"/>
    <cellStyle name="Гиперссылка 9" xfId="20203" hidden="1"/>
    <cellStyle name="Гиперссылка 9" xfId="20176" hidden="1"/>
    <cellStyle name="Гиперссылка 9" xfId="20149" hidden="1"/>
    <cellStyle name="Гиперссылка 9" xfId="20122" hidden="1"/>
    <cellStyle name="Гиперссылка 9" xfId="20095" hidden="1"/>
    <cellStyle name="Гиперссылка 9" xfId="19644" hidden="1"/>
    <cellStyle name="Гиперссылка 9" xfId="19609" hidden="1"/>
    <cellStyle name="Гиперссылка 9" xfId="19567" hidden="1"/>
    <cellStyle name="Гиперссылка 9" xfId="19535" hidden="1"/>
    <cellStyle name="Гиперссылка 9" xfId="19505" hidden="1"/>
    <cellStyle name="Гиперссылка 9" xfId="18858" hidden="1"/>
    <cellStyle name="Гиперссылка 9" xfId="18824" hidden="1"/>
    <cellStyle name="Гиперссылка 9" xfId="18771" hidden="1"/>
    <cellStyle name="Гиперссылка 9" xfId="18720" hidden="1"/>
    <cellStyle name="Гиперссылка 9" xfId="18614" hidden="1"/>
    <cellStyle name="Гиперссылка 9" xfId="18493" hidden="1"/>
    <cellStyle name="Гиперссылка 9" xfId="18443" hidden="1"/>
    <cellStyle name="Гиперссылка 9" xfId="18386" hidden="1"/>
    <cellStyle name="Гиперссылка 9" xfId="18322" hidden="1"/>
    <cellStyle name="Гиперссылка 9" xfId="18009" hidden="1"/>
    <cellStyle name="Гиперссылка 9" xfId="17945" hidden="1"/>
    <cellStyle name="Гиперссылка 9" xfId="17875" hidden="1"/>
    <cellStyle name="Гиперссылка 9" xfId="17807" hidden="1"/>
    <cellStyle name="Гиперссылка 9" xfId="17760" hidden="1"/>
    <cellStyle name="Гиперссылка 9" xfId="17693" hidden="1"/>
    <cellStyle name="Гиперссылка 9" xfId="17620" hidden="1"/>
    <cellStyle name="Гиперссылка 9" xfId="17551" hidden="1"/>
    <cellStyle name="Гиперссылка 9" xfId="17466" hidden="1"/>
    <cellStyle name="Гиперссылка 9" xfId="17410" hidden="1"/>
    <cellStyle name="Гиперссылка 9" xfId="17334" hidden="1"/>
    <cellStyle name="Гиперссылка 9" xfId="16713" hidden="1"/>
    <cellStyle name="Гиперссылка 9" xfId="16598" hidden="1"/>
    <cellStyle name="Гиперссылка 9" xfId="16518" hidden="1"/>
    <cellStyle name="Гиперссылка 9" xfId="16428" hidden="1"/>
    <cellStyle name="Гиперссылка 9" xfId="16238" hidden="1"/>
    <cellStyle name="Гиперссылка 9" xfId="16120" hidden="1"/>
    <cellStyle name="Гиперссылка 9" xfId="15937" hidden="1"/>
    <cellStyle name="Гиперссылка 9" xfId="15752" hidden="1"/>
    <cellStyle name="Гиперссылка 9" xfId="15647" hidden="1"/>
    <cellStyle name="Гиперссылка 9" xfId="15525" hidden="1"/>
    <cellStyle name="Гиперссылка 9" xfId="15386" hidden="1"/>
    <cellStyle name="Гиперссылка 9" xfId="15126" hidden="1"/>
    <cellStyle name="Гиперссылка 9" xfId="14890" hidden="1"/>
    <cellStyle name="Гиперссылка 9" xfId="14705" hidden="1"/>
    <cellStyle name="Гиперссылка 9" xfId="14157" hidden="1"/>
    <cellStyle name="Гиперссылка 9" xfId="13863" hidden="1"/>
    <cellStyle name="Гиперссылка 9" xfId="13439" hidden="1"/>
    <cellStyle name="Гиперссылка 9" xfId="12998" hidden="1"/>
    <cellStyle name="Гиперссылка 9" xfId="12298" hidden="1"/>
    <cellStyle name="Гиперссылка 9" xfId="11544" hidden="1"/>
    <cellStyle name="Гиперссылка 9" xfId="10255" hidden="1"/>
    <cellStyle name="Гиперссылка 9" xfId="19307" hidden="1"/>
    <cellStyle name="Гиперссылка 9" xfId="19210" hidden="1"/>
    <cellStyle name="Гиперссылка 9" xfId="19297" hidden="1"/>
    <cellStyle name="Гиперссылка 9" xfId="18566" hidden="1"/>
    <cellStyle name="Гиперссылка 9" xfId="19810" hidden="1"/>
    <cellStyle name="Гиперссылка 9" xfId="19705" hidden="1"/>
    <cellStyle name="Гиперссылка 9" xfId="19949" hidden="1"/>
    <cellStyle name="Гиперссылка 9" xfId="19679" hidden="1"/>
    <cellStyle name="Гиперссылка 9" xfId="18181" hidden="1"/>
    <cellStyle name="Гиперссылка 9" xfId="18086" hidden="1"/>
    <cellStyle name="Гиперссылка 9" xfId="16378" hidden="1"/>
    <cellStyle name="Гиперссылка 9" xfId="16950" hidden="1"/>
    <cellStyle name="Гиперссылка 9" xfId="18754" hidden="1"/>
    <cellStyle name="Гиперссылка 9" xfId="19642" hidden="1"/>
    <cellStyle name="Гиперссылка 9" xfId="19733" hidden="1"/>
    <cellStyle name="Гиперссылка 9" xfId="16368" hidden="1"/>
    <cellStyle name="Гиперссылка 9" xfId="16370" hidden="1"/>
    <cellStyle name="Гиперссылка 9" xfId="20046" hidden="1"/>
    <cellStyle name="Гиперссылка 9" xfId="19678" hidden="1"/>
    <cellStyle name="Гиперссылка 9" xfId="18262" hidden="1"/>
    <cellStyle name="Гиперссылка 9" xfId="19940" hidden="1"/>
    <cellStyle name="Гиперссылка 9" xfId="16882" hidden="1"/>
    <cellStyle name="Гиперссылка 9" xfId="16935" hidden="1"/>
    <cellStyle name="Гиперссылка 9" xfId="7819" hidden="1"/>
    <cellStyle name="Гиперссылка 9" xfId="18154" hidden="1"/>
    <cellStyle name="Гиперссылка 9" xfId="18399" hidden="1"/>
    <cellStyle name="Гиперссылка 9" xfId="19784" hidden="1"/>
    <cellStyle name="Гиперссылка 9" xfId="18063" hidden="1"/>
    <cellStyle name="Гиперссылка 9" xfId="19817" hidden="1"/>
    <cellStyle name="Гиперссылка 9" xfId="19794" hidden="1"/>
    <cellStyle name="Гиперссылка 9" xfId="19835" hidden="1"/>
    <cellStyle name="Гиперссылка 9" xfId="19842" hidden="1"/>
    <cellStyle name="Гиперссылка 9" xfId="20946" hidden="1"/>
    <cellStyle name="Гиперссылка 9" xfId="20964" hidden="1"/>
    <cellStyle name="Гиперссылка 9" xfId="20982" hidden="1"/>
    <cellStyle name="Гиперссылка 9" xfId="21000" hidden="1"/>
    <cellStyle name="Гиперссылка 9" xfId="21018" hidden="1"/>
    <cellStyle name="Гиперссылка 9" xfId="21036" hidden="1"/>
    <cellStyle name="Гиперссылка 9" xfId="21072" hidden="1"/>
    <cellStyle name="Гиперссылка 9" xfId="21088" hidden="1"/>
    <cellStyle name="Гиперссылка 9" xfId="21103" hidden="1"/>
    <cellStyle name="Гиперссылка 9" xfId="16857" hidden="1"/>
    <cellStyle name="Гиперссылка 9" xfId="17156" hidden="1"/>
    <cellStyle name="Гиперссылка 9" xfId="17013" hidden="1"/>
    <cellStyle name="Гиперссылка 9" xfId="21141" hidden="1"/>
    <cellStyle name="Гиперссылка 9" xfId="21158" hidden="1"/>
    <cellStyle name="Гиперссылка 9" xfId="21175" hidden="1"/>
    <cellStyle name="Гиперссылка 9" xfId="21192" hidden="1"/>
    <cellStyle name="Гиперссылка 9" xfId="21209" hidden="1"/>
    <cellStyle name="Гиперссылка 9" xfId="21226" hidden="1"/>
    <cellStyle name="Гиперссылка 9" xfId="21243" hidden="1"/>
    <cellStyle name="Гиперссылка 9" xfId="21260" hidden="1"/>
    <cellStyle name="Гиперссылка 9" xfId="21277" hidden="1"/>
    <cellStyle name="Гиперссылка 9" xfId="21311" hidden="1"/>
    <cellStyle name="Гиперссылка 9" xfId="21328" hidden="1"/>
    <cellStyle name="Гиперссылка 9" xfId="21345" hidden="1"/>
    <cellStyle name="Гиперссылка 9" xfId="21362" hidden="1"/>
    <cellStyle name="Гиперссылка 9" xfId="21379" hidden="1"/>
    <cellStyle name="Гиперссылка 9" xfId="21396" hidden="1"/>
    <cellStyle name="Гиперссылка 9" xfId="21413" hidden="1"/>
    <cellStyle name="Гиперссылка 9" xfId="21428" hidden="1"/>
    <cellStyle name="Гиперссылка 9" xfId="21442" hidden="1"/>
    <cellStyle name="Гиперссылка 9" xfId="17094" hidden="1"/>
    <cellStyle name="Гиперссылка 9" xfId="19289" hidden="1"/>
    <cellStyle name="Гиперссылка 9" xfId="19214" hidden="1"/>
    <cellStyle name="Гиперссылка 9" xfId="21116" hidden="1"/>
    <cellStyle name="Гиперссылка 9" xfId="21467" hidden="1"/>
    <cellStyle name="Гиперссылка 9" xfId="21485" hidden="1"/>
    <cellStyle name="Гиперссылка 9" xfId="21521" hidden="1"/>
    <cellStyle name="Гиперссылка 9" xfId="21539" hidden="1"/>
    <cellStyle name="Гиперссылка 9" xfId="21557" hidden="1"/>
    <cellStyle name="Гиперссылка 9" xfId="21575" hidden="1"/>
    <cellStyle name="Гиперссылка 9" xfId="21593" hidden="1"/>
    <cellStyle name="Гиперссылка 9" xfId="21611" hidden="1"/>
    <cellStyle name="Гиперссылка 9" xfId="21629" hidden="1"/>
    <cellStyle name="Гиперссылка 9" xfId="21647" hidden="1"/>
    <cellStyle name="Гиперссылка 9" xfId="21665" hidden="1"/>
    <cellStyle name="Гиперссылка 9" xfId="21683" hidden="1"/>
    <cellStyle name="Гиперссылка 9" xfId="21701" hidden="1"/>
    <cellStyle name="Гиперссылка 9" xfId="21719" hidden="1"/>
    <cellStyle name="Гиперссылка 9" xfId="21737" hidden="1"/>
    <cellStyle name="Гиперссылка 9" xfId="21753" hidden="1"/>
    <cellStyle name="Гиперссылка 9" xfId="21768" hidden="1"/>
    <cellStyle name="Гиперссылка 9" xfId="21323" hidden="1"/>
    <cellStyle name="Гиперссылка 9" xfId="21299" hidden="1"/>
    <cellStyle name="Гиперссылка 9" xfId="21272" hidden="1"/>
    <cellStyle name="Гиперссылка 9" xfId="21248" hidden="1"/>
    <cellStyle name="Гиперссылка 9" xfId="21221" hidden="1"/>
    <cellStyle name="Гиперссылка 9" xfId="21197" hidden="1"/>
    <cellStyle name="Гиперссылка 9" xfId="21170" hidden="1"/>
    <cellStyle name="Гиперссылка 9" xfId="21146" hidden="1"/>
    <cellStyle name="Гиперссылка 9" xfId="21118" hidden="1"/>
    <cellStyle name="Гиперссылка 9" xfId="21095" hidden="1"/>
    <cellStyle name="Гиперссылка 9" xfId="21066" hidden="1"/>
    <cellStyle name="Гиперссылка 9" xfId="21039" hidden="1"/>
    <cellStyle name="Гиперссылка 9" xfId="21012" hidden="1"/>
    <cellStyle name="Гиперссылка 9" xfId="20985" hidden="1"/>
    <cellStyle name="Гиперссылка 9" xfId="20958" hidden="1"/>
    <cellStyle name="Гиперссылка 9" xfId="20469" hidden="1"/>
    <cellStyle name="Гиперссылка 9" xfId="20431" hidden="1"/>
    <cellStyle name="Гиперссылка 9" xfId="20393" hidden="1"/>
    <cellStyle name="Гиперссылка 9" xfId="20359" hidden="1"/>
    <cellStyle name="Гиперссылка 9" xfId="20325" hidden="1"/>
    <cellStyle name="Гиперссылка 9" xfId="19699" hidden="1"/>
    <cellStyle name="Гиперссылка 9" xfId="19663" hidden="1"/>
    <cellStyle name="Гиперссылка 9" xfId="19612" hidden="1"/>
    <cellStyle name="Гиперссылка 9" xfId="19556" hidden="1"/>
    <cellStyle name="Гиперссылка 9" xfId="19507" hidden="1"/>
    <cellStyle name="Гиперссылка 9" xfId="19395" hidden="1"/>
    <cellStyle name="Гиперссылка 9" xfId="19339" hidden="1"/>
    <cellStyle name="Гиперссылка 9" xfId="19283" hidden="1"/>
    <cellStyle name="Гиперссылка 9" xfId="19236" hidden="1"/>
    <cellStyle name="Гиперссылка 9" xfId="19143" hidden="1"/>
    <cellStyle name="Гиперссылка 9" xfId="18763" hidden="1"/>
    <cellStyle name="Гиперссылка 9" xfId="18692" hidden="1"/>
    <cellStyle name="Гиперссылка 9" xfId="18621" hidden="1"/>
    <cellStyle name="Гиперссылка 9" xfId="18569" hidden="1"/>
    <cellStyle name="Гиперссылка 9" xfId="18487" hidden="1"/>
    <cellStyle name="Гиперссылка 9" xfId="18409" hidden="1"/>
    <cellStyle name="Гиперссылка 9" xfId="18340" hidden="1"/>
    <cellStyle name="Гиперссылка 9" xfId="18266" hidden="1"/>
    <cellStyle name="Гиперссылка 9" xfId="18213" hidden="1"/>
    <cellStyle name="Гиперссылка 9" xfId="18168" hidden="1"/>
    <cellStyle name="Гиперссылка 9" xfId="18118" hidden="1"/>
    <cellStyle name="Гиперссылка 9" xfId="17575" hidden="1"/>
    <cellStyle name="Гиперссылка 9" xfId="17467" hidden="1"/>
    <cellStyle name="Гиперссылка 9" xfId="17384" hidden="1"/>
    <cellStyle name="Гиперссылка 9" xfId="17305" hidden="1"/>
    <cellStyle name="Гиперссылка 9" xfId="16947" hidden="1"/>
    <cellStyle name="Гиперссылка 9" xfId="16753" hidden="1"/>
    <cellStyle name="Гиперссылка 9" xfId="16595" hidden="1"/>
    <cellStyle name="Гиперссылка 9" xfId="16482" hidden="1"/>
    <cellStyle name="Гиперссылка 9" xfId="16366" hidden="1"/>
    <cellStyle name="Гиперссылка 9" xfId="16232" hidden="1"/>
    <cellStyle name="Гиперссылка 9" xfId="15997" hidden="1"/>
    <cellStyle name="Гиперссылка 9" xfId="15737" hidden="1"/>
    <cellStyle name="Гиперссылка 9" xfId="15558" hidden="1"/>
    <cellStyle name="Гиперссылка 9" xfId="15362" hidden="1"/>
    <cellStyle name="Гиперссылка 9" xfId="14974" hidden="1"/>
    <cellStyle name="Гиперссылка 9" xfId="14696" hidden="1"/>
    <cellStyle name="Гиперссылка 9" xfId="14324" hidden="1"/>
    <cellStyle name="Гиперссылка 9" xfId="13846" hidden="1"/>
    <cellStyle name="Гиперссылка 9" xfId="13134" hidden="1"/>
    <cellStyle name="Гиперссылка 9" xfId="11109" hidden="1"/>
    <cellStyle name="Гиперссылка 9" xfId="20131" hidden="1"/>
    <cellStyle name="Гиперссылка 9" xfId="20033" hidden="1"/>
    <cellStyle name="Гиперссылка 9" xfId="20118" hidden="1"/>
    <cellStyle name="Гиперссылка 9" xfId="19435" hidden="1"/>
    <cellStyle name="Гиперссылка 9" xfId="20668" hidden="1"/>
    <cellStyle name="Гиперссылка 9" xfId="20563" hidden="1"/>
    <cellStyle name="Гиперссылка 9" xfId="20807" hidden="1"/>
    <cellStyle name="Гиперссылка 9" xfId="20537" hidden="1"/>
    <cellStyle name="Гиперссылка 9" xfId="18894" hidden="1"/>
    <cellStyle name="Гиперссылка 9" xfId="19053" hidden="1"/>
    <cellStyle name="Гиперссылка 9" xfId="18954" hidden="1"/>
    <cellStyle name="Гиперссылка 9" xfId="17284" hidden="1"/>
    <cellStyle name="Гиперссылка 9" xfId="20189" hidden="1"/>
    <cellStyle name="Гиперссылка 9" xfId="20574" hidden="1"/>
    <cellStyle name="Гиперссылка 9" xfId="20609" hidden="1"/>
    <cellStyle name="Гиперссылка 9" xfId="20617" hidden="1"/>
    <cellStyle name="Гиперссылка 9" xfId="19112" hidden="1"/>
    <cellStyle name="Гиперссылка 9" xfId="17236" hidden="1"/>
    <cellStyle name="Гиперссылка 9" xfId="20859" hidden="1"/>
    <cellStyle name="Гиперссылка 9" xfId="18895" hidden="1"/>
    <cellStyle name="Гиперссылка 9" xfId="18984" hidden="1"/>
    <cellStyle name="Гиперссылка 9" xfId="17739" hidden="1"/>
    <cellStyle name="Гиперссылка 9" xfId="17777" hidden="1"/>
    <cellStyle name="Гиперссылка 9" xfId="20139" hidden="1"/>
    <cellStyle name="Гиперссылка 9" xfId="8681" hidden="1"/>
    <cellStyle name="Гиперссылка 9" xfId="19170" hidden="1"/>
    <cellStyle name="Гиперссылка 9" xfId="20646" hidden="1"/>
    <cellStyle name="Гиперссылка 9" xfId="17270" hidden="1"/>
    <cellStyle name="Гиперссылка 9" xfId="20679" hidden="1"/>
    <cellStyle name="Гиперссылка 9" xfId="20910" hidden="1"/>
    <cellStyle name="Гиперссылка 9" xfId="20663" hidden="1"/>
    <cellStyle name="Гиперссылка 9" xfId="21786" hidden="1"/>
    <cellStyle name="Гиперссылка 9" xfId="21804" hidden="1"/>
    <cellStyle name="Гиперссылка 9" xfId="21822" hidden="1"/>
    <cellStyle name="Гиперссылка 9" xfId="21840" hidden="1"/>
    <cellStyle name="Гиперссылка 9" xfId="21858" hidden="1"/>
    <cellStyle name="Гиперссылка 9" xfId="21876" hidden="1"/>
    <cellStyle name="Гиперссылка 9" xfId="21894" hidden="1"/>
    <cellStyle name="Гиперссылка 9" xfId="21912" hidden="1"/>
    <cellStyle name="Гиперссылка 9" xfId="21930" hidden="1"/>
    <cellStyle name="Гиперссылка 9" xfId="21946" hidden="1"/>
    <cellStyle name="Гиперссылка 9" xfId="21961" hidden="1"/>
    <cellStyle name="Гиперссылка 9" xfId="17716" hidden="1"/>
    <cellStyle name="Гиперссылка 9" xfId="17971" hidden="1"/>
    <cellStyle name="Гиперссылка 9" xfId="21999" hidden="1"/>
    <cellStyle name="Гиперссылка 9" xfId="22016" hidden="1"/>
    <cellStyle name="Гиперссылка 9" xfId="22033" hidden="1"/>
    <cellStyle name="Гиперссылка 9" xfId="22050" hidden="1"/>
    <cellStyle name="Гиперссылка 9" xfId="22067" hidden="1"/>
    <cellStyle name="Гиперссылка 9" xfId="22084" hidden="1"/>
    <cellStyle name="Гиперссылка 9" xfId="22101" hidden="1"/>
    <cellStyle name="Гиперссылка 9" xfId="22118" hidden="1"/>
    <cellStyle name="Гиперссылка 9" xfId="22135" hidden="1"/>
    <cellStyle name="Гиперссылка 9" xfId="22152" hidden="1"/>
    <cellStyle name="Гиперссылка 9" xfId="22169" hidden="1"/>
    <cellStyle name="Гиперссылка 9" xfId="22186" hidden="1"/>
    <cellStyle name="Гиперссылка 9" xfId="22203" hidden="1"/>
    <cellStyle name="Гиперссылка 9" xfId="22220" hidden="1"/>
    <cellStyle name="Гиперссылка 9" xfId="22237" hidden="1"/>
    <cellStyle name="Гиперссылка 9" xfId="22271" hidden="1"/>
    <cellStyle name="Гиперссылка 9" xfId="22286" hidden="1"/>
    <cellStyle name="Гиперссылка 9" xfId="22300" hidden="1"/>
    <cellStyle name="Гиперссылка 9" xfId="17916" hidden="1"/>
    <cellStyle name="Гиперссылка 9" xfId="20109" hidden="1"/>
    <cellStyle name="Гиперссылка 9" xfId="20036" hidden="1"/>
    <cellStyle name="Гиперссылка 9" xfId="21974" hidden="1"/>
    <cellStyle name="Гиперссылка 9" xfId="22325" hidden="1"/>
    <cellStyle name="Гиперссылка 9" xfId="22343" hidden="1"/>
    <cellStyle name="Гиперссылка 9" xfId="22361" hidden="1"/>
    <cellStyle name="Гиперссылка 9" xfId="22379" hidden="1"/>
    <cellStyle name="Гиперссылка 9" xfId="22397" hidden="1"/>
    <cellStyle name="Гиперссылка 9" xfId="22415" hidden="1"/>
    <cellStyle name="Гиперссылка 9" xfId="22432" hidden="1"/>
    <cellStyle name="Гиперссылка 9" xfId="22450" hidden="1"/>
    <cellStyle name="Гиперссылка 9" xfId="22486" hidden="1"/>
    <cellStyle name="Гиперссылка 9" xfId="22504" hidden="1"/>
    <cellStyle name="Гиперссылка 9" xfId="22522" hidden="1"/>
    <cellStyle name="Гиперссылка 9" xfId="22540" hidden="1"/>
    <cellStyle name="Гиперссылка 9" xfId="22558" hidden="1"/>
    <cellStyle name="Гиперссылка 9" xfId="22576" hidden="1"/>
    <cellStyle name="Гиперссылка 9" xfId="22594" hidden="1"/>
    <cellStyle name="Гиперссылка 9" xfId="22610" hidden="1"/>
    <cellStyle name="Гиперссылка 9" xfId="22625" hidden="1"/>
    <cellStyle name="Гиперссылка 9" xfId="22208" hidden="1"/>
    <cellStyle name="Гиперссылка 9" xfId="22181" hidden="1"/>
    <cellStyle name="Гиперссылка 9" xfId="22157" hidden="1"/>
    <cellStyle name="Гиперссылка 9" xfId="22130" hidden="1"/>
    <cellStyle name="Гиперссылка 9" xfId="22106" hidden="1"/>
    <cellStyle name="Гиперссылка 9" xfId="22079" hidden="1"/>
    <cellStyle name="Гиперссылка 9" xfId="22028" hidden="1"/>
    <cellStyle name="Гиперссылка 9" xfId="22004" hidden="1"/>
    <cellStyle name="Гиперссылка 9" xfId="21976" hidden="1"/>
    <cellStyle name="Гиперссылка 9" xfId="21953" hidden="1"/>
    <cellStyle name="Гиперссылка 9" xfId="21924" hidden="1"/>
    <cellStyle name="Гиперссылка 9" xfId="21897" hidden="1"/>
    <cellStyle name="Гиперссылка 9" xfId="21870" hidden="1"/>
    <cellStyle name="Гиперссылка 9" xfId="21843" hidden="1"/>
    <cellStyle name="Гиперссылка 9" xfId="21816" hidden="1"/>
    <cellStyle name="Гиперссылка 9" xfId="21789" hidden="1"/>
    <cellStyle name="Гиперссылка 9" xfId="21338" hidden="1"/>
    <cellStyle name="Гиперссылка 9" xfId="21303" hidden="1"/>
    <cellStyle name="Гиперссылка 9" xfId="21261" hidden="1"/>
    <cellStyle name="Гиперссылка 9" xfId="21229" hidden="1"/>
    <cellStyle name="Гиперссылка 9" xfId="21199" hidden="1"/>
    <cellStyle name="Гиперссылка 9" xfId="20518" hidden="1"/>
    <cellStyle name="Гиперссылка 9" xfId="20465" hidden="1"/>
    <cellStyle name="Гиперссылка 9" xfId="20414" hidden="1"/>
    <cellStyle name="Гиперссылка 9" xfId="20363" hidden="1"/>
    <cellStyle name="Гиперссылка 9" xfId="20308" hidden="1"/>
    <cellStyle name="Гиперссылка 9" xfId="20187" hidden="1"/>
    <cellStyle name="Гиперссылка 9" xfId="20137" hidden="1"/>
    <cellStyle name="Гиперссылка 9" xfId="20080" hidden="1"/>
    <cellStyle name="Гиперссылка 9" xfId="20016" hidden="1"/>
    <cellStyle name="Гиперссылка 9" xfId="19703" hidden="1"/>
    <cellStyle name="Гиперссылка 9" xfId="19639" hidden="1"/>
    <cellStyle name="Гиперссылка 9" xfId="19569" hidden="1"/>
    <cellStyle name="Гиперссылка 9" xfId="19501" hidden="1"/>
    <cellStyle name="Гиперссылка 9" xfId="19454" hidden="1"/>
    <cellStyle name="Гиперссылка 9" xfId="19387" hidden="1"/>
    <cellStyle name="Гиперссылка 9" xfId="19245" hidden="1"/>
    <cellStyle name="Гиперссылка 9" xfId="19160" hidden="1"/>
    <cellStyle name="Гиперссылка 9" xfId="19104" hidden="1"/>
    <cellStyle name="Гиперссылка 9" xfId="19070" hidden="1"/>
    <cellStyle name="Гиперссылка 9" xfId="19028" hidden="1"/>
    <cellStyle name="Гиперссылка 9" xfId="18407" hidden="1"/>
    <cellStyle name="Гиперссылка 9" xfId="18292" hidden="1"/>
    <cellStyle name="Гиперссылка 9" xfId="18212" hidden="1"/>
    <cellStyle name="Гиперссылка 9" xfId="18122" hidden="1"/>
    <cellStyle name="Гиперссылка 9" xfId="17932" hidden="1"/>
    <cellStyle name="Гиперссылка 9" xfId="17814" hidden="1"/>
    <cellStyle name="Гиперссылка 9" xfId="17631" hidden="1"/>
    <cellStyle name="Гиперссылка 9" xfId="17446" hidden="1"/>
    <cellStyle name="Гиперссылка 9" xfId="17341" hidden="1"/>
    <cellStyle name="Гиперссылка 9" xfId="17219" hidden="1"/>
    <cellStyle name="Гиперссылка 9" xfId="16820" hidden="1"/>
    <cellStyle name="Гиперссылка 9" xfId="16584" hidden="1"/>
    <cellStyle name="Гиперссылка 9" xfId="16399" hidden="1"/>
    <cellStyle name="Гиперссылка 9" xfId="16225" hidden="1"/>
    <cellStyle name="Гиперссылка 9" xfId="15851" hidden="1"/>
    <cellStyle name="Гиперссылка 9" xfId="15557" hidden="1"/>
    <cellStyle name="Гиперссылка 9" xfId="15133" hidden="1"/>
    <cellStyle name="Гиперссылка 9" xfId="14692" hidden="1"/>
    <cellStyle name="Гиперссылка 9" xfId="13992" hidden="1"/>
    <cellStyle name="Гиперссылка 9" xfId="13238" hidden="1"/>
    <cellStyle name="Гиперссылка 9" xfId="11949" hidden="1"/>
    <cellStyle name="Гиперссылка 9" xfId="21001" hidden="1"/>
    <cellStyle name="Гиперссылка 9" xfId="20904" hidden="1"/>
    <cellStyle name="Гиперссылка 9" xfId="20991" hidden="1"/>
    <cellStyle name="Гиперссылка 9" xfId="20260" hidden="1"/>
    <cellStyle name="Гиперссылка 9" xfId="21399" hidden="1"/>
    <cellStyle name="Гиперссылка 9" xfId="21643" hidden="1"/>
    <cellStyle name="Гиперссылка 9" xfId="21373" hidden="1"/>
    <cellStyle name="Гиперссылка 9" xfId="19731" hidden="1"/>
    <cellStyle name="Гиперссылка 9" xfId="19875" hidden="1"/>
    <cellStyle name="Гиперссылка 9" xfId="19780" hidden="1"/>
    <cellStyle name="Гиперссылка 9" xfId="18072" hidden="1"/>
    <cellStyle name="Гиперссылка 9" xfId="18644" hidden="1"/>
    <cellStyle name="Гиперссылка 9" xfId="20448" hidden="1"/>
    <cellStyle name="Гиперссылка 9" xfId="21336" hidden="1"/>
    <cellStyle name="Гиперссылка 9" xfId="21427" hidden="1"/>
    <cellStyle name="Гиперссылка 9" xfId="18062" hidden="1"/>
    <cellStyle name="Гиперссылка 9" xfId="18064" hidden="1"/>
    <cellStyle name="Гиперссылка 9" xfId="21740" hidden="1"/>
    <cellStyle name="Гиперссылка 9" xfId="21372" hidden="1"/>
    <cellStyle name="Гиперссылка 9" xfId="21634" hidden="1"/>
    <cellStyle name="Гиперссылка 9" xfId="18576" hidden="1"/>
    <cellStyle name="Гиперссылка 9" xfId="18629" hidden="1"/>
    <cellStyle name="Гиперссылка 9" xfId="21013" hidden="1"/>
    <cellStyle name="Гиперссылка 9" xfId="9513" hidden="1"/>
    <cellStyle name="Гиперссылка 9" xfId="19848" hidden="1"/>
    <cellStyle name="Гиперссылка 9" xfId="20093" hidden="1"/>
    <cellStyle name="Гиперссылка 9" xfId="21478" hidden="1"/>
    <cellStyle name="Гиперссылка 9" xfId="19757" hidden="1"/>
    <cellStyle name="Гиперссылка 9" xfId="21511" hidden="1"/>
    <cellStyle name="Гиперссылка 9" xfId="21488" hidden="1"/>
    <cellStyle name="Гиперссылка 9" xfId="21529" hidden="1"/>
    <cellStyle name="Гиперссылка 9" xfId="21536" hidden="1"/>
    <cellStyle name="Гиперссылка 9" xfId="22639" hidden="1"/>
    <cellStyle name="Гиперссылка 9" xfId="22657" hidden="1"/>
    <cellStyle name="Гиперссылка 9" xfId="22693" hidden="1"/>
    <cellStyle name="Гиперссылка 9" xfId="22711" hidden="1"/>
    <cellStyle name="Гиперссылка 9" xfId="22729" hidden="1"/>
    <cellStyle name="Гиперссылка 9" xfId="22747" hidden="1"/>
    <cellStyle name="Гиперссылка 9" xfId="22765" hidden="1"/>
    <cellStyle name="Гиперссылка 9" xfId="22781" hidden="1"/>
    <cellStyle name="Гиперссылка 9" xfId="22796" hidden="1"/>
    <cellStyle name="Гиперссылка 9" xfId="18551" hidden="1"/>
    <cellStyle name="Гиперссылка 9" xfId="18850" hidden="1"/>
    <cellStyle name="Гиперссылка 9" xfId="18707" hidden="1"/>
    <cellStyle name="Гиперссылка 9" xfId="22834" hidden="1"/>
    <cellStyle name="Гиперссылка 9" xfId="22851" hidden="1"/>
    <cellStyle name="Гиперссылка 9" xfId="22868" hidden="1"/>
    <cellStyle name="Гиперссылка 9" xfId="22885" hidden="1"/>
    <cellStyle name="Гиперссылка 9" xfId="22902" hidden="1"/>
    <cellStyle name="Гиперссылка 9" xfId="22935" hidden="1"/>
    <cellStyle name="Гиперссылка 9" xfId="22952" hidden="1"/>
    <cellStyle name="Гиперссылка 9" xfId="22969" hidden="1"/>
    <cellStyle name="Гиперссылка 9" xfId="22986" hidden="1"/>
    <cellStyle name="Гиперссылка 9" xfId="23003" hidden="1"/>
    <cellStyle name="Гиперссылка 9" xfId="23020" hidden="1"/>
    <cellStyle name="Гиперссылка 9" xfId="23037" hidden="1"/>
    <cellStyle name="Гиперссылка 9" xfId="23054" hidden="1"/>
    <cellStyle name="Гиперссылка 9" xfId="23071" hidden="1"/>
    <cellStyle name="Гиперссылка 9" xfId="23088" hidden="1"/>
    <cellStyle name="Гиперссылка 9" xfId="23105" hidden="1"/>
    <cellStyle name="Гиперссылка 9" xfId="23120" hidden="1"/>
    <cellStyle name="Гиперссылка 9" xfId="23134" hidden="1"/>
    <cellStyle name="Гиперссылка 9" xfId="18788" hidden="1"/>
    <cellStyle name="Гиперссылка 9" xfId="20983" hidden="1"/>
    <cellStyle name="Гиперссылка 9" xfId="22809" hidden="1"/>
    <cellStyle name="Гиперссылка 9" xfId="23159" hidden="1"/>
    <cellStyle name="Гиперссылка 9" xfId="23177" hidden="1"/>
    <cellStyle name="Гиперссылка 9" xfId="23195" hidden="1"/>
    <cellStyle name="Гиперссылка 9" xfId="23213" hidden="1"/>
    <cellStyle name="Гиперссылка 9" xfId="23231" hidden="1"/>
    <cellStyle name="Гиперссылка 9" xfId="23249" hidden="1"/>
    <cellStyle name="Гиперссылка 9" xfId="23266" hidden="1"/>
    <cellStyle name="Гиперссылка 9" xfId="23284" hidden="1"/>
    <cellStyle name="Гиперссылка 9" xfId="23302" hidden="1"/>
    <cellStyle name="Гиперссылка 9" xfId="23320" hidden="1"/>
    <cellStyle name="Гиперссылка 9" xfId="23338" hidden="1"/>
    <cellStyle name="Гиперссылка 9" xfId="23356" hidden="1"/>
    <cellStyle name="Гиперссылка 9" xfId="23374" hidden="1"/>
    <cellStyle name="Гиперссылка 9" xfId="23392" hidden="1"/>
    <cellStyle name="Гиперссылка 9" xfId="23428" hidden="1"/>
    <cellStyle name="Гиперссылка 9" xfId="23444" hidden="1"/>
    <cellStyle name="Гиперссылка 9" xfId="23459" hidden="1"/>
    <cellStyle name="Гиперссылка 9" xfId="23042" hidden="1"/>
    <cellStyle name="Гиперссылка 9" xfId="23015" hidden="1"/>
    <cellStyle name="Гиперссылка 9" xfId="22991" hidden="1"/>
    <cellStyle name="Гиперссылка 9" xfId="22964" hidden="1"/>
    <cellStyle name="Гиперссылка 9" xfId="22940" hidden="1"/>
    <cellStyle name="Гиперссылка 9" xfId="22913" hidden="1"/>
    <cellStyle name="Гиперссылка 9" xfId="22890" hidden="1"/>
    <cellStyle name="Гиперссылка 9" xfId="22863" hidden="1"/>
    <cellStyle name="Гиперссылка 9" xfId="22839" hidden="1"/>
    <cellStyle name="Гиперссылка 9" xfId="22811" hidden="1"/>
    <cellStyle name="Гиперссылка 9" xfId="22788" hidden="1"/>
    <cellStyle name="Гиперссылка 9" xfId="22759" hidden="1"/>
    <cellStyle name="Гиперссылка 9" xfId="22705" hidden="1"/>
    <cellStyle name="Гиперссылка 9" xfId="22678" hidden="1"/>
    <cellStyle name="Гиперссылка 9" xfId="22651" hidden="1"/>
    <cellStyle name="Гиперссылка 9" xfId="22199" hidden="1"/>
    <cellStyle name="Гиперссылка 9" xfId="22163" hidden="1"/>
    <cellStyle name="Гиперссылка 9" xfId="22125" hidden="1"/>
    <cellStyle name="Гиперссылка 9" xfId="22087" hidden="1"/>
    <cellStyle name="Гиперссылка 9" xfId="22053" hidden="1"/>
    <cellStyle name="Гиперссылка 9" xfId="22019" hidden="1"/>
    <cellStyle name="Гиперссылка 9" xfId="21393" hidden="1"/>
    <cellStyle name="Гиперссылка 9" xfId="21357" hidden="1"/>
    <cellStyle name="Гиперссылка 9" xfId="21306" hidden="1"/>
    <cellStyle name="Гиперссылка 9" xfId="21250" hidden="1"/>
    <cellStyle name="Гиперссылка 9" xfId="21201" hidden="1"/>
    <cellStyle name="Гиперссылка 9" xfId="21089" hidden="1"/>
    <cellStyle name="Гиперссылка 9" xfId="20977" hidden="1"/>
    <cellStyle name="Гиперссылка 9" xfId="20930" hidden="1"/>
    <cellStyle name="Гиперссылка 9" xfId="20837" hidden="1"/>
    <cellStyle name="Гиперссылка 9" xfId="20531" hidden="1"/>
    <cellStyle name="Гиперссылка 9" xfId="20457" hidden="1"/>
    <cellStyle name="Гиперссылка 9" xfId="20386" hidden="1"/>
    <cellStyle name="Гиперссылка 9" xfId="20315" hidden="1"/>
    <cellStyle name="Гиперссылка 9" xfId="20263" hidden="1"/>
    <cellStyle name="Гиперссылка 9" xfId="20181" hidden="1"/>
    <cellStyle name="Гиперссылка 9" xfId="20103" hidden="1"/>
    <cellStyle name="Гиперссылка 9" xfId="20034" hidden="1"/>
    <cellStyle name="Гиперссылка 9" xfId="19960" hidden="1"/>
    <cellStyle name="Гиперссылка 9" xfId="19907" hidden="1"/>
    <cellStyle name="Гиперссылка 9" xfId="19862" hidden="1"/>
    <cellStyle name="Гиперссылка 9" xfId="19812" hidden="1"/>
    <cellStyle name="Гиперссылка 9" xfId="19161" hidden="1"/>
    <cellStyle name="Гиперссылка 9" xfId="19078" hidden="1"/>
    <cellStyle name="Гиперссылка 9" xfId="18999" hidden="1"/>
    <cellStyle name="Гиперссылка 9" xfId="18782" hidden="1"/>
    <cellStyle name="Гиперссылка 9" xfId="18641" hidden="1"/>
    <cellStyle name="Гиперссылка 9" xfId="18447" hidden="1"/>
    <cellStyle name="Гиперссылка 9" xfId="18289" hidden="1"/>
    <cellStyle name="Гиперссылка 9" xfId="18176" hidden="1"/>
    <cellStyle name="Гиперссылка 9" xfId="18060" hidden="1"/>
    <cellStyle name="Гиперссылка 9" xfId="17926" hidden="1"/>
    <cellStyle name="Гиперссылка 9" xfId="17691" hidden="1"/>
    <cellStyle name="Гиперссылка 9" xfId="17431" hidden="1"/>
    <cellStyle name="Гиперссылка 9" xfId="17252" hidden="1"/>
    <cellStyle name="Гиперссылка 9" xfId="17056" hidden="1"/>
    <cellStyle name="Гиперссылка 9" xfId="16668" hidden="1"/>
    <cellStyle name="Гиперссылка 9" xfId="16018" hidden="1"/>
    <cellStyle name="Гиперссылка 9" xfId="15540" hidden="1"/>
    <cellStyle name="Гиперссылка 9" xfId="14828" hidden="1"/>
    <cellStyle name="Гиперссылка 9" xfId="14103" hidden="1"/>
    <cellStyle name="Гиперссылка 9" xfId="12803" hidden="1"/>
    <cellStyle name="Гиперссылка 9" xfId="21825" hidden="1"/>
    <cellStyle name="Гиперссылка 9" xfId="21727" hidden="1"/>
    <cellStyle name="Гиперссылка 9" xfId="21812" hidden="1"/>
    <cellStyle name="Гиперссылка 9" xfId="21129" hidden="1"/>
    <cellStyle name="Гиперссылка 9" xfId="22362" hidden="1"/>
    <cellStyle name="Гиперссылка 9" xfId="22257" hidden="1"/>
    <cellStyle name="Гиперссылка 9" xfId="22500" hidden="1"/>
    <cellStyle name="Гиперссылка 9" xfId="22231" hidden="1"/>
    <cellStyle name="Гиперссылка 9" xfId="20588" hidden="1"/>
    <cellStyle name="Гиперссылка 9" xfId="20747" hidden="1"/>
    <cellStyle name="Гиперссылка 9" xfId="18978" hidden="1"/>
    <cellStyle name="Гиперссылка 9" xfId="21883" hidden="1"/>
    <cellStyle name="Гиперссылка 9" xfId="22268" hidden="1"/>
    <cellStyle name="Гиперссылка 9" xfId="22294" hidden="1"/>
    <cellStyle name="Гиперссылка 9" xfId="22303" hidden="1"/>
    <cellStyle name="Гиперссылка 9" xfId="22311" hidden="1"/>
    <cellStyle name="Гиперссылка 9" xfId="20806" hidden="1"/>
    <cellStyle name="Гиперссылка 9" xfId="18930" hidden="1"/>
    <cellStyle name="Гиперссылка 9" xfId="22552" hidden="1"/>
    <cellStyle name="Гиперссылка 9" xfId="20589" hidden="1"/>
    <cellStyle name="Гиперссылка 9" xfId="20678" hidden="1"/>
    <cellStyle name="Гиперссылка 9" xfId="19433" hidden="1"/>
    <cellStyle name="Гиперссылка 9" xfId="19471" hidden="1"/>
    <cellStyle name="Гиперссылка 9" xfId="21833" hidden="1"/>
    <cellStyle name="Гиперссылка 9" xfId="10375" hidden="1"/>
    <cellStyle name="Гиперссылка 9" xfId="22340" hidden="1"/>
    <cellStyle name="Гиперссылка 9" xfId="18964" hidden="1"/>
    <cellStyle name="Гиперссылка 9" xfId="22373" hidden="1"/>
    <cellStyle name="Гиперссылка 9" xfId="22453" hidden="1"/>
    <cellStyle name="Гиперссылка 9" xfId="22603" hidden="1"/>
    <cellStyle name="Гиперссылка 9" xfId="22357" hidden="1"/>
    <cellStyle name="Гиперссылка 9" xfId="23477" hidden="1"/>
    <cellStyle name="Гиперссылка 9" xfId="23495" hidden="1"/>
    <cellStyle name="Гиперссылка 9" xfId="23513" hidden="1"/>
    <cellStyle name="Гиперссылка 9" xfId="23531" hidden="1"/>
    <cellStyle name="Гиперссылка 9" xfId="23549" hidden="1"/>
    <cellStyle name="Гиперссылка 9" xfId="23567" hidden="1"/>
    <cellStyle name="Гиперссылка 9" xfId="23585" hidden="1"/>
    <cellStyle name="Гиперссылка 9" xfId="23603" hidden="1"/>
    <cellStyle name="Гиперссылка 9" xfId="23621" hidden="1"/>
    <cellStyle name="Гиперссылка 9" xfId="23652" hidden="1"/>
    <cellStyle name="Гиперссылка 9" xfId="19410" hidden="1"/>
    <cellStyle name="Гиперссылка 9" xfId="19665" hidden="1"/>
    <cellStyle name="Гиперссылка 9" xfId="19524" hidden="1"/>
    <cellStyle name="Гиперссылка 9" xfId="23690" hidden="1"/>
    <cellStyle name="Гиперссылка 9" xfId="23707" hidden="1"/>
    <cellStyle name="Гиперссылка 9" xfId="23724" hidden="1"/>
    <cellStyle name="Гиперссылка 9" xfId="23741" hidden="1"/>
    <cellStyle name="Гиперссылка 9" xfId="23757" hidden="1"/>
    <cellStyle name="Гиперссылка 9" xfId="23774" hidden="1"/>
    <cellStyle name="Гиперссылка 9" xfId="23791" hidden="1"/>
    <cellStyle name="Гиперссылка 9" xfId="23808" hidden="1"/>
    <cellStyle name="Гиперссылка 9" xfId="23825" hidden="1"/>
    <cellStyle name="Гиперссылка 9" xfId="23842" hidden="1"/>
    <cellStyle name="Гиперссылка 9" xfId="23859" hidden="1"/>
    <cellStyle name="Гиперссылка 9" xfId="23893" hidden="1"/>
    <cellStyle name="Гиперссылка 9" xfId="23910" hidden="1"/>
    <cellStyle name="Гиперссылка 9" xfId="23927" hidden="1"/>
    <cellStyle name="Гиперссылка 9" xfId="23944" hidden="1"/>
    <cellStyle name="Гиперссылка 9" xfId="23961" hidden="1"/>
    <cellStyle name="Гиперссылка 9" xfId="23976" hidden="1"/>
    <cellStyle name="Гиперссылка 9" xfId="23990" hidden="1"/>
    <cellStyle name="Гиперссылка 9" xfId="19610" hidden="1"/>
    <cellStyle name="Гиперссылка 9" xfId="21803" hidden="1"/>
    <cellStyle name="Гиперссылка 9" xfId="21730" hidden="1"/>
    <cellStyle name="Гиперссылка 9" xfId="23665" hidden="1"/>
    <cellStyle name="Гиперссылка 9" xfId="24015" hidden="1"/>
    <cellStyle name="Гиперссылка 9" xfId="24033" hidden="1"/>
    <cellStyle name="Гиперссылка 9" xfId="24051" hidden="1"/>
    <cellStyle name="Гиперссылка 9" xfId="24069" hidden="1"/>
    <cellStyle name="Гиперссылка 9" xfId="24105" hidden="1"/>
    <cellStyle name="Гиперссылка 9" xfId="24122" hidden="1"/>
    <cellStyle name="Гиперссылка 9" xfId="24140" hidden="1"/>
    <cellStyle name="Гиперссылка 9" xfId="24158" hidden="1"/>
    <cellStyle name="Гиперссылка 9" xfId="24176" hidden="1"/>
    <cellStyle name="Гиперссылка 9" xfId="24194" hidden="1"/>
    <cellStyle name="Гиперссылка 9" xfId="24212" hidden="1"/>
    <cellStyle name="Гиперссылка 9" xfId="24230" hidden="1"/>
    <cellStyle name="Гиперссылка 9" xfId="24248" hidden="1"/>
    <cellStyle name="Гиперссылка 9" xfId="24266" hidden="1"/>
    <cellStyle name="Гиперссылка 9" xfId="24284" hidden="1"/>
    <cellStyle name="Гиперссылка 9" xfId="24300" hidden="1"/>
    <cellStyle name="Гиперссылка 9" xfId="24315" hidden="1"/>
    <cellStyle name="Гиперссылка 9" xfId="23898" hidden="1"/>
    <cellStyle name="Гиперссылка 9" xfId="23871" hidden="1"/>
    <cellStyle name="Гиперссылка 9" xfId="23820" hidden="1"/>
    <cellStyle name="Гиперссылка 9" xfId="23796" hidden="1"/>
    <cellStyle name="Гиперссылка 9" xfId="23769" hidden="1"/>
    <cellStyle name="Гиперссылка 9" xfId="23746" hidden="1"/>
    <cellStyle name="Гиперссылка 9" xfId="23719" hidden="1"/>
    <cellStyle name="Гиперссылка 9" xfId="23695" hidden="1"/>
    <cellStyle name="Гиперссылка 9" xfId="23667" hidden="1"/>
    <cellStyle name="Гиперссылка 9" xfId="23644" hidden="1"/>
    <cellStyle name="Гиперссылка 9" xfId="23615" hidden="1"/>
    <cellStyle name="Гиперссылка 9" xfId="23588" hidden="1"/>
    <cellStyle name="Гиперссылка 9" xfId="23561" hidden="1"/>
    <cellStyle name="Гиперссылка 9" xfId="23534" hidden="1"/>
    <cellStyle name="Гиперссылка 9" xfId="23507" hidden="1"/>
    <cellStyle name="Гиперссылка 9" xfId="23480" hidden="1"/>
    <cellStyle name="Гиперссылка 9" xfId="23030" hidden="1"/>
    <cellStyle name="Гиперссылка 9" xfId="22953" hidden="1"/>
    <cellStyle name="Гиперссылка 9" xfId="22921" hidden="1"/>
    <cellStyle name="Гиперссылка 9" xfId="22892" hidden="1"/>
    <cellStyle name="Гиперссылка 9" xfId="22246" hidden="1"/>
    <cellStyle name="Гиперссылка 9" xfId="22212" hidden="1"/>
    <cellStyle name="Гиперссылка 9" xfId="22159" hidden="1"/>
    <cellStyle name="Гиперссылка 9" xfId="22108" hidden="1"/>
    <cellStyle name="Гиперссылка 9" xfId="22057" hidden="1"/>
    <cellStyle name="Гиперссылка 9" xfId="22002" hidden="1"/>
    <cellStyle name="Гиперссылка 9" xfId="21881" hidden="1"/>
    <cellStyle name="Гиперссылка 9" xfId="21831" hidden="1"/>
    <cellStyle name="Гиперссылка 9" xfId="21774" hidden="1"/>
    <cellStyle name="Гиперссылка 9" xfId="21710" hidden="1"/>
    <cellStyle name="Гиперссылка 9" xfId="21397" hidden="1"/>
    <cellStyle name="Гиперссылка 9" xfId="21333" hidden="1"/>
    <cellStyle name="Гиперссылка 9" xfId="21195" hidden="1"/>
    <cellStyle name="Гиперссылка 9" xfId="21148" hidden="1"/>
    <cellStyle name="Гиперссылка 9" xfId="21081" hidden="1"/>
    <cellStyle name="Гиперссылка 9" xfId="21008" hidden="1"/>
    <cellStyle name="Гиперссылка 9" xfId="20939" hidden="1"/>
    <cellStyle name="Гиперссылка 9" xfId="20854" hidden="1"/>
    <cellStyle name="Гиперссылка 9" xfId="20798" hidden="1"/>
    <cellStyle name="Гиперссылка 9" xfId="20764" hidden="1"/>
    <cellStyle name="Гиперссылка 9" xfId="20722" hidden="1"/>
    <cellStyle name="Гиперссылка 9" xfId="20101" hidden="1"/>
    <cellStyle name="Гиперссылка 9" xfId="19986" hidden="1"/>
    <cellStyle name="Гиперссылка 9" xfId="19906" hidden="1"/>
    <cellStyle name="Гиперссылка 9" xfId="19816" hidden="1"/>
    <cellStyle name="Гиперссылка 9" xfId="19626" hidden="1"/>
    <cellStyle name="Гиперссылка 9" xfId="19508" hidden="1"/>
    <cellStyle name="Гиперссылка 9" xfId="19140" hidden="1"/>
    <cellStyle name="Гиперссылка 9" xfId="19035" hidden="1"/>
    <cellStyle name="Гиперссылка 9" xfId="18913" hidden="1"/>
    <cellStyle name="Гиперссылка 9" xfId="18774" hidden="1"/>
    <cellStyle name="Гиперссылка 9" xfId="18514" hidden="1"/>
    <cellStyle name="Гиперссылка 9" xfId="18278" hidden="1"/>
    <cellStyle name="Гиперссылка 9" xfId="18093" hidden="1"/>
    <cellStyle name="Гиперссылка 9" xfId="17919" hidden="1"/>
    <cellStyle name="Гиперссылка 9" xfId="17545" hidden="1"/>
    <cellStyle name="Гиперссылка 9" xfId="17251" hidden="1"/>
    <cellStyle name="Гиперссылка 9" xfId="16827" hidden="1"/>
    <cellStyle name="Гиперссылка 9" xfId="16386" hidden="1"/>
    <cellStyle name="Гиперссылка 9" xfId="15686" hidden="1"/>
    <cellStyle name="Гиперссылка 9" xfId="14932" hidden="1"/>
    <cellStyle name="Гиперссылка 9" xfId="13643" hidden="1"/>
    <cellStyle name="Гиперссылка 9" xfId="22597" hidden="1"/>
    <cellStyle name="Гиперссылка 9" xfId="22684" hidden="1"/>
    <cellStyle name="Гиперссылка 9" xfId="21954" hidden="1"/>
    <cellStyle name="Гиперссылка 9" xfId="23196" hidden="1"/>
    <cellStyle name="Гиперссылка 9" xfId="23091" hidden="1"/>
    <cellStyle name="Гиперссылка 9" xfId="23334" hidden="1"/>
    <cellStyle name="Гиперссылка 9" xfId="23065" hidden="1"/>
    <cellStyle name="Гиперссылка 9" xfId="21425" hidden="1"/>
    <cellStyle name="Гиперссылка 9" xfId="21569" hidden="1"/>
    <cellStyle name="Гиперссылка 9" xfId="21474" hidden="1"/>
    <cellStyle name="Гиперссылка 9" xfId="19766" hidden="1"/>
    <cellStyle name="Гиперссылка 9" xfId="20338" hidden="1"/>
    <cellStyle name="Гиперссылка 9" xfId="22142" hidden="1"/>
    <cellStyle name="Гиперссылка 9" xfId="23028" hidden="1"/>
    <cellStyle name="Гиперссылка 9" xfId="23119" hidden="1"/>
    <cellStyle name="Гиперссылка 9" xfId="19758" hidden="1"/>
    <cellStyle name="Гиперссылка 9" xfId="23431" hidden="1"/>
    <cellStyle name="Гиперссылка 9" xfId="23064" hidden="1"/>
    <cellStyle name="Гиперссылка 9" xfId="21650" hidden="1"/>
    <cellStyle name="Гиперссылка 9" xfId="23325" hidden="1"/>
    <cellStyle name="Гиперссылка 9" xfId="20270" hidden="1"/>
    <cellStyle name="Гиперссылка 9" xfId="20323" hidden="1"/>
    <cellStyle name="Гиперссылка 9" xfId="22706" hidden="1"/>
    <cellStyle name="Гиперссылка 9" xfId="11207" hidden="1"/>
    <cellStyle name="Гиперссылка 9" xfId="21542" hidden="1"/>
    <cellStyle name="Гиперссылка 9" xfId="21787" hidden="1"/>
    <cellStyle name="Гиперссылка 9" xfId="23170" hidden="1"/>
    <cellStyle name="Гиперссылка 9" xfId="21451" hidden="1"/>
    <cellStyle name="Гиперссылка 9" xfId="23203" hidden="1"/>
    <cellStyle name="Гиперссылка 9" xfId="23180" hidden="1"/>
    <cellStyle name="Гиперссылка 9" xfId="23228" hidden="1"/>
    <cellStyle name="Гиперссылка 9" xfId="24329" hidden="1"/>
    <cellStyle name="Гиперссылка 9" xfId="24346" hidden="1"/>
    <cellStyle name="Гиперссылка 9" xfId="24364" hidden="1"/>
    <cellStyle name="Гиперссылка 9" xfId="24382" hidden="1"/>
    <cellStyle name="Гиперссылка 9" xfId="24400" hidden="1"/>
    <cellStyle name="Гиперссылка 9" xfId="24418" hidden="1"/>
    <cellStyle name="Гиперссылка 9" xfId="24436" hidden="1"/>
    <cellStyle name="Гиперссылка 9" xfId="24454" hidden="1"/>
    <cellStyle name="Гиперссылка 9" xfId="24470" hidden="1"/>
    <cellStyle name="Гиперссылка 9" xfId="24485" hidden="1"/>
    <cellStyle name="Гиперссылка 9" xfId="20245" hidden="1"/>
    <cellStyle name="Гиперссылка 9" xfId="20544" hidden="1"/>
    <cellStyle name="Гиперссылка 9" xfId="20401" hidden="1"/>
    <cellStyle name="Гиперссылка 9" xfId="24523" hidden="1"/>
    <cellStyle name="Гиперссылка 9" xfId="24557" hidden="1"/>
    <cellStyle name="Гиперссылка 9" xfId="24574" hidden="1"/>
    <cellStyle name="Гиперссылка 9" xfId="24591" hidden="1"/>
    <cellStyle name="Гиперссылка 9" xfId="24607" hidden="1"/>
    <cellStyle name="Гиперссылка 9" xfId="24624" hidden="1"/>
    <cellStyle name="Гиперссылка 9" xfId="24641" hidden="1"/>
    <cellStyle name="Гиперссылка 9" xfId="24658" hidden="1"/>
    <cellStyle name="Гиперссылка 9" xfId="24675" hidden="1"/>
    <cellStyle name="Гиперссылка 9" xfId="24692" hidden="1"/>
    <cellStyle name="Гиперссылка 9" xfId="24709" hidden="1"/>
    <cellStyle name="Гиперссылка 9" xfId="24726" hidden="1"/>
    <cellStyle name="Гиперссылка 9" xfId="24743" hidden="1"/>
    <cellStyle name="Гиперссылка 9" xfId="24759" hidden="1"/>
    <cellStyle name="Гиперссылка 9" xfId="24776" hidden="1"/>
    <cellStyle name="Гиперссылка 9" xfId="24793" hidden="1"/>
    <cellStyle name="Гиперссылка 9" xfId="24822" hidden="1"/>
    <cellStyle name="Гиперссылка 9" xfId="20482" hidden="1"/>
    <cellStyle name="Гиперссылка 9" xfId="22676" hidden="1"/>
    <cellStyle name="Гиперссылка 9" xfId="22601" hidden="1"/>
    <cellStyle name="Гиперссылка 9" xfId="24498" hidden="1"/>
    <cellStyle name="Гиперссылка 9" xfId="24847" hidden="1"/>
    <cellStyle name="Гиперссылка 9" xfId="24865" hidden="1"/>
    <cellStyle name="Гиперссылка 9" xfId="24883" hidden="1"/>
    <cellStyle name="Гиперссылка 9" xfId="24901" hidden="1"/>
    <cellStyle name="Гиперссылка 9" xfId="24919" hidden="1"/>
    <cellStyle name="Гиперссылка 9" xfId="24937" hidden="1"/>
    <cellStyle name="Гиперссылка 9" xfId="24954" hidden="1"/>
    <cellStyle name="Гиперссылка 9" xfId="24972" hidden="1"/>
    <cellStyle name="Гиперссылка 9" xfId="24990" hidden="1"/>
    <cellStyle name="Гиперссылка 9" xfId="25008" hidden="1"/>
    <cellStyle name="Гиперссылка 9" xfId="25044" hidden="1"/>
    <cellStyle name="Гиперссылка 9" xfId="25062" hidden="1"/>
    <cellStyle name="Гиперссылка 9" xfId="25080" hidden="1"/>
    <cellStyle name="Гиперссылка 9" xfId="25098" hidden="1"/>
    <cellStyle name="Гиперссылка 9" xfId="25116" hidden="1"/>
    <cellStyle name="Гиперссылка 9" xfId="25132" hidden="1"/>
    <cellStyle name="Гиперссылка 9" xfId="25146" hidden="1"/>
    <cellStyle name="Гиперссылка 9" xfId="24731" hidden="1"/>
    <cellStyle name="Гиперссылка 9" xfId="24704" hidden="1"/>
    <cellStyle name="Гиперссылка 9" xfId="24680" hidden="1"/>
    <cellStyle name="Гиперссылка 9" xfId="24653" hidden="1"/>
    <cellStyle name="Гиперссылка 9" xfId="24629" hidden="1"/>
    <cellStyle name="Гиперссылка 9" xfId="24602" hidden="1"/>
    <cellStyle name="Гиперссылка 9" xfId="24579" hidden="1"/>
    <cellStyle name="Гиперссылка 9" xfId="24552" hidden="1"/>
    <cellStyle name="Гиперссылка 9" xfId="24500" hidden="1"/>
    <cellStyle name="Гиперссылка 9" xfId="24477" hidden="1"/>
    <cellStyle name="Гиперссылка 9" xfId="24448" hidden="1"/>
    <cellStyle name="Гиперссылка 9" xfId="24421" hidden="1"/>
    <cellStyle name="Гиперссылка 9" xfId="24394" hidden="1"/>
    <cellStyle name="Гиперссылка 9" xfId="24367" hidden="1"/>
    <cellStyle name="Гиперссылка 9" xfId="24340" hidden="1"/>
    <cellStyle name="Гиперссылка 9" xfId="23889" hidden="1"/>
    <cellStyle name="Гиперссылка 9" xfId="23853" hidden="1"/>
    <cellStyle name="Гиперссылка 9" xfId="23815" hidden="1"/>
    <cellStyle name="Гиперссылка 9" xfId="23777" hidden="1"/>
    <cellStyle name="Гиперссылка 9" xfId="23744" hidden="1"/>
    <cellStyle name="Гиперссылка 9" xfId="23710" hidden="1"/>
    <cellStyle name="Гиперссылка 9" xfId="23085" hidden="1"/>
    <cellStyle name="Гиперссылка 9" xfId="23049" hidden="1"/>
    <cellStyle name="Гиперссылка 9" xfId="22942" hidden="1"/>
    <cellStyle name="Гиперссылка 9" xfId="22894" hidden="1"/>
    <cellStyle name="Гиперссылка 9" xfId="22782" hidden="1"/>
    <cellStyle name="Гиперссылка 9" xfId="22726" hidden="1"/>
    <cellStyle name="Гиперссылка 9" xfId="22670" hidden="1"/>
    <cellStyle name="Гиперссылка 9" xfId="22623" hidden="1"/>
    <cellStyle name="Гиперссылка 9" xfId="22530" hidden="1"/>
    <cellStyle name="Гиперссылка 9" xfId="22225" hidden="1"/>
    <cellStyle name="Гиперссылка 9" xfId="22151" hidden="1"/>
    <cellStyle name="Гиперссылка 9" xfId="22080" hidden="1"/>
    <cellStyle name="Гиперссылка 9" xfId="22009" hidden="1"/>
    <cellStyle name="Гиперссылка 9" xfId="21957" hidden="1"/>
    <cellStyle name="Гиперссылка 9" xfId="21875" hidden="1"/>
    <cellStyle name="Гиперссылка 9" xfId="21797" hidden="1"/>
    <cellStyle name="Гиперссылка 9" xfId="21728" hidden="1"/>
    <cellStyle name="Гиперссылка 9" xfId="21601" hidden="1"/>
    <cellStyle name="Гиперссылка 9" xfId="21556" hidden="1"/>
    <cellStyle name="Гиперссылка 9" xfId="21506" hidden="1"/>
    <cellStyle name="Гиперссылка 9" xfId="20963" hidden="1"/>
    <cellStyle name="Гиперссылка 9" xfId="20855" hidden="1"/>
    <cellStyle name="Гиперссылка 9" xfId="20772" hidden="1"/>
    <cellStyle name="Гиперссылка 9" xfId="20693" hidden="1"/>
    <cellStyle name="Гиперссылка 9" xfId="20476" hidden="1"/>
    <cellStyle name="Гиперссылка 9" xfId="20335" hidden="1"/>
    <cellStyle name="Гиперссылка 9" xfId="20141" hidden="1"/>
    <cellStyle name="Гиперссылка 9" xfId="19983" hidden="1"/>
    <cellStyle name="Гиперссылка 9" xfId="19870" hidden="1"/>
    <cellStyle name="Гиперссылка 9" xfId="19754" hidden="1"/>
    <cellStyle name="Гиперссылка 9" xfId="19620" hidden="1"/>
    <cellStyle name="Гиперссылка 9" xfId="19385" hidden="1"/>
    <cellStyle name="Гиперссылка 9" xfId="18946" hidden="1"/>
    <cellStyle name="Гиперссылка 9" xfId="18750" hidden="1"/>
    <cellStyle name="Гиперссылка 9" xfId="18362" hidden="1"/>
    <cellStyle name="Гиперссылка 9" xfId="18084" hidden="1"/>
    <cellStyle name="Гиперссылка 9" xfId="17712" hidden="1"/>
    <cellStyle name="Гиперссылка 9" xfId="17234" hidden="1"/>
    <cellStyle name="Гиперссылка 9" xfId="16522" hidden="1"/>
    <cellStyle name="Гиперссылка 9" xfId="15797" hidden="1"/>
    <cellStyle name="Гиперссылка 9" xfId="14497" hidden="1"/>
    <cellStyle name="Гиперссылка 9" xfId="23516" hidden="1"/>
    <cellStyle name="Гиперссылка 9" xfId="23418" hidden="1"/>
    <cellStyle name="Гиперссылка 9" xfId="23503" hidden="1"/>
    <cellStyle name="Гиперссылка 9" xfId="22822" hidden="1"/>
    <cellStyle name="Гиперссылка 9" xfId="24052" hidden="1"/>
    <cellStyle name="Гиперссылка 9" xfId="23947" hidden="1"/>
    <cellStyle name="Гиперссылка 9" xfId="23921" hidden="1"/>
    <cellStyle name="Гиперссылка 9" xfId="22282" hidden="1"/>
    <cellStyle name="Гиперссылка 9" xfId="22440" hidden="1"/>
    <cellStyle name="Гиперссылка 9" xfId="22342" hidden="1"/>
    <cellStyle name="Гиперссылка 9" xfId="20672" hidden="1"/>
    <cellStyle name="Гиперссылка 9" xfId="23574" hidden="1"/>
    <cellStyle name="Гиперссылка 9" xfId="23958" hidden="1"/>
    <cellStyle name="Гиперссылка 9" xfId="23984" hidden="1"/>
    <cellStyle name="Гиперссылка 9" xfId="23993" hidden="1"/>
    <cellStyle name="Гиперссылка 9" xfId="24001" hidden="1"/>
    <cellStyle name="Гиперссылка 9" xfId="22499" hidden="1"/>
    <cellStyle name="Гиперссылка 9" xfId="20624" hidden="1"/>
    <cellStyle name="Гиперссылка 9" xfId="24242" hidden="1"/>
    <cellStyle name="Гиперссылка 9" xfId="22283" hidden="1"/>
    <cellStyle name="Гиперссылка 9" xfId="22372" hidden="1"/>
    <cellStyle name="Гиперссылка 9" xfId="21165" hidden="1"/>
    <cellStyle name="Гиперссылка 9" xfId="23524" hidden="1"/>
    <cellStyle name="Гиперссылка 9" xfId="12069" hidden="1"/>
    <cellStyle name="Гиперссылка 9" xfId="22557" hidden="1"/>
    <cellStyle name="Гиперссылка 9" xfId="24030" hidden="1"/>
    <cellStyle name="Гиперссылка 9" xfId="20658" hidden="1"/>
    <cellStyle name="Гиперссылка 9" xfId="24063" hidden="1"/>
    <cellStyle name="Гиперссылка 9" xfId="24143" hidden="1"/>
    <cellStyle name="Гиперссылка 9" xfId="24293" hidden="1"/>
    <cellStyle name="Гиперссылка 9" xfId="24047" hidden="1"/>
    <cellStyle name="Гиперссылка 9" xfId="25164" hidden="1"/>
    <cellStyle name="Гиперссылка 9" xfId="25182" hidden="1"/>
    <cellStyle name="Гиперссылка 9" xfId="25200" hidden="1"/>
    <cellStyle name="Гиперссылка 9" xfId="25218" hidden="1"/>
    <cellStyle name="Гиперссылка 9" xfId="25236" hidden="1"/>
    <cellStyle name="Гиперссылка 9" xfId="25272" hidden="1"/>
    <cellStyle name="Гиперссылка 9" xfId="25290" hidden="1"/>
    <cellStyle name="Гиперссылка 9" xfId="25308" hidden="1"/>
    <cellStyle name="Гиперссылка 9" xfId="25324" hidden="1"/>
    <cellStyle name="Гиперссылка 9" xfId="25339" hidden="1"/>
    <cellStyle name="Гиперссылка 9" xfId="21104" hidden="1"/>
    <cellStyle name="Гиперссылка 9" xfId="21359" hidden="1"/>
    <cellStyle name="Гиперссылка 9" xfId="21218" hidden="1"/>
    <cellStyle name="Гиперссылка 9" xfId="25377" hidden="1"/>
    <cellStyle name="Гиперссылка 9" xfId="25394" hidden="1"/>
    <cellStyle name="Гиперссылка 9" xfId="25411" hidden="1"/>
    <cellStyle name="Гиперссылка 9" xfId="25428" hidden="1"/>
    <cellStyle name="Гиперссылка 9" xfId="25444" hidden="1"/>
    <cellStyle name="Гиперссылка 9" xfId="25461" hidden="1"/>
    <cellStyle name="Гиперссылка 9" xfId="25478" hidden="1"/>
    <cellStyle name="Гиперссылка 9" xfId="25512" hidden="1"/>
    <cellStyle name="Гиперссылка 9" xfId="25529" hidden="1"/>
    <cellStyle name="Гиперссылка 9" xfId="25546" hidden="1"/>
    <cellStyle name="Гиперссылка 9" xfId="25563" hidden="1"/>
    <cellStyle name="Гиперссылка 9" xfId="25580" hidden="1"/>
    <cellStyle name="Гиперссылка 9" xfId="25597" hidden="1"/>
    <cellStyle name="Гиперссылка 9" xfId="25613" hidden="1"/>
    <cellStyle name="Гиперссылка 9" xfId="25495" hidden="1"/>
    <cellStyle name="Гиперссылка 9" xfId="25254" hidden="1"/>
    <cellStyle name="Гиперссылка 9" xfId="21127" hidden="1"/>
    <cellStyle name="Гиперссылка 9" xfId="24190" hidden="1"/>
    <cellStyle name="Гиперссылка 9" xfId="19125" hidden="1"/>
    <cellStyle name="Гиперссылка 9" xfId="21654" hidden="1"/>
    <cellStyle name="Гиперссылка 9" xfId="22998" hidden="1"/>
    <cellStyle name="Гиперссылка 9" xfId="24528" hidden="1"/>
    <cellStyle name="Гиперссылка 9" xfId="25026" hidden="1"/>
    <cellStyle name="Гиперссылка 9" xfId="24808" hidden="1"/>
    <cellStyle name="Гиперссылка 9" xfId="24540" hidden="1"/>
    <cellStyle name="Гиперссылка 9" xfId="23221" hidden="1"/>
    <cellStyle name="Гиперссылка 9" xfId="19756" hidden="1"/>
    <cellStyle name="Гиперссылка 9" xfId="22694" hidden="1"/>
    <cellStyle name="Гиперссылка 9" xfId="19325" hidden="1"/>
    <cellStyle name="Гиперссылка 9" xfId="21263" hidden="1"/>
    <cellStyle name="Гиперссылка 9" xfId="22995" hidden="1"/>
    <cellStyle name="Гиперссылка 9" xfId="23847" hidden="1"/>
    <cellStyle name="Гиперссылка 9" xfId="24087" hidden="1"/>
    <cellStyle name="Гиперссылка 9" xfId="23876" hidden="1"/>
    <cellStyle name="Гиперссылка 9" xfId="23637" hidden="1"/>
    <cellStyle name="Гиперссылка 9" xfId="20864" hidden="1"/>
    <cellStyle name="Гиперссылка 9" xfId="20648" hidden="1"/>
    <cellStyle name="Гиперссылка 9" xfId="16390" hidden="1"/>
    <cellStyle name="Гиперссылка 9" xfId="19269" hidden="1"/>
    <cellStyle name="Гиперссылка 9" xfId="21033" hidden="1"/>
    <cellStyle name="Гиперссылка 9" xfId="22732" hidden="1"/>
    <cellStyle name="Гиперссылка 9" xfId="23410" hidden="1"/>
    <cellStyle name="Гиперссылка 9" xfId="20908" hidden="1"/>
    <cellStyle name="Гиперссылка 9" xfId="22918" hidden="1"/>
    <cellStyle name="Гиперссылка 9" xfId="22675" hidden="1"/>
    <cellStyle name="Гиперссылка 9" xfId="19956" hidden="1"/>
    <cellStyle name="Гиперссылка 9" xfId="21504" hidden="1"/>
    <cellStyle name="Гиперссылка 9" xfId="17080" hidden="1"/>
    <cellStyle name="Гиперссылка 9" xfId="19314" hidden="1"/>
    <cellStyle name="Гиперссылка 9" xfId="20552" hidden="1"/>
    <cellStyle name="Гиперссылка 9" xfId="22055" hidden="1"/>
    <cellStyle name="Гиперссылка 9" xfId="22468" hidden="1"/>
    <cellStyle name="Гиперссылка 9" xfId="22254" hidden="1"/>
    <cellStyle name="Гиперссылка 9" xfId="17830" hidden="1"/>
    <cellStyle name="Гиперссылка 9" xfId="20760" hidden="1"/>
    <cellStyle name="Гиперссылка 9" xfId="20600" hidden="1"/>
    <cellStyle name="Гиперссылка 9" xfId="12409" hidden="1"/>
    <cellStyle name="Гиперссылка 9" xfId="17088" hidden="1"/>
    <cellStyle name="Гиперссылка 9" xfId="18837" hidden="1"/>
    <cellStyle name="Гиперссылка 9" xfId="20505" hidden="1"/>
    <cellStyle name="Гиперссылка 9" xfId="21350" hidden="1"/>
    <cellStyle name="Гиперссылка 9" xfId="21503" hidden="1"/>
    <cellStyle name="Гиперссылка 9" xfId="21294" hidden="1"/>
    <cellStyle name="Гиперссылка 9" xfId="21054" hidden="1"/>
    <cellStyle name="Гиперссылка 9" xfId="19319" hidden="1"/>
    <cellStyle name="Гиперссылка 9" xfId="18037" hidden="1"/>
    <cellStyle name="Гиперссылка 9" xfId="14531" hidden="1"/>
    <cellStyle name="Гиперссылка 9" xfId="17376" hidden="1"/>
    <cellStyle name="Гиперссылка 9" xfId="18669" hidden="1"/>
    <cellStyle name="Гиперссылка 9" xfId="20259" hidden="1"/>
    <cellStyle name="Гиперссылка 9" xfId="20847" hidden="1"/>
    <cellStyle name="Гиперссылка 9" xfId="16222" hidden="1"/>
    <cellStyle name="Гиперссылка 9" xfId="20356" hidden="1"/>
    <cellStyle name="Гиперссылка 9" xfId="20110" hidden="1"/>
    <cellStyle name="Гиперссылка 9" xfId="15542" hidden="1"/>
    <cellStyle name="Гиперссылка 9" xfId="18424" hidden="1"/>
    <cellStyle name="Гиперссылка 9" xfId="14788" hidden="1"/>
    <cellStyle name="Гиперссылка 9" xfId="16875" hidden="1"/>
    <cellStyle name="Гиперссылка 9" xfId="18665" hidden="1"/>
    <cellStyle name="Гиперссылка 9" xfId="19554" hidden="1"/>
    <cellStyle name="Гиперссылка 9" xfId="19881" hidden="1"/>
    <cellStyle name="Гиперссылка 9" xfId="19668" hidden="1"/>
    <cellStyle name="Гиперссылка 9" xfId="15163" hidden="1"/>
    <cellStyle name="Гиперссылка 9" xfId="18090" hidden="1"/>
    <cellStyle name="Гиперссылка 9" xfId="15256" hidden="1"/>
    <cellStyle name="Гиперссылка 9" xfId="11304" hidden="1"/>
    <cellStyle name="Гиперссылка 9" xfId="14824" hidden="1"/>
    <cellStyle name="Гиперссылка 9" xfId="16692" hidden="1"/>
    <cellStyle name="Гиперссылка 9" xfId="18455" hidden="1"/>
    <cellStyle name="Гиперссылка 9" xfId="19223" hidden="1"/>
    <cellStyle name="Гиперссылка 9" xfId="18937" hidden="1"/>
    <cellStyle name="Гиперссылка 9" xfId="18730" hidden="1"/>
    <cellStyle name="Гиперссылка 9" xfId="18488" hidden="1"/>
    <cellStyle name="Гиперссылка 9" xfId="14351" hidden="1"/>
    <cellStyle name="Гиперссылка 9" xfId="17419" hidden="1"/>
    <cellStyle name="Гиперссылка 9" xfId="12349" hidden="1"/>
    <cellStyle name="Гиперссылка 9" xfId="14878" hidden="1"/>
    <cellStyle name="Гиперссылка 9" xfId="16224" hidden="1"/>
    <cellStyle name="Гиперссылка 9" xfId="17758" hidden="1"/>
    <cellStyle name="Гиперссылка 9" xfId="18259" hidden="1"/>
    <cellStyle name="Гиперссылка 9" xfId="18040" hidden="1"/>
    <cellStyle name="Гиперссылка 9" xfId="17770" hidden="1"/>
    <cellStyle name="Гиперссылка 9" xfId="16447" hidden="1"/>
    <cellStyle name="Гиперссылка 9" xfId="12980" hidden="1"/>
    <cellStyle name="Гиперссылка 9" xfId="15919" hidden="1"/>
    <cellStyle name="Гиперссылка 9" xfId="12549" hidden="1"/>
    <cellStyle name="Гиперссылка 9" xfId="14487" hidden="1"/>
    <cellStyle name="Гиперссылка 9" xfId="16221" hidden="1"/>
    <cellStyle name="Гиперссылка 9" xfId="17075" hidden="1"/>
    <cellStyle name="Гиперссылка 9" xfId="17315" hidden="1"/>
    <cellStyle name="Гиперссылка 9" xfId="17104" hidden="1"/>
    <cellStyle name="Гиперссылка 9" xfId="16864" hidden="1"/>
    <cellStyle name="Гиперссылка 9" xfId="14088" hidden="1"/>
    <cellStyle name="Гиперссылка 9" xfId="13872" hidden="1"/>
    <cellStyle name="Гиперссылка 9" xfId="9614" hidden="1"/>
    <cellStyle name="Гиперссылка 9" xfId="12493" hidden="1"/>
    <cellStyle name="Гиперссылка 9" xfId="14257" hidden="1"/>
    <cellStyle name="Гиперссылка 9" xfId="15957" hidden="1"/>
    <cellStyle name="Гиперссылка 9" xfId="16637" hidden="1"/>
    <cellStyle name="Гиперссылка 9" xfId="14132" hidden="1"/>
    <cellStyle name="Гиперссылка 9" xfId="16144" hidden="1"/>
    <cellStyle name="Гиперссылка 9" xfId="15900" hidden="1"/>
    <cellStyle name="Гиперссылка 9" xfId="13180" hidden="1"/>
    <cellStyle name="Гиперссылка 9" xfId="14728" hidden="1"/>
    <cellStyle name="Гиперссылка 9" xfId="10304" hidden="1"/>
    <cellStyle name="Гиперссылка 9" xfId="12538" hidden="1"/>
    <cellStyle name="Гиперссылка 9" xfId="13776" hidden="1"/>
    <cellStyle name="Гиперссылка 9" xfId="15279" hidden="1"/>
    <cellStyle name="Гиперссылка 9" xfId="15693" hidden="1"/>
    <cellStyle name="Гиперссылка 9" xfId="15478" hidden="1"/>
    <cellStyle name="Гиперссылка 9" xfId="11054" hidden="1"/>
    <cellStyle name="Гиперссылка 9" xfId="13984" hidden="1"/>
    <cellStyle name="Гиперссылка 9" xfId="13824" hidden="1"/>
    <cellStyle name="Гиперссылка 9" xfId="5633" hidden="1"/>
    <cellStyle name="Гиперссылка 9" xfId="10312" hidden="1"/>
    <cellStyle name="Гиперссылка 9" xfId="12061" hidden="1"/>
    <cellStyle name="Гиперссылка 9" xfId="13729" hidden="1"/>
    <cellStyle name="Гиперссылка 9" xfId="14574" hidden="1"/>
    <cellStyle name="Гиперссылка 9" xfId="14727" hidden="1"/>
    <cellStyle name="Гиперссылка 9" xfId="14518" hidden="1"/>
    <cellStyle name="Гиперссылка 9" xfId="14278" hidden="1"/>
    <cellStyle name="Гиперссылка 9" xfId="12543" hidden="1"/>
    <cellStyle name="Гиперссылка 9" xfId="11261" hidden="1"/>
    <cellStyle name="Гиперссылка 9" xfId="7755" hidden="1"/>
    <cellStyle name="Гиперссылка 9" xfId="10600" hidden="1"/>
    <cellStyle name="Гиперссылка 9" xfId="11893" hidden="1"/>
    <cellStyle name="Гиперссылка 9" xfId="13483" hidden="1"/>
    <cellStyle name="Гиперссылка 9" xfId="14071" hidden="1"/>
    <cellStyle name="Гиперссылка 9" xfId="9446" hidden="1"/>
    <cellStyle name="Гиперссылка 9" xfId="13580" hidden="1"/>
    <cellStyle name="Гиперссылка 9" xfId="13334" hidden="1"/>
    <cellStyle name="Гиперссылка 9" xfId="8766" hidden="1"/>
    <cellStyle name="Гиперссылка 9" xfId="7566" hidden="1"/>
    <cellStyle name="Гиперссылка 9" xfId="7543" hidden="1"/>
    <cellStyle name="Гиперссылка 9" xfId="7514" hidden="1"/>
    <cellStyle name="Гиперссылка 9" xfId="7487" hidden="1"/>
    <cellStyle name="Гиперссылка 9" xfId="7460" hidden="1"/>
    <cellStyle name="Гиперссылка 9" xfId="7433" hidden="1"/>
    <cellStyle name="Гиперссылка 9" xfId="7406" hidden="1"/>
    <cellStyle name="Гиперссылка 9" xfId="6953" hidden="1"/>
    <cellStyle name="Гиперссылка 9" xfId="6917" hidden="1"/>
    <cellStyle name="Гиперссылка 9" xfId="6879" hidden="1"/>
    <cellStyle name="Гиперссылка 9" xfId="6841" hidden="1"/>
    <cellStyle name="Гиперссылка 9" xfId="6807" hidden="1"/>
    <cellStyle name="Гиперссылка 9" xfId="6773" hidden="1"/>
    <cellStyle name="Гиперссылка 9" xfId="6147" hidden="1"/>
    <cellStyle name="Гиперссылка 9" xfId="6111" hidden="1"/>
    <cellStyle name="Гиперссылка 9" xfId="6060" hidden="1"/>
    <cellStyle name="Гиперссылка 9" xfId="6004" hidden="1"/>
    <cellStyle name="Гиперссылка 9" xfId="5955" hidden="1"/>
    <cellStyle name="Гиперссылка 9" xfId="5843" hidden="1"/>
    <cellStyle name="Гиперссылка 9" xfId="5787" hidden="1"/>
    <cellStyle name="Гиперссылка 9" xfId="5731" hidden="1"/>
    <cellStyle name="Гиперссылка 9" xfId="5684" hidden="1"/>
    <cellStyle name="Гиперссылка 9" xfId="5591" hidden="1"/>
    <cellStyle name="Гиперссылка 9" xfId="5211" hidden="1"/>
    <cellStyle name="Гиперссылка 9" xfId="5140" hidden="1"/>
    <cellStyle name="Гиперссылка 9" xfId="5069" hidden="1"/>
    <cellStyle name="Гиперссылка 9" xfId="5017" hidden="1"/>
    <cellStyle name="Гиперссылка 9" xfId="4935" hidden="1"/>
    <cellStyle name="Гиперссылка 9" xfId="4857" hidden="1"/>
    <cellStyle name="Гиперссылка 9" xfId="4789" hidden="1"/>
    <cellStyle name="Гиперссылка 9" xfId="4711" hidden="1"/>
    <cellStyle name="Гиперссылка 9" xfId="4661" hidden="1"/>
    <cellStyle name="Гиперссылка 9" xfId="4614" hidden="1"/>
    <cellStyle name="Гиперссылка 9" xfId="4578" hidden="1"/>
    <cellStyle name="Гиперссылка 9" xfId="4146" hidden="1"/>
    <cellStyle name="Гиперссылка 9" xfId="4037" hidden="1"/>
    <cellStyle name="Гиперссылка 9" xfId="3968" hidden="1"/>
    <cellStyle name="Гиперссылка 9" xfId="3897" hidden="1"/>
    <cellStyle name="Гиперссылка 9" xfId="3699" hidden="1"/>
    <cellStyle name="Гиперссылка 9" xfId="3587" hidden="1"/>
    <cellStyle name="Гиперссылка 9" xfId="3458" hidden="1"/>
    <cellStyle name="Гиперссылка 9" xfId="3349" hidden="1"/>
    <cellStyle name="Гиперссылка 9" xfId="3268" hidden="1"/>
    <cellStyle name="Гиперссылка 9" xfId="3192" hidden="1"/>
    <cellStyle name="Гиперссылка 9" xfId="3105" hidden="1"/>
    <cellStyle name="Гиперссылка 9" xfId="2955" hidden="1"/>
    <cellStyle name="Гиперссылка 9" xfId="2819" hidden="1"/>
    <cellStyle name="Гиперссылка 9" xfId="2648" hidden="1"/>
    <cellStyle name="Гиперссылка 9" xfId="2570" hidden="1"/>
    <cellStyle name="Гиперссылка 9" xfId="2446" hidden="1"/>
    <cellStyle name="Гиперссылка 9" xfId="2156" hidden="1"/>
    <cellStyle name="Гиперссылка 9" xfId="1989" hidden="1"/>
    <cellStyle name="Гиперссылка 9" xfId="1868" hidden="1"/>
    <cellStyle name="Гиперссылка 9" xfId="1733" hidden="1"/>
    <cellStyle name="Гиперссылка 9" xfId="1531" hidden="1"/>
    <cellStyle name="Гиперссылка 9" xfId="6579" hidden="1"/>
    <cellStyle name="Гиперссылка 9" xfId="6481" hidden="1"/>
    <cellStyle name="Гиперссылка 9" xfId="6566" hidden="1"/>
    <cellStyle name="Гиперссылка 9" xfId="5883" hidden="1"/>
    <cellStyle name="Гиперссылка 9" xfId="7116" hidden="1"/>
    <cellStyle name="Гиперссылка 9" xfId="7011" hidden="1"/>
    <cellStyle name="Гиперссылка 9" xfId="7255" hidden="1"/>
    <cellStyle name="Гиперссылка 9" xfId="6985" hidden="1"/>
    <cellStyle name="Гиперссылка 9" xfId="5342" hidden="1"/>
    <cellStyle name="Гиперссылка 9" xfId="5501" hidden="1"/>
    <cellStyle name="Гиперссылка 9" xfId="5402" hidden="1"/>
    <cellStyle name="Гиперссылка 9" xfId="3862" hidden="1"/>
    <cellStyle name="Гиперссылка 9" xfId="6637" hidden="1"/>
    <cellStyle name="Гиперссылка 9" xfId="7022" hidden="1"/>
    <cellStyle name="Гиперссылка 9" xfId="7048" hidden="1"/>
    <cellStyle name="Гиперссылка 9" xfId="7057" hidden="1"/>
    <cellStyle name="Гиперссылка 9" xfId="7065" hidden="1"/>
    <cellStyle name="Гиперссылка 9" xfId="5560" hidden="1"/>
    <cellStyle name="Гиперссылка 9" xfId="3835" hidden="1"/>
    <cellStyle name="Гиперссылка 9" xfId="7307" hidden="1"/>
    <cellStyle name="Гиперссылка 9" xfId="5343" hidden="1"/>
    <cellStyle name="Гиперссылка 9" xfId="5432" hidden="1"/>
    <cellStyle name="Гиперссылка 9" xfId="4266" hidden="1"/>
    <cellStyle name="Гиперссылка 9" xfId="4317" hidden="1"/>
    <cellStyle name="Гиперссылка 9" xfId="6587" hidden="1"/>
    <cellStyle name="Гиперссылка 9" xfId="1470" hidden="1"/>
    <cellStyle name="Гиперссылка 9" xfId="5618" hidden="1"/>
    <cellStyle name="Гиперссылка 9" xfId="7094" hidden="1"/>
    <cellStyle name="Гиперссылка 9" xfId="3859" hidden="1"/>
    <cellStyle name="Гиперссылка 9" xfId="7127" hidden="1"/>
    <cellStyle name="Гиперссылка 9" xfId="7358" hidden="1"/>
    <cellStyle name="Гиперссылка 9" xfId="7111" hidden="1"/>
    <cellStyle name="Гиперссылка 9" xfId="8234" hidden="1"/>
    <cellStyle name="Гиперссылка 9" xfId="8252" hidden="1"/>
    <cellStyle name="Гиперссылка 9" xfId="8270" hidden="1"/>
    <cellStyle name="Гиперссылка 9" xfId="8288" hidden="1"/>
    <cellStyle name="Гиперссылка 9" xfId="8306" hidden="1"/>
    <cellStyle name="Гиперссылка 9" xfId="8324" hidden="1"/>
    <cellStyle name="Гиперссылка 9" xfId="8342" hidden="1"/>
    <cellStyle name="Гиперссылка 9" xfId="8360" hidden="1"/>
    <cellStyle name="Гиперссылка 9" xfId="8378" hidden="1"/>
    <cellStyle name="Гиперссылка 9" xfId="8394" hidden="1"/>
    <cellStyle name="Гиперссылка 9" xfId="8409" hidden="1"/>
    <cellStyle name="Гиперссылка 9" xfId="4240" hidden="1"/>
    <cellStyle name="Гиперссылка 9" xfId="4461" hidden="1"/>
    <cellStyle name="Гиперссылка 9" xfId="4370" hidden="1"/>
    <cellStyle name="Гиперссылка 9" xfId="8447" hidden="1"/>
    <cellStyle name="Гиперссылка 9" xfId="8464" hidden="1"/>
    <cellStyle name="Гиперссылка 9" xfId="8481" hidden="1"/>
    <cellStyle name="Гиперссылка 9" xfId="8498" hidden="1"/>
    <cellStyle name="Гиперссылка 9" xfId="8515" hidden="1"/>
    <cellStyle name="Гиперссылка 9" xfId="8532" hidden="1"/>
    <cellStyle name="Гиперссылка 9" xfId="8549" hidden="1"/>
    <cellStyle name="Гиперссылка 9" xfId="8566" hidden="1"/>
    <cellStyle name="Гиперссылка 9" xfId="8583" hidden="1"/>
    <cellStyle name="Гиперссылка 9" xfId="8600" hidden="1"/>
    <cellStyle name="Гиперссылка 9" xfId="8617" hidden="1"/>
    <cellStyle name="Гиперссылка 9" xfId="8634" hidden="1"/>
    <cellStyle name="Гиперссылка 9" xfId="8651" hidden="1"/>
    <cellStyle name="Гиперссылка 9" xfId="8668" hidden="1"/>
    <cellStyle name="Гиперссылка 9" xfId="8685" hidden="1"/>
    <cellStyle name="Гиперссылка 9" xfId="8719" hidden="1"/>
    <cellStyle name="Гиперссылка 9" xfId="8734" hidden="1"/>
    <cellStyle name="Гиперссылка 9" xfId="8748" hidden="1"/>
    <cellStyle name="Гиперссылка 9" xfId="4427" hidden="1"/>
    <cellStyle name="Гиперссылка 9" xfId="6557" hidden="1"/>
    <cellStyle name="Гиперссылка 9" xfId="6484" hidden="1"/>
    <cellStyle name="Гиперссылка 9" xfId="8422" hidden="1"/>
    <cellStyle name="Гиперссылка 9" xfId="8773" hidden="1"/>
    <cellStyle name="Гиперссылка 9" xfId="8791" hidden="1"/>
    <cellStyle name="Гиперссылка 9" xfId="8809" hidden="1"/>
    <cellStyle name="Гиперссылка 9" xfId="8827" hidden="1"/>
    <cellStyle name="Гиперссылка 9" xfId="8845" hidden="1"/>
    <cellStyle name="Гиперссылка 9" xfId="8863" hidden="1"/>
    <cellStyle name="Гиперссылка 9" xfId="8881" hidden="1"/>
    <cellStyle name="Гиперссылка 9" xfId="8899" hidden="1"/>
    <cellStyle name="Гиперссылка 9" xfId="8917" hidden="1"/>
    <cellStyle name="Гиперссылка 9" xfId="8935" hidden="1"/>
    <cellStyle name="Гиперссылка 9" xfId="8953" hidden="1"/>
    <cellStyle name="Гиперссылка 9" xfId="8971" hidden="1"/>
    <cellStyle name="Гиперссылка 9" xfId="8989" hidden="1"/>
    <cellStyle name="Гиперссылка 9" xfId="9007" hidden="1"/>
    <cellStyle name="Гиперссылка 9" xfId="9025" hidden="1"/>
    <cellStyle name="Гиперссылка 9" xfId="9043" hidden="1"/>
    <cellStyle name="Гиперссылка 9" xfId="9059" hidden="1"/>
    <cellStyle name="Гиперссылка 9" xfId="9074" hidden="1"/>
    <cellStyle name="Гиперссылка 9" xfId="8656" hidden="1"/>
    <cellStyle name="Гиперссылка 9" xfId="8629" hidden="1"/>
    <cellStyle name="Гиперссылка 9" xfId="8605" hidden="1"/>
    <cellStyle name="Гиперссылка 9" xfId="8578" hidden="1"/>
    <cellStyle name="Гиперссылка 9" xfId="8554" hidden="1"/>
    <cellStyle name="Гиперссылка 9" xfId="8527" hidden="1"/>
    <cellStyle name="Гиперссылка 9" xfId="8476" hidden="1"/>
    <cellStyle name="Гиперссылка 9" xfId="8452" hidden="1"/>
    <cellStyle name="Гиперссылка 9" xfId="8424" hidden="1"/>
    <cellStyle name="Гиперссылка 9" xfId="8401" hidden="1"/>
    <cellStyle name="Гиперссылка 9" xfId="8372" hidden="1"/>
    <cellStyle name="Гиперссылка 9" xfId="8345" hidden="1"/>
    <cellStyle name="Гиперссылка 9" xfId="8318" hidden="1"/>
    <cellStyle name="Гиперссылка 9" xfId="8291" hidden="1"/>
    <cellStyle name="Гиперссылка 9" xfId="8264" hidden="1"/>
    <cellStyle name="Гиперссылка 9" xfId="8237" hidden="1"/>
    <cellStyle name="Гиперссылка 9" xfId="7786" hidden="1"/>
    <cellStyle name="Гиперссылка 9" xfId="7751" hidden="1"/>
    <cellStyle name="Гиперссылка 9" xfId="7709" hidden="1"/>
    <cellStyle name="Гиперссылка 9" xfId="7677" hidden="1"/>
    <cellStyle name="Гиперссылка 9" xfId="7647" hidden="1"/>
    <cellStyle name="Гиперссылка 9" xfId="7000" hidden="1"/>
    <cellStyle name="Гиперссылка 9" xfId="6966" hidden="1"/>
    <cellStyle name="Гиперссылка 9" xfId="6913" hidden="1"/>
    <cellStyle name="Гиперссылка 9" xfId="6862" hidden="1"/>
    <cellStyle name="Гиперссылка 9" xfId="6811" hidden="1"/>
    <cellStyle name="Гиперссылка 9" xfId="6756" hidden="1"/>
    <cellStyle name="Гиперссылка 9" xfId="6635" hidden="1"/>
    <cellStyle name="Гиперссылка 9" xfId="6585" hidden="1"/>
    <cellStyle name="Гиперссылка 9" xfId="6528" hidden="1"/>
    <cellStyle name="Гиперссылка 9" xfId="6464" hidden="1"/>
    <cellStyle name="Гиперссылка 9" xfId="6151" hidden="1"/>
    <cellStyle name="Гиперссылка 9" xfId="6087" hidden="1"/>
    <cellStyle name="Гиперссылка 9" xfId="6017" hidden="1"/>
    <cellStyle name="Гиперссылка 9" xfId="5949" hidden="1"/>
    <cellStyle name="Гиперссылка 9" xfId="5902" hidden="1"/>
    <cellStyle name="Гиперссылка 9" xfId="5835" hidden="1"/>
    <cellStyle name="Гиперссылка 9" xfId="5693" hidden="1"/>
    <cellStyle name="Гиперссылка 9" xfId="5608" hidden="1"/>
    <cellStyle name="Гиперссылка 9" xfId="5552" hidden="1"/>
    <cellStyle name="Гиперссылка 9" xfId="5518" hidden="1"/>
    <cellStyle name="Гиперссылка 9" xfId="5476" hidden="1"/>
    <cellStyle name="Гиперссылка 9" xfId="4855" hidden="1"/>
    <cellStyle name="Гиперссылка 9" xfId="4732" hidden="1"/>
    <cellStyle name="Гиперссылка 9" xfId="4656" hidden="1"/>
    <cellStyle name="Гиперссылка 9" xfId="4585" hidden="1"/>
    <cellStyle name="Гиперссылка 9" xfId="4439" hidden="1"/>
    <cellStyle name="Гиперссылка 9" xfId="4342" hidden="1"/>
    <cellStyle name="Гиперссылка 9" xfId="4191" hidden="1"/>
    <cellStyle name="Гиперссылка 9" xfId="4021" hidden="1"/>
    <cellStyle name="Гиперссылка 9" xfId="3921" hidden="1"/>
    <cellStyle name="Гиперссылка 9" xfId="3814" hidden="1"/>
    <cellStyle name="Гиперссылка 9" xfId="3685" hidden="1"/>
    <cellStyle name="Гиперссылка 9" xfId="3503" hidden="1"/>
    <cellStyle name="Гиперссылка 9" xfId="3341" hidden="1"/>
    <cellStyle name="Гиперссылка 9" xfId="3218" hidden="1"/>
    <cellStyle name="Гиперссылка 9" xfId="3099" hidden="1"/>
    <cellStyle name="Гиперссылка 9" xfId="2870" hidden="1"/>
    <cellStyle name="Гиперссылка 9" xfId="2647" hidden="1"/>
    <cellStyle name="Гиперссылка 9" xfId="2501" hidden="1"/>
    <cellStyle name="Гиперссылка 9" xfId="2144" hidden="1"/>
    <cellStyle name="Гиперссылка 9" xfId="1907" hidden="1"/>
    <cellStyle name="Гиперссылка 9" xfId="1755" hidden="1"/>
    <cellStyle name="Гиперссылка 9" xfId="1580" hidden="1"/>
    <cellStyle name="Гиперссылка 9" xfId="7449" hidden="1"/>
    <cellStyle name="Гиперссылка 9" xfId="7352" hidden="1"/>
    <cellStyle name="Гиперссылка 9" xfId="7439" hidden="1"/>
    <cellStyle name="Гиперссылка 9" xfId="6708" hidden="1"/>
    <cellStyle name="Гиперссылка 9" xfId="7847" hidden="1"/>
    <cellStyle name="Гиперссылка 9" xfId="8091" hidden="1"/>
    <cellStyle name="Гиперссылка 9" xfId="7821" hidden="1"/>
    <cellStyle name="Гиперссылка 9" xfId="6179" hidden="1"/>
    <cellStyle name="Гиперссылка 9" xfId="6323" hidden="1"/>
    <cellStyle name="Гиперссылка 9" xfId="6228" hidden="1"/>
    <cellStyle name="Гиперссылка 9" xfId="4542" hidden="1"/>
    <cellStyle name="Гиперссылка 9" xfId="5092" hidden="1"/>
    <cellStyle name="Гиперссылка 9" xfId="6896" hidden="1"/>
    <cellStyle name="Гиперссылка 9" xfId="7784" hidden="1"/>
    <cellStyle name="Гиперссылка 9" xfId="7875" hidden="1"/>
    <cellStyle name="Гиперссылка 9" xfId="4528" hidden="1"/>
    <cellStyle name="Гиперссылка 9" xfId="4531" hidden="1"/>
    <cellStyle name="Гиперссылка 9" xfId="8188" hidden="1"/>
    <cellStyle name="Гиперссылка 9" xfId="7820" hidden="1"/>
    <cellStyle name="Гиперссылка 9" xfId="6404" hidden="1"/>
    <cellStyle name="Гиперссылка 9" xfId="8082" hidden="1"/>
    <cellStyle name="Гиперссылка 9" xfId="5024" hidden="1"/>
    <cellStyle name="Гиперссылка 9" xfId="5077" hidden="1"/>
    <cellStyle name="Гиперссылка 9" xfId="7461" hidden="1"/>
    <cellStyle name="Гиперссылка 9" xfId="1485" hidden="1"/>
    <cellStyle name="Гиперссылка 9" xfId="6296" hidden="1"/>
    <cellStyle name="Гиперссылка 9" xfId="6541" hidden="1"/>
    <cellStyle name="Гиперссылка 9" xfId="7926" hidden="1"/>
    <cellStyle name="Гиперссылка 9" xfId="6205" hidden="1"/>
    <cellStyle name="Гиперссылка 9" xfId="7959" hidden="1"/>
    <cellStyle name="Гиперссылка 9" xfId="7936" hidden="1"/>
    <cellStyle name="Гиперссылка 9" xfId="7977" hidden="1"/>
    <cellStyle name="Гиперссылка 9" xfId="7984" hidden="1"/>
    <cellStyle name="Гиперссылка 9" xfId="9088" hidden="1"/>
    <cellStyle name="Гиперссылка 9" xfId="9106" hidden="1"/>
    <cellStyle name="Гиперссылка 9" xfId="9142" hidden="1"/>
    <cellStyle name="Гиперссылка 9" xfId="9160" hidden="1"/>
    <cellStyle name="Гиперссылка 9" xfId="9178" hidden="1"/>
    <cellStyle name="Гиперссылка 9" xfId="9196" hidden="1"/>
    <cellStyle name="Гиперссылка 9" xfId="9214" hidden="1"/>
    <cellStyle name="Гиперссылка 9" xfId="9230" hidden="1"/>
    <cellStyle name="Гиперссылка 9" xfId="9245" hidden="1"/>
    <cellStyle name="Гиперссылка 9" xfId="4999" hidden="1"/>
    <cellStyle name="Гиперссылка 9" xfId="5298" hidden="1"/>
    <cellStyle name="Гиперссылка 9" xfId="5155" hidden="1"/>
    <cellStyle name="Гиперссылка 9" xfId="9283" hidden="1"/>
    <cellStyle name="Гиперссылка 9" xfId="9300" hidden="1"/>
    <cellStyle name="Гиперссылка 9" xfId="9317" hidden="1"/>
    <cellStyle name="Гиперссылка 9" xfId="9334" hidden="1"/>
    <cellStyle name="Гиперссылка 9" xfId="9351" hidden="1"/>
    <cellStyle name="Гиперссылка 9" xfId="9368" hidden="1"/>
    <cellStyle name="Гиперссылка 9" xfId="9385" hidden="1"/>
    <cellStyle name="Гиперссылка 9" xfId="9402" hidden="1"/>
    <cellStyle name="Гиперссылка 9" xfId="9419" hidden="1"/>
    <cellStyle name="Гиперссылка 9" xfId="9436" hidden="1"/>
    <cellStyle name="Гиперссылка 9" xfId="9453" hidden="1"/>
    <cellStyle name="Гиперссылка 9" xfId="9470" hidden="1"/>
    <cellStyle name="Гиперссылка 9" xfId="9487" hidden="1"/>
    <cellStyle name="Гиперссылка 9" xfId="9504" hidden="1"/>
    <cellStyle name="Гиперссылка 9" xfId="9521" hidden="1"/>
    <cellStyle name="Гиперссылка 9" xfId="9538" hidden="1"/>
    <cellStyle name="Гиперссылка 9" xfId="9555" hidden="1"/>
    <cellStyle name="Гиперссылка 9" xfId="9570" hidden="1"/>
    <cellStyle name="Гиперссылка 9" xfId="9584" hidden="1"/>
    <cellStyle name="Гиперссылка 9" xfId="5236" hidden="1"/>
    <cellStyle name="Гиперссылка 9" xfId="7431" hidden="1"/>
    <cellStyle name="Гиперссылка 9" xfId="9258" hidden="1"/>
    <cellStyle name="Гиперссылка 9" xfId="9609" hidden="1"/>
    <cellStyle name="Гиперссылка 9" xfId="9627" hidden="1"/>
    <cellStyle name="Гиперссылка 9" xfId="9645" hidden="1"/>
    <cellStyle name="Гиперссылка 9" xfId="9663" hidden="1"/>
    <cellStyle name="Гиперссылка 9" xfId="9681" hidden="1"/>
    <cellStyle name="Гиперссылка 9" xfId="9699" hidden="1"/>
    <cellStyle name="Гиперссылка 9" xfId="9717" hidden="1"/>
    <cellStyle name="Гиперссылка 9" xfId="9735" hidden="1"/>
    <cellStyle name="Гиперссылка 9" xfId="9753" hidden="1"/>
    <cellStyle name="Гиперссылка 9" xfId="9771" hidden="1"/>
    <cellStyle name="Гиперссылка 9" xfId="9789" hidden="1"/>
    <cellStyle name="Гиперссылка 9" xfId="9807" hidden="1"/>
    <cellStyle name="Гиперссылка 9" xfId="9825" hidden="1"/>
    <cellStyle name="Гиперссылка 9" xfId="9843" hidden="1"/>
    <cellStyle name="Гиперссылка 9" xfId="9861" hidden="1"/>
    <cellStyle name="Гиперссылка 9" xfId="9879" hidden="1"/>
    <cellStyle name="Гиперссылка 9" xfId="9895" hidden="1"/>
    <cellStyle name="Гиперссылка 9" xfId="9910" hidden="1"/>
    <cellStyle name="Гиперссылка 9" xfId="9492" hidden="1"/>
    <cellStyle name="Гиперссылка 9" xfId="9465" hidden="1"/>
    <cellStyle name="Гиперссылка 9" xfId="9441" hidden="1"/>
    <cellStyle name="Гиперссылка 9" xfId="9414" hidden="1"/>
    <cellStyle name="Гиперссылка 9" xfId="9390" hidden="1"/>
    <cellStyle name="Гиперссылка 9" xfId="9363" hidden="1"/>
    <cellStyle name="Гиперссылка 9" xfId="9339" hidden="1"/>
    <cellStyle name="Гиперссылка 9" xfId="9312" hidden="1"/>
    <cellStyle name="Гиперссылка 9" xfId="9288" hidden="1"/>
    <cellStyle name="Гиперссылка 9" xfId="9260" hidden="1"/>
    <cellStyle name="Гиперссылка 9" xfId="9237" hidden="1"/>
    <cellStyle name="Гиперссылка 9" xfId="9208" hidden="1"/>
    <cellStyle name="Гиперссылка 9" xfId="9154" hidden="1"/>
    <cellStyle name="Гиперссылка 9" xfId="9127" hidden="1"/>
    <cellStyle name="Гиперссылка 9" xfId="9100" hidden="1"/>
    <cellStyle name="Гиперссылка 9" xfId="8647" hidden="1"/>
    <cellStyle name="Гиперссылка 9" xfId="8611" hidden="1"/>
    <cellStyle name="Гиперссылка 9" xfId="8573" hidden="1"/>
    <cellStyle name="Гиперссылка 9" xfId="8535" hidden="1"/>
    <cellStyle name="Гиперссылка 9" xfId="8501" hidden="1"/>
    <cellStyle name="Гиперссылка 9" xfId="8467" hidden="1"/>
    <cellStyle name="Гиперссылка 9" xfId="7841" hidden="1"/>
    <cellStyle name="Гиперссылка 9" xfId="7805" hidden="1"/>
    <cellStyle name="Гиперссылка 9" xfId="7754" hidden="1"/>
    <cellStyle name="Гиперссылка 9" xfId="7698" hidden="1"/>
    <cellStyle name="Гиперссылка 9" xfId="7649" hidden="1"/>
    <cellStyle name="Гиперссылка 9" xfId="7537" hidden="1"/>
    <cellStyle name="Гиперссылка 9" xfId="7481" hidden="1"/>
    <cellStyle name="Гиперссылка 9" xfId="7425" hidden="1"/>
    <cellStyle name="Гиперссылка 9" xfId="7378" hidden="1"/>
    <cellStyle name="Гиперссылка 9" xfId="7285" hidden="1"/>
    <cellStyle name="Гиперссылка 9" xfId="6979" hidden="1"/>
    <cellStyle name="Гиперссылка 9" xfId="6905" hidden="1"/>
    <cellStyle name="Гиперссылка 9" xfId="6834" hidden="1"/>
    <cellStyle name="Гиперссылка 9" xfId="6763" hidden="1"/>
    <cellStyle name="Гиперссылка 9" xfId="6711" hidden="1"/>
    <cellStyle name="Гиперссылка 9" xfId="6629" hidden="1"/>
    <cellStyle name="Гиперссылка 9" xfId="6551" hidden="1"/>
    <cellStyle name="Гиперссылка 9" xfId="6482" hidden="1"/>
    <cellStyle name="Гиперссылка 9" xfId="6408" hidden="1"/>
    <cellStyle name="Гиперссылка 9" xfId="6355" hidden="1"/>
    <cellStyle name="Гиперссылка 9" xfId="6310" hidden="1"/>
    <cellStyle name="Гиперссылка 9" xfId="6260" hidden="1"/>
    <cellStyle name="Гиперссылка 9" xfId="5609" hidden="1"/>
    <cellStyle name="Гиперссылка 9" xfId="5526" hidden="1"/>
    <cellStyle name="Гиперссылка 9" xfId="5447" hidden="1"/>
    <cellStyle name="Гиперссылка 9" xfId="5230" hidden="1"/>
    <cellStyle name="Гиперссылка 9" xfId="5089" hidden="1"/>
    <cellStyle name="Гиперссылка 9" xfId="4895" hidden="1"/>
    <cellStyle name="Гиперссылка 9" xfId="4731" hidden="1"/>
    <cellStyle name="Гиперссылка 9" xfId="4623" hidden="1"/>
    <cellStyle name="Гиперссылка 9" xfId="4527" hidden="1"/>
    <cellStyle name="Гиперссылка 9" xfId="4436" hidden="1"/>
    <cellStyle name="Гиперссылка 9" xfId="4228" hidden="1"/>
    <cellStyle name="Гиперссылка 9" xfId="4016" hidden="1"/>
    <cellStyle name="Гиперссылка 9" xfId="3847" hidden="1"/>
    <cellStyle name="Гиперссылка 9" xfId="3673" hidden="1"/>
    <cellStyle name="Гиперссылка 9" xfId="3401" hidden="1"/>
    <cellStyle name="Гиперссылка 9" xfId="3214" hidden="1"/>
    <cellStyle name="Гиперссылка 9" xfId="2963" hidden="1"/>
    <cellStyle name="Гиперссылка 9" xfId="2645" hidden="1"/>
    <cellStyle name="Гиперссылка 9" xfId="2339" hidden="1"/>
    <cellStyle name="Гиперссылка 9" xfId="1941" hidden="1"/>
    <cellStyle name="Гиперссылка 9" xfId="1669" hidden="1"/>
    <cellStyle name="Гиперссылка 9" xfId="8273" hidden="1"/>
    <cellStyle name="Гиперссылка 9" xfId="8175" hidden="1"/>
    <cellStyle name="Гиперссылка 9" xfId="8260" hidden="1"/>
    <cellStyle name="Гиперссылка 9" xfId="7577" hidden="1"/>
    <cellStyle name="Гиперссылка 9" xfId="8810" hidden="1"/>
    <cellStyle name="Гиперссылка 9" xfId="8705" hidden="1"/>
    <cellStyle name="Гиперссылка 9" xfId="8949" hidden="1"/>
    <cellStyle name="Гиперссылка 9" xfId="8679" hidden="1"/>
    <cellStyle name="Гиперссылка 9" xfId="7036" hidden="1"/>
    <cellStyle name="Гиперссылка 9" xfId="7195" hidden="1"/>
    <cellStyle name="Гиперссылка 9" xfId="5426" hidden="1"/>
    <cellStyle name="Гиперссылка 9" xfId="8331" hidden="1"/>
    <cellStyle name="Гиперссылка 9" xfId="8716" hidden="1"/>
    <cellStyle name="Гиперссылка 9" xfId="8742" hidden="1"/>
    <cellStyle name="Гиперссылка 9" xfId="8751" hidden="1"/>
    <cellStyle name="Гиперссылка 9" xfId="8759" hidden="1"/>
    <cellStyle name="Гиперссылка 9" xfId="7254" hidden="1"/>
    <cellStyle name="Гиперссылка 9" xfId="5378" hidden="1"/>
    <cellStyle name="Гиперссылка 9" xfId="9001" hidden="1"/>
    <cellStyle name="Гиперссылка 9" xfId="7037" hidden="1"/>
    <cellStyle name="Гиперссылка 9" xfId="7126" hidden="1"/>
    <cellStyle name="Гиперссылка 9" xfId="5881" hidden="1"/>
    <cellStyle name="Гиперссылка 9" xfId="5919" hidden="1"/>
    <cellStyle name="Гиперссылка 9" xfId="8281" hidden="1"/>
    <cellStyle name="Гиперссылка 9" xfId="1509" hidden="1"/>
    <cellStyle name="Гиперссылка 9" xfId="7312" hidden="1"/>
    <cellStyle name="Гиперссылка 9" xfId="8788" hidden="1"/>
    <cellStyle name="Гиперссылка 9" xfId="5412" hidden="1"/>
    <cellStyle name="Гиперссылка 9" xfId="8821" hidden="1"/>
    <cellStyle name="Гиперссылка 9" xfId="8902" hidden="1"/>
    <cellStyle name="Гиперссылка 9" xfId="9052" hidden="1"/>
    <cellStyle name="Гиперссылка 9" xfId="8805" hidden="1"/>
    <cellStyle name="Гиперссылка 9" xfId="9928" hidden="1"/>
    <cellStyle name="Гиперссылка 9" xfId="9946" hidden="1"/>
    <cellStyle name="Гиперссылка 9" xfId="9964" hidden="1"/>
    <cellStyle name="Гиперссылка 9" xfId="9982" hidden="1"/>
    <cellStyle name="Гиперссылка 9" xfId="10000" hidden="1"/>
    <cellStyle name="Гиперссылка 9" xfId="10018" hidden="1"/>
    <cellStyle name="Гиперссылка 9" xfId="10036" hidden="1"/>
    <cellStyle name="Гиперссылка 9" xfId="10054" hidden="1"/>
    <cellStyle name="Гиперссылка 9" xfId="10072" hidden="1"/>
    <cellStyle name="Гиперссылка 9" xfId="10103" hidden="1"/>
    <cellStyle name="Гиперссылка 9" xfId="5858" hidden="1"/>
    <cellStyle name="Гиперссылка 9" xfId="6113" hidden="1"/>
    <cellStyle name="Гиперссылка 9" xfId="5972" hidden="1"/>
    <cellStyle name="Гиперссылка 9" xfId="10141" hidden="1"/>
    <cellStyle name="Гиперссылка 9" xfId="10158" hidden="1"/>
    <cellStyle name="Гиперссылка 9" xfId="10175" hidden="1"/>
    <cellStyle name="Гиперссылка 9" xfId="10192" hidden="1"/>
    <cellStyle name="Гиперссылка 9" xfId="10209" hidden="1"/>
    <cellStyle name="Гиперссылка 9" xfId="10226" hidden="1"/>
    <cellStyle name="Гиперссылка 9" xfId="10243" hidden="1"/>
    <cellStyle name="Гиперссылка 9" xfId="10260" hidden="1"/>
    <cellStyle name="Гиперссылка 9" xfId="10277" hidden="1"/>
    <cellStyle name="Гиперссылка 9" xfId="10294" hidden="1"/>
    <cellStyle name="Гиперссылка 9" xfId="10311" hidden="1"/>
    <cellStyle name="Гиперссылка 9" xfId="10328" hidden="1"/>
    <cellStyle name="Гиперссылка 9" xfId="10345" hidden="1"/>
    <cellStyle name="Гиперссылка 9" xfId="10362" hidden="1"/>
    <cellStyle name="Гиперссылка 9" xfId="10379" hidden="1"/>
    <cellStyle name="Гиперссылка 9" xfId="10396" hidden="1"/>
    <cellStyle name="Гиперссылка 9" xfId="10413" hidden="1"/>
    <cellStyle name="Гиперссылка 9" xfId="10428" hidden="1"/>
    <cellStyle name="Гиперссылка 9" xfId="10442" hidden="1"/>
    <cellStyle name="Гиперссылка 9" xfId="6058" hidden="1"/>
    <cellStyle name="Гиперссылка 9" xfId="8251" hidden="1"/>
    <cellStyle name="Гиперссылка 9" xfId="8178" hidden="1"/>
    <cellStyle name="Гиперссылка 9" xfId="10116" hidden="1"/>
    <cellStyle name="Гиперссылка 9" xfId="10467" hidden="1"/>
    <cellStyle name="Гиперссылка 9" xfId="10485" hidden="1"/>
    <cellStyle name="Гиперссылка 9" xfId="10503" hidden="1"/>
    <cellStyle name="Гиперссылка 9" xfId="10521" hidden="1"/>
    <cellStyle name="Гиперссылка 9" xfId="10557" hidden="1"/>
    <cellStyle name="Гиперссылка 9" xfId="10575" hidden="1"/>
    <cellStyle name="Гиперссылка 9" xfId="10593" hidden="1"/>
    <cellStyle name="Гиперссылка 9" xfId="10611" hidden="1"/>
    <cellStyle name="Гиперссылка 9" xfId="10629" hidden="1"/>
    <cellStyle name="Гиперссылка 9" xfId="10647" hidden="1"/>
    <cellStyle name="Гиперссылка 9" xfId="10665" hidden="1"/>
    <cellStyle name="Гиперссылка 9" xfId="10683" hidden="1"/>
    <cellStyle name="Гиперссылка 9" xfId="10701" hidden="1"/>
    <cellStyle name="Гиперссылка 9" xfId="10719" hidden="1"/>
    <cellStyle name="Гиперссылка 9" xfId="10737" hidden="1"/>
    <cellStyle name="Гиперссылка 9" xfId="10753" hidden="1"/>
    <cellStyle name="Гиперссылка 9" xfId="10768" hidden="1"/>
    <cellStyle name="Гиперссылка 9" xfId="10350" hidden="1"/>
    <cellStyle name="Гиперссылка 9" xfId="10323" hidden="1"/>
    <cellStyle name="Гиперссылка 9" xfId="10299" hidden="1"/>
    <cellStyle name="Гиперссылка 9" xfId="10272" hidden="1"/>
    <cellStyle name="Гиперссылка 9" xfId="10248" hidden="1"/>
    <cellStyle name="Гиперссылка 9" xfId="10221" hidden="1"/>
    <cellStyle name="Гиперссылка 9" xfId="10197" hidden="1"/>
    <cellStyle name="Гиперссылка 9" xfId="10170" hidden="1"/>
    <cellStyle name="Гиперссылка 9" xfId="10146" hidden="1"/>
    <cellStyle name="Гиперссылка 9" xfId="10118" hidden="1"/>
    <cellStyle name="Гиперссылка 9" xfId="10095" hidden="1"/>
    <cellStyle name="Гиперссылка 9" xfId="10066" hidden="1"/>
    <cellStyle name="Гиперссылка 9" xfId="10039" hidden="1"/>
    <cellStyle name="Гиперссылка 9" xfId="10012" hidden="1"/>
    <cellStyle name="Гиперссылка 9" xfId="9985" hidden="1"/>
    <cellStyle name="Гиперссылка 9" xfId="9958" hidden="1"/>
    <cellStyle name="Гиперссылка 9" xfId="9931" hidden="1"/>
    <cellStyle name="Гиперссылка 9" xfId="9480" hidden="1"/>
    <cellStyle name="Гиперссылка 9" xfId="9403" hidden="1"/>
    <cellStyle name="Гиперссылка 9" xfId="9371" hidden="1"/>
    <cellStyle name="Гиперссылка 9" xfId="9341" hidden="1"/>
    <cellStyle name="Гиперссылка 9" xfId="8694" hidden="1"/>
    <cellStyle name="Гиперссылка 9" xfId="8660" hidden="1"/>
    <cellStyle name="Гиперссылка 9" xfId="8607" hidden="1"/>
    <cellStyle name="Гиперссылка 9" xfId="8556" hidden="1"/>
    <cellStyle name="Гиперссылка 9" xfId="8505" hidden="1"/>
    <cellStyle name="Гиперссылка 9" xfId="8450" hidden="1"/>
    <cellStyle name="Гиперссылка 9" xfId="8329" hidden="1"/>
    <cellStyle name="Гиперссылка 9" xfId="8279" hidden="1"/>
    <cellStyle name="Гиперссылка 9" xfId="8222" hidden="1"/>
    <cellStyle name="Гиперссылка 9" xfId="8158" hidden="1"/>
    <cellStyle name="Гиперссылка 9" xfId="7845" hidden="1"/>
    <cellStyle name="Гиперссылка 9" xfId="7781" hidden="1"/>
    <cellStyle name="Гиперссылка 9" xfId="7711" hidden="1"/>
    <cellStyle name="Гиперссылка 9" xfId="7643" hidden="1"/>
    <cellStyle name="Гиперссылка 9" xfId="7596" hidden="1"/>
    <cellStyle name="Гиперссылка 9" xfId="7529" hidden="1"/>
    <cellStyle name="Гиперссылка 9" xfId="7456" hidden="1"/>
    <cellStyle name="Гиперссылка 9" xfId="7387" hidden="1"/>
    <cellStyle name="Гиперссылка 9" xfId="7302" hidden="1"/>
    <cellStyle name="Гиперссылка 9" xfId="7246" hidden="1"/>
    <cellStyle name="Гиперссылка 9" xfId="7212" hidden="1"/>
    <cellStyle name="Гиперссылка 9" xfId="7170" hidden="1"/>
    <cellStyle name="Гиперссылка 9" xfId="6549" hidden="1"/>
    <cellStyle name="Гиперссылка 9" xfId="6434" hidden="1"/>
    <cellStyle name="Гиперссылка 9" xfId="6354" hidden="1"/>
    <cellStyle name="Гиперссылка 9" xfId="6264" hidden="1"/>
    <cellStyle name="Гиперссылка 9" xfId="6074" hidden="1"/>
    <cellStyle name="Гиперссылка 9" xfId="5956" hidden="1"/>
    <cellStyle name="Гиперссылка 9" xfId="5588" hidden="1"/>
    <cellStyle name="Гиперссылка 9" xfId="5483" hidden="1"/>
    <cellStyle name="Гиперссылка 9" xfId="5361" hidden="1"/>
    <cellStyle name="Гиперссылка 9" xfId="5222" hidden="1"/>
    <cellStyle name="Гиперссылка 9" xfId="4962" hidden="1"/>
    <cellStyle name="Гиперссылка 9" xfId="4727" hidden="1"/>
    <cellStyle name="Гиперссылка 9" xfId="4568" hidden="1"/>
    <cellStyle name="Гиперссылка 9" xfId="4428" hidden="1"/>
    <cellStyle name="Гиперссылка 9" xfId="4103" hidden="1"/>
    <cellStyle name="Гиперссылка 9" xfId="3845" hidden="1"/>
    <cellStyle name="Гиперссылка 9" xfId="3509" hidden="1"/>
    <cellStyle name="Гиперссылка 9" xfId="3212" hidden="1"/>
    <cellStyle name="Гиперссылка 9" xfId="2759" hidden="1"/>
    <cellStyle name="Гиперссылка 9" xfId="2408" hidden="1"/>
    <cellStyle name="Гиперссылка 9" xfId="1817" hidden="1"/>
    <cellStyle name="Гиперссылка 9" xfId="9143" hidden="1"/>
    <cellStyle name="Гиперссылка 9" xfId="9046" hidden="1"/>
    <cellStyle name="Гиперссылка 9" xfId="9133" hidden="1"/>
    <cellStyle name="Гиперссылка 9" xfId="8402" hidden="1"/>
    <cellStyle name="Гиперссылка 9" xfId="9646" hidden="1"/>
    <cellStyle name="Гиперссылка 9" xfId="9541" hidden="1"/>
    <cellStyle name="Гиперссылка 9" xfId="9785" hidden="1"/>
    <cellStyle name="Гиперссылка 9" xfId="9515" hidden="1"/>
    <cellStyle name="Гиперссылка 9" xfId="7873" hidden="1"/>
    <cellStyle name="Гиперссылка 9" xfId="8017" hidden="1"/>
    <cellStyle name="Гиперссылка 9" xfId="7922" hidden="1"/>
    <cellStyle name="Гиперссылка 9" xfId="6214" hidden="1"/>
    <cellStyle name="Гиперссылка 9" xfId="6786" hidden="1"/>
    <cellStyle name="Гиперссылка 9" xfId="8590" hidden="1"/>
    <cellStyle name="Гиперссылка 9" xfId="9478" hidden="1"/>
    <cellStyle name="Гиперссылка 9" xfId="9569" hidden="1"/>
    <cellStyle name="Гиперссылка 9" xfId="6206" hidden="1"/>
    <cellStyle name="Гиперссылка 9" xfId="9882" hidden="1"/>
    <cellStyle name="Гиперссылка 9" xfId="9514" hidden="1"/>
    <cellStyle name="Гиперссылка 9" xfId="8098" hidden="1"/>
    <cellStyle name="Гиперссылка 9" xfId="9776" hidden="1"/>
    <cellStyle name="Гиперссылка 9" xfId="6718" hidden="1"/>
    <cellStyle name="Гиперссылка 9" xfId="6771" hidden="1"/>
    <cellStyle name="Гиперссылка 9" xfId="9155" hidden="1"/>
    <cellStyle name="Гиперссылка 9" xfId="1536" hidden="1"/>
    <cellStyle name="Гиперссылка 9" xfId="7990" hidden="1"/>
    <cellStyle name="Гиперссылка 9" xfId="8235" hidden="1"/>
    <cellStyle name="Гиперссылка 9" xfId="9620" hidden="1"/>
    <cellStyle name="Гиперссылка 9" xfId="7899" hidden="1"/>
    <cellStyle name="Гиперссылка 9" xfId="9653" hidden="1"/>
    <cellStyle name="Гиперссылка 9" xfId="9630" hidden="1"/>
    <cellStyle name="Гиперссылка 9" xfId="9671" hidden="1"/>
    <cellStyle name="Гиперссылка 9" xfId="9678" hidden="1"/>
    <cellStyle name="Гиперссылка 9" xfId="10782" hidden="1"/>
    <cellStyle name="Гиперссылка 9" xfId="10800" hidden="1"/>
    <cellStyle name="Гиперссылка 9" xfId="10818" hidden="1"/>
    <cellStyle name="Гиперссылка 9" xfId="10836" hidden="1"/>
    <cellStyle name="Гиперссылка 9" xfId="10854" hidden="1"/>
    <cellStyle name="Гиперссылка 9" xfId="10872" hidden="1"/>
    <cellStyle name="Гиперссылка 9" xfId="10890" hidden="1"/>
    <cellStyle name="Гиперссылка 9" xfId="10908" hidden="1"/>
    <cellStyle name="Гиперссылка 9" xfId="10924" hidden="1"/>
    <cellStyle name="Гиперссылка 9" xfId="10939" hidden="1"/>
    <cellStyle name="Гиперссылка 9" xfId="6693" hidden="1"/>
    <cellStyle name="Гиперссылка 9" xfId="6992" hidden="1"/>
    <cellStyle name="Гиперссылка 9" xfId="6849" hidden="1"/>
    <cellStyle name="Гиперссылка 9" xfId="10977" hidden="1"/>
    <cellStyle name="Гиперссылка 9" xfId="11011" hidden="1"/>
    <cellStyle name="Гиперссылка 9" xfId="11028" hidden="1"/>
    <cellStyle name="Гиперссылка 9" xfId="11045" hidden="1"/>
    <cellStyle name="Гиперссылка 9" xfId="11062" hidden="1"/>
    <cellStyle name="Гиперссылка 9" xfId="11079" hidden="1"/>
    <cellStyle name="Гиперссылка 9" xfId="11096" hidden="1"/>
    <cellStyle name="Гиперссылка 9" xfId="11113" hidden="1"/>
    <cellStyle name="Гиперссылка 9" xfId="11130" hidden="1"/>
    <cellStyle name="Гиперссылка 9" xfId="11147" hidden="1"/>
    <cellStyle name="Гиперссылка 9" xfId="11164" hidden="1"/>
    <cellStyle name="Гиперссылка 9" xfId="11181" hidden="1"/>
    <cellStyle name="Гиперссылка 9" xfId="11198" hidden="1"/>
    <cellStyle name="Гиперссылка 9" xfId="11215" hidden="1"/>
    <cellStyle name="Гиперссылка 9" xfId="11232" hidden="1"/>
    <cellStyle name="Гиперссылка 9" xfId="11249" hidden="1"/>
    <cellStyle name="Гиперссылка 9" xfId="11264" hidden="1"/>
    <cellStyle name="Гиперссылка 9" xfId="11278" hidden="1"/>
    <cellStyle name="Гиперссылка 9" xfId="6930" hidden="1"/>
    <cellStyle name="Гиперссылка 9" xfId="9125" hidden="1"/>
    <cellStyle name="Гиперссылка 9" xfId="9050" hidden="1"/>
    <cellStyle name="Гиперссылка 9" xfId="10952" hidden="1"/>
    <cellStyle name="Гиперссылка 9" xfId="11303" hidden="1"/>
    <cellStyle name="Гиперссылка 9" xfId="11321" hidden="1"/>
    <cellStyle name="Гиперссылка 9" xfId="11339" hidden="1"/>
    <cellStyle name="Гиперссылка 9" xfId="11357" hidden="1"/>
    <cellStyle name="Гиперссылка 9" xfId="11375" hidden="1"/>
    <cellStyle name="Гиперссылка 9" xfId="11393" hidden="1"/>
    <cellStyle name="Гиперссылка 9" xfId="11411" hidden="1"/>
    <cellStyle name="Гиперссылка 9" xfId="11429" hidden="1"/>
    <cellStyle name="Гиперссылка 9" xfId="11447" hidden="1"/>
    <cellStyle name="Гиперссылка 9" xfId="11465" hidden="1"/>
    <cellStyle name="Гиперссылка 9" xfId="11501" hidden="1"/>
    <cellStyle name="Гиперссылка 9" xfId="11519" hidden="1"/>
    <cellStyle name="Гиперссылка 9" xfId="11537" hidden="1"/>
    <cellStyle name="Гиперссылка 9" xfId="11555" hidden="1"/>
    <cellStyle name="Гиперссылка 9" xfId="11573" hidden="1"/>
    <cellStyle name="Гиперссылка 9" xfId="11589" hidden="1"/>
    <cellStyle name="Гиперссылка 9" xfId="11604" hidden="1"/>
    <cellStyle name="Гиперссылка 9" xfId="11186" hidden="1"/>
    <cellStyle name="Гиперссылка 9" xfId="11159" hidden="1"/>
    <cellStyle name="Гиперссылка 9" xfId="11135" hidden="1"/>
    <cellStyle name="Гиперссылка 9" xfId="11108" hidden="1"/>
    <cellStyle name="Гиперссылка 9" xfId="11084" hidden="1"/>
    <cellStyle name="Гиперссылка 9" xfId="11057" hidden="1"/>
    <cellStyle name="Гиперссылка 9" xfId="11033" hidden="1"/>
    <cellStyle name="Гиперссылка 9" xfId="11006" hidden="1"/>
    <cellStyle name="Гиперссылка 9" xfId="10982" hidden="1"/>
    <cellStyle name="Гиперссылка 9" xfId="10954" hidden="1"/>
    <cellStyle name="Гиперссылка 9" xfId="10931" hidden="1"/>
    <cellStyle name="Гиперссылка 9" xfId="10902" hidden="1"/>
    <cellStyle name="Гиперссылка 9" xfId="10875" hidden="1"/>
    <cellStyle name="Гиперссылка 9" xfId="10848" hidden="1"/>
    <cellStyle name="Гиперссылка 9" xfId="10821" hidden="1"/>
    <cellStyle name="Гиперссылка 9" xfId="10794" hidden="1"/>
    <cellStyle name="Гиперссылка 9" xfId="10341" hidden="1"/>
    <cellStyle name="Гиперссылка 9" xfId="10305" hidden="1"/>
    <cellStyle name="Гиперссылка 9" xfId="10267" hidden="1"/>
    <cellStyle name="Гиперссылка 9" xfId="10229" hidden="1"/>
    <cellStyle name="Гиперссылка 9" xfId="10195" hidden="1"/>
    <cellStyle name="Гиперссылка 9" xfId="10161" hidden="1"/>
    <cellStyle name="Гиперссылка 9" xfId="9535" hidden="1"/>
    <cellStyle name="Гиперссылка 9" xfId="9499" hidden="1"/>
    <cellStyle name="Гиперссылка 9" xfId="9392" hidden="1"/>
    <cellStyle name="Гиперссылка 9" xfId="9343" hidden="1"/>
    <cellStyle name="Гиперссылка 9" xfId="9231" hidden="1"/>
    <cellStyle name="Гиперссылка 9" xfId="9175" hidden="1"/>
    <cellStyle name="Гиперссылка 9" xfId="9119" hidden="1"/>
    <cellStyle name="Гиперссылка 9" xfId="9072" hidden="1"/>
    <cellStyle name="Гиперссылка 9" xfId="8979" hidden="1"/>
    <cellStyle name="Гиперссылка 9" xfId="8673" hidden="1"/>
    <cellStyle name="Гиперссылка 9" xfId="8599" hidden="1"/>
    <cellStyle name="Гиперссылка 9" xfId="8528" hidden="1"/>
    <cellStyle name="Гиперссылка 9" xfId="8457" hidden="1"/>
    <cellStyle name="Гиперссылка 9" xfId="8405" hidden="1"/>
    <cellStyle name="Гиперссылка 9" xfId="8323" hidden="1"/>
    <cellStyle name="Гиперссылка 9" xfId="8245" hidden="1"/>
    <cellStyle name="Гиперссылка 9" xfId="8176" hidden="1"/>
    <cellStyle name="Гиперссылка 9" xfId="8102" hidden="1"/>
    <cellStyle name="Гиперссылка 9" xfId="8049" hidden="1"/>
    <cellStyle name="Гиперссылка 9" xfId="8004" hidden="1"/>
    <cellStyle name="Гиперссылка 9" xfId="7954" hidden="1"/>
    <cellStyle name="Гиперссылка 9" xfId="7411" hidden="1"/>
    <cellStyle name="Гиперссылка 9" xfId="7303" hidden="1"/>
    <cellStyle name="Гиперссылка 9" xfId="7220" hidden="1"/>
    <cellStyle name="Гиперссылка 9" xfId="7141" hidden="1"/>
    <cellStyle name="Гиперссылка 9" xfId="6924" hidden="1"/>
    <cellStyle name="Гиперссылка 9" xfId="6783" hidden="1"/>
    <cellStyle name="Гиперссылка 9" xfId="6589" hidden="1"/>
    <cellStyle name="Гиперссылка 9" xfId="6431" hidden="1"/>
    <cellStyle name="Гиперссылка 9" xfId="6318" hidden="1"/>
    <cellStyle name="Гиперссылка 9" xfId="6202" hidden="1"/>
    <cellStyle name="Гиперссылка 9" xfId="6068" hidden="1"/>
    <cellStyle name="Гиперссылка 9" xfId="5833" hidden="1"/>
    <cellStyle name="Гиперссылка 9" xfId="5394" hidden="1"/>
    <cellStyle name="Гиперссылка 9" xfId="5198" hidden="1"/>
    <cellStyle name="Гиперссылка 9" xfId="4807" hidden="1"/>
    <cellStyle name="Гиперссылка 9" xfId="4559" hidden="1"/>
    <cellStyle name="Гиперссылка 9" xfId="4236" hidden="1"/>
    <cellStyle name="Гиперссылка 9" xfId="3833" hidden="1"/>
    <cellStyle name="Гиперссылка 9" xfId="3294" hidden="1"/>
    <cellStyle name="Гиперссылка 9" xfId="2852" hidden="1"/>
    <cellStyle name="Гиперссылка 9" xfId="2058" hidden="1"/>
    <cellStyle name="Гиперссылка 9" xfId="9967" hidden="1"/>
    <cellStyle name="Гиперссылка 9" xfId="9869" hidden="1"/>
    <cellStyle name="Гиперссылка 9" xfId="9954" hidden="1"/>
    <cellStyle name="Гиперссылка 9" xfId="9271" hidden="1"/>
    <cellStyle name="Гиперссылка 9" xfId="10504" hidden="1"/>
    <cellStyle name="Гиперссылка 9" xfId="10399" hidden="1"/>
    <cellStyle name="Гиперссылка 9" xfId="10643" hidden="1"/>
    <cellStyle name="Гиперссылка 9" xfId="10373" hidden="1"/>
    <cellStyle name="Гиперссылка 9" xfId="8730" hidden="1"/>
    <cellStyle name="Гиперссылка 9" xfId="8889" hidden="1"/>
    <cellStyle name="Гиперссылка 9" xfId="8790" hidden="1"/>
    <cellStyle name="Гиперссылка 9" xfId="7120" hidden="1"/>
    <cellStyle name="Гиперссылка 9" xfId="10025" hidden="1"/>
    <cellStyle name="Гиперссылка 9" xfId="10410" hidden="1"/>
    <cellStyle name="Гиперссылка 9" xfId="10436" hidden="1"/>
    <cellStyle name="Гиперссылка 9" xfId="10445" hidden="1"/>
    <cellStyle name="Гиперссылка 9" xfId="10453" hidden="1"/>
    <cellStyle name="Гиперссылка 9" xfId="8948" hidden="1"/>
    <cellStyle name="Гиперссылка 9" xfId="7072" hidden="1"/>
    <cellStyle name="Гиперссылка 9" xfId="10695" hidden="1"/>
    <cellStyle name="Гиперссылка 9" xfId="8731" hidden="1"/>
    <cellStyle name="Гиперссылка 9" xfId="8820" hidden="1"/>
    <cellStyle name="Гиперссылка 9" xfId="7613" hidden="1"/>
    <cellStyle name="Гиперссылка 9" xfId="9975" hidden="1"/>
    <cellStyle name="Гиперссылка 9" xfId="1585" hidden="1"/>
    <cellStyle name="Гиперссылка 9" xfId="9006" hidden="1"/>
    <cellStyle name="Гиперссылка 9" xfId="10482" hidden="1"/>
    <cellStyle name="Гиперссылка 9" xfId="7106" hidden="1"/>
    <cellStyle name="Гиперссылка 9" xfId="10515" hidden="1"/>
    <cellStyle name="Гиперссылка 9" xfId="10596" hidden="1"/>
    <cellStyle name="Гиперссылка 9" xfId="10746" hidden="1"/>
    <cellStyle name="Гиперссылка 9" xfId="10499" hidden="1"/>
    <cellStyle name="Гиперссылка 9" xfId="11622" hidden="1"/>
    <cellStyle name="Гиперссылка 9" xfId="11640" hidden="1"/>
    <cellStyle name="Гиперссылка 9" xfId="11658" hidden="1"/>
    <cellStyle name="Гиперссылка 9" xfId="11676" hidden="1"/>
    <cellStyle name="Гиперссылка 9" xfId="11694" hidden="1"/>
    <cellStyle name="Гиперссылка 9" xfId="11712" hidden="1"/>
    <cellStyle name="Гиперссылка 9" xfId="11730" hidden="1"/>
    <cellStyle name="Гиперссылка 9" xfId="11748" hidden="1"/>
    <cellStyle name="Гиперссылка 9" xfId="11766" hidden="1"/>
    <cellStyle name="Гиперссылка 9" xfId="11782" hidden="1"/>
    <cellStyle name="Гиперссылка 9" xfId="11797" hidden="1"/>
    <cellStyle name="Гиперссылка 9" xfId="7552" hidden="1"/>
    <cellStyle name="Гиперссылка 9" xfId="7807" hidden="1"/>
    <cellStyle name="Гиперссылка 9" xfId="7666" hidden="1"/>
    <cellStyle name="Гиперссылка 9" xfId="11835" hidden="1"/>
    <cellStyle name="Гиперссылка 9" xfId="11852" hidden="1"/>
    <cellStyle name="Гиперссылка 9" xfId="11869" hidden="1"/>
    <cellStyle name="Гиперссылка 9" xfId="11886" hidden="1"/>
    <cellStyle name="Гиперссылка 9" xfId="11903" hidden="1"/>
    <cellStyle name="Гиперссылка 9" xfId="11920" hidden="1"/>
    <cellStyle name="Гиперссылка 9" xfId="11937" hidden="1"/>
    <cellStyle name="Гиперссылка 9" xfId="11971" hidden="1"/>
    <cellStyle name="Гиперссылка 9" xfId="11988" hidden="1"/>
    <cellStyle name="Гиперссылка 9" xfId="12005" hidden="1"/>
    <cellStyle name="Гиперссылка 9" xfId="12022" hidden="1"/>
    <cellStyle name="Гиперссылка 9" xfId="12039" hidden="1"/>
    <cellStyle name="Гиперссылка 9" xfId="12056" hidden="1"/>
    <cellStyle name="Гиперссылка 9" xfId="12073" hidden="1"/>
    <cellStyle name="Гиперссылка 9" xfId="12090" hidden="1"/>
    <cellStyle name="Гиперссылка 9" xfId="12107" hidden="1"/>
    <cellStyle name="Гиперссылка 9" xfId="12122" hidden="1"/>
    <cellStyle name="Гиперссылка 9" xfId="12136" hidden="1"/>
    <cellStyle name="Гиперссылка 9" xfId="7752" hidden="1"/>
    <cellStyle name="Гиперссылка 9" xfId="9945" hidden="1"/>
    <cellStyle name="Гиперссылка 9" xfId="9872" hidden="1"/>
    <cellStyle name="Гиперссылка 9" xfId="11810" hidden="1"/>
    <cellStyle name="Гиперссылка 9" xfId="12161" hidden="1"/>
    <cellStyle name="Гиперссылка 9" xfId="12179" hidden="1"/>
    <cellStyle name="Гиперссылка 9" xfId="12197" hidden="1"/>
    <cellStyle name="Гиперссылка 9" xfId="12215" hidden="1"/>
    <cellStyle name="Гиперссылка 9" xfId="12233" hidden="1"/>
    <cellStyle name="Гиперссылка 9" xfId="12251" hidden="1"/>
    <cellStyle name="Гиперссылка 9" xfId="12269" hidden="1"/>
    <cellStyle name="Гиперссылка 9" xfId="12287" hidden="1"/>
    <cellStyle name="Гиперссылка 9" xfId="12305" hidden="1"/>
    <cellStyle name="Гиперссылка 9" xfId="12323" hidden="1"/>
    <cellStyle name="Гиперссылка 9" xfId="12341" hidden="1"/>
    <cellStyle name="Гиперссылка 9" xfId="12359" hidden="1"/>
    <cellStyle name="Гиперссылка 9" xfId="12377" hidden="1"/>
    <cellStyle name="Гиперссылка 9" xfId="12395" hidden="1"/>
    <cellStyle name="Гиперссылка 9" xfId="12413" hidden="1"/>
    <cellStyle name="Гиперссылка 9" xfId="12431" hidden="1"/>
    <cellStyle name="Гиперссылка 9" xfId="12462" hidden="1"/>
    <cellStyle name="Гиперссылка 9" xfId="12044" hidden="1"/>
    <cellStyle name="Гиперссылка 9" xfId="12017" hidden="1"/>
    <cellStyle name="Гиперссылка 9" xfId="11993" hidden="1"/>
    <cellStyle name="Гиперссылка 9" xfId="11966" hidden="1"/>
    <cellStyle name="Гиперссылка 9" xfId="11942" hidden="1"/>
    <cellStyle name="Гиперссылка 9" xfId="11915" hidden="1"/>
    <cellStyle name="Гиперссылка 9" xfId="11891" hidden="1"/>
    <cellStyle name="Гиперссылка 9" xfId="11864" hidden="1"/>
    <cellStyle name="Гиперссылка 9" xfId="11840" hidden="1"/>
    <cellStyle name="Гиперссылка 9" xfId="11812" hidden="1"/>
    <cellStyle name="Гиперссылка 9" xfId="11789" hidden="1"/>
    <cellStyle name="Гиперссылка 9" xfId="11760" hidden="1"/>
    <cellStyle name="Гиперссылка 9" xfId="11733" hidden="1"/>
    <cellStyle name="Гиперссылка 9" xfId="11706" hidden="1"/>
    <cellStyle name="Гиперссылка 9" xfId="11679" hidden="1"/>
    <cellStyle name="Гиперссылка 9" xfId="11652" hidden="1"/>
    <cellStyle name="Гиперссылка 9" xfId="11625" hidden="1"/>
    <cellStyle name="Гиперссылка 9" xfId="11174" hidden="1"/>
    <cellStyle name="Гиперссылка 9" xfId="11139" hidden="1"/>
    <cellStyle name="Гиперссылка 9" xfId="11097" hidden="1"/>
    <cellStyle name="Гиперссылка 9" xfId="11065" hidden="1"/>
    <cellStyle name="Гиперссылка 9" xfId="11035" hidden="1"/>
    <cellStyle name="Гиперссылка 9" xfId="10388" hidden="1"/>
    <cellStyle name="Гиперссылка 9" xfId="10354" hidden="1"/>
    <cellStyle name="Гиперссылка 9" xfId="10301" hidden="1"/>
    <cellStyle name="Гиперссылка 9" xfId="10250" hidden="1"/>
    <cellStyle name="Гиперссылка 9" xfId="10199" hidden="1"/>
    <cellStyle name="Гиперссылка 9" xfId="10144" hidden="1"/>
    <cellStyle name="Гиперссылка 9" xfId="10023" hidden="1"/>
    <cellStyle name="Гиперссылка 9" xfId="9973" hidden="1"/>
    <cellStyle name="Гиперссылка 9" xfId="9852" hidden="1"/>
    <cellStyle name="Гиперссылка 9" xfId="9539" hidden="1"/>
    <cellStyle name="Гиперссылка 9" xfId="9475" hidden="1"/>
    <cellStyle name="Гиперссылка 9" xfId="9405" hidden="1"/>
    <cellStyle name="Гиперссылка 9" xfId="9337" hidden="1"/>
    <cellStyle name="Гиперссылка 9" xfId="9290" hidden="1"/>
    <cellStyle name="Гиперссылка 9" xfId="9223" hidden="1"/>
    <cellStyle name="Гиперссылка 9" xfId="9150" hidden="1"/>
    <cellStyle name="Гиперссылка 9" xfId="9081" hidden="1"/>
    <cellStyle name="Гиперссылка 9" xfId="8996" hidden="1"/>
    <cellStyle name="Гиперссылка 9" xfId="8940" hidden="1"/>
    <cellStyle name="Гиперссылка 9" xfId="8906" hidden="1"/>
    <cellStyle name="Гиперссылка 9" xfId="8864" hidden="1"/>
    <cellStyle name="Гиперссылка 9" xfId="8243" hidden="1"/>
    <cellStyle name="Гиперссылка 9" xfId="8128" hidden="1"/>
    <cellStyle name="Гиперссылка 9" xfId="8048" hidden="1"/>
    <cellStyle name="Гиперссылка 9" xfId="7958" hidden="1"/>
    <cellStyle name="Гиперссылка 9" xfId="7768" hidden="1"/>
    <cellStyle name="Гиперссылка 9" xfId="7650" hidden="1"/>
    <cellStyle name="Гиперссылка 9" xfId="7467" hidden="1"/>
    <cellStyle name="Гиперссылка 9" xfId="7282" hidden="1"/>
    <cellStyle name="Гиперссылка 9" xfId="7177" hidden="1"/>
    <cellStyle name="Гиперссылка 9" xfId="7055" hidden="1"/>
    <cellStyle name="Гиперссылка 9" xfId="6916" hidden="1"/>
    <cellStyle name="Гиперссылка 9" xfId="6656" hidden="1"/>
    <cellStyle name="Гиперссылка 9" xfId="6420" hidden="1"/>
    <cellStyle name="Гиперссылка 9" xfId="6235" hidden="1"/>
    <cellStyle name="Гиперссылка 9" xfId="6061" hidden="1"/>
    <cellStyle name="Гиперссылка 9" xfId="5687" hidden="1"/>
    <cellStyle name="Гиперссылка 9" xfId="5393" hidden="1"/>
    <cellStyle name="Гиперссылка 9" xfId="4969" hidden="1"/>
    <cellStyle name="Гиперссылка 9" xfId="3957" hidden="1"/>
    <cellStyle name="Гиперссылка 9" xfId="3370" hidden="1"/>
    <cellStyle name="Гиперссылка 9" xfId="2564" hidden="1"/>
    <cellStyle name="Гиперссылка 9" xfId="10837" hidden="1"/>
    <cellStyle name="Гиперссылка 9" xfId="10740" hidden="1"/>
    <cellStyle name="Гиперссылка 9" xfId="10827" hidden="1"/>
    <cellStyle name="Гиперссылка 9" xfId="10096" hidden="1"/>
    <cellStyle name="Гиперссылка 9" xfId="11340" hidden="1"/>
    <cellStyle name="Гиперссылка 9" xfId="11235" hidden="1"/>
    <cellStyle name="Гиперссылка 9" xfId="11479" hidden="1"/>
    <cellStyle name="Гиперссылка 9" xfId="11209" hidden="1"/>
    <cellStyle name="Гиперссылка 9" xfId="9567" hidden="1"/>
    <cellStyle name="Гиперссылка 9" xfId="9711" hidden="1"/>
    <cellStyle name="Гиперссылка 9" xfId="9616" hidden="1"/>
    <cellStyle name="Гиперссылка 9" xfId="7908" hidden="1"/>
    <cellStyle name="Гиперссылка 9" xfId="8480" hidden="1"/>
    <cellStyle name="Гиперссылка 9" xfId="10284" hidden="1"/>
    <cellStyle name="Гиперссылка 9" xfId="11172" hidden="1"/>
    <cellStyle name="Гиперссылка 9" xfId="11263" hidden="1"/>
    <cellStyle name="Гиперссылка 9" xfId="7898" hidden="1"/>
    <cellStyle name="Гиперссылка 9" xfId="7900" hidden="1"/>
    <cellStyle name="Гиперссылка 9" xfId="11576" hidden="1"/>
    <cellStyle name="Гиперссылка 9" xfId="11208" hidden="1"/>
    <cellStyle name="Гиперссылка 9" xfId="9792" hidden="1"/>
    <cellStyle name="Гиперссылка 9" xfId="11470" hidden="1"/>
    <cellStyle name="Гиперссылка 9" xfId="8412" hidden="1"/>
    <cellStyle name="Гиперссылка 9" xfId="8465" hidden="1"/>
    <cellStyle name="Гиперссылка 9" xfId="10849" hidden="1"/>
    <cellStyle name="Гиперссылка 9" xfId="1683" hidden="1"/>
    <cellStyle name="Гиперссылка 9" xfId="9684" hidden="1"/>
    <cellStyle name="Гиперссылка 9" xfId="9929" hidden="1"/>
    <cellStyle name="Гиперссылка 9" xfId="9593" hidden="1"/>
    <cellStyle name="Гиперссылка 9" xfId="11347" hidden="1"/>
    <cellStyle name="Гиперссылка 9" xfId="11324" hidden="1"/>
    <cellStyle name="Гиперссылка 9" xfId="11365" hidden="1"/>
    <cellStyle name="Гиперссылка 9" xfId="11372" hidden="1"/>
    <cellStyle name="Гиперссылка 9" xfId="12476" hidden="1"/>
    <cellStyle name="Гиперссылка 9" xfId="12494" hidden="1"/>
    <cellStyle name="Гиперссылка 9" xfId="12512" hidden="1"/>
    <cellStyle name="Гиперссылка 9" xfId="12530" hidden="1"/>
    <cellStyle name="Гиперссылка 9" xfId="12548" hidden="1"/>
    <cellStyle name="Гиперссылка 9" xfId="12566" hidden="1"/>
    <cellStyle name="Гиперссылка 9" xfId="12584" hidden="1"/>
    <cellStyle name="Гиперссылка 9" xfId="12602" hidden="1"/>
    <cellStyle name="Гиперссылка 9" xfId="12618" hidden="1"/>
    <cellStyle name="Гиперссылка 9" xfId="12633" hidden="1"/>
    <cellStyle name="Гиперссылка 9" xfId="8387" hidden="1"/>
    <cellStyle name="Гиперссылка 9" xfId="8686" hidden="1"/>
    <cellStyle name="Гиперссылка 9" xfId="8543" hidden="1"/>
    <cellStyle name="Гиперссылка 9" xfId="12671" hidden="1"/>
    <cellStyle name="Гиперссылка 9" xfId="12688" hidden="1"/>
    <cellStyle name="Гиперссылка 9" xfId="12705" hidden="1"/>
    <cellStyle name="Гиперссылка 9" xfId="12722" hidden="1"/>
    <cellStyle name="Гиперссылка 9" xfId="12739" hidden="1"/>
    <cellStyle name="Гиперссылка 9" xfId="12756" hidden="1"/>
    <cellStyle name="Гиперссылка 9" xfId="12773" hidden="1"/>
    <cellStyle name="Гиперссылка 9" xfId="12790" hidden="1"/>
    <cellStyle name="Гиперссылка 9" xfId="12807" hidden="1"/>
    <cellStyle name="Гиперссылка 9" xfId="12824" hidden="1"/>
    <cellStyle name="Гиперссылка 9" xfId="12841" hidden="1"/>
    <cellStyle name="Гиперссылка 9" xfId="12858" hidden="1"/>
    <cellStyle name="Гиперссылка 9" xfId="12875" hidden="1"/>
    <cellStyle name="Гиперссылка 9" xfId="12909" hidden="1"/>
    <cellStyle name="Гиперссылка 9" xfId="12926" hidden="1"/>
    <cellStyle name="Гиперссылка 9" xfId="12943" hidden="1"/>
    <cellStyle name="Гиперссылка 9" xfId="12958" hidden="1"/>
    <cellStyle name="Гиперссылка 9" xfId="12972" hidden="1"/>
    <cellStyle name="Гиперссылка 9" xfId="8624" hidden="1"/>
    <cellStyle name="Гиперссылка 9" xfId="10819" hidden="1"/>
    <cellStyle name="Гиперссылка 9" xfId="10744" hidden="1"/>
    <cellStyle name="Гиперссылка 9" xfId="12646" hidden="1"/>
    <cellStyle name="Гиперссылка 9" xfId="12997" hidden="1"/>
    <cellStyle name="Гиперссылка 9" xfId="13015" hidden="1"/>
    <cellStyle name="Гиперссылка 9" xfId="13033" hidden="1"/>
    <cellStyle name="Гиперссылка 9" xfId="13051" hidden="1"/>
    <cellStyle name="Гиперссылка 9" xfId="13069" hidden="1"/>
    <cellStyle name="Гиперссылка 9" xfId="13087" hidden="1"/>
    <cellStyle name="Гиперссылка 9" xfId="13105" hidden="1"/>
    <cellStyle name="Гиперссылка 9" xfId="13123" hidden="1"/>
    <cellStyle name="Гиперссылка 9" xfId="13141" hidden="1"/>
    <cellStyle name="Гиперссылка 9" xfId="13159" hidden="1"/>
    <cellStyle name="Гиперссылка 9" xfId="13177" hidden="1"/>
    <cellStyle name="Гиперссылка 9" xfId="13195" hidden="1"/>
    <cellStyle name="Гиперссылка 9" xfId="13213" hidden="1"/>
    <cellStyle name="Гиперссылка 9" xfId="13231" hidden="1"/>
    <cellStyle name="Гиперссылка 9" xfId="13249" hidden="1"/>
    <cellStyle name="Гиперссылка 9" xfId="13267" hidden="1"/>
    <cellStyle name="Гиперссылка 9" xfId="13283" hidden="1"/>
    <cellStyle name="Гиперссылка 9" xfId="13298" hidden="1"/>
    <cellStyle name="Гиперссылка 9" xfId="12880" hidden="1"/>
    <cellStyle name="Гиперссылка 9" xfId="12853" hidden="1"/>
    <cellStyle name="Гиперссылка 9" xfId="12829" hidden="1"/>
    <cellStyle name="Гиперссылка 9" xfId="12802" hidden="1"/>
    <cellStyle name="Гиперссылка 9" xfId="12751" hidden="1"/>
    <cellStyle name="Гиперссылка 9" xfId="12727" hidden="1"/>
    <cellStyle name="Гиперссылка 9" xfId="12700" hidden="1"/>
    <cellStyle name="Гиперссылка 9" xfId="12676" hidden="1"/>
    <cellStyle name="Гиперссылка 9" xfId="12648" hidden="1"/>
    <cellStyle name="Гиперссылка 9" xfId="12625" hidden="1"/>
    <cellStyle name="Гиперссылка 9" xfId="12596" hidden="1"/>
    <cellStyle name="Гиперссылка 9" xfId="12569" hidden="1"/>
    <cellStyle name="Гиперссылка 9" xfId="12542" hidden="1"/>
    <cellStyle name="Гиперссылка 9" xfId="12515" hidden="1"/>
    <cellStyle name="Гиперссылка 9" xfId="12488" hidden="1"/>
    <cellStyle name="Гиперссылка 9" xfId="12035" hidden="1"/>
    <cellStyle name="Гиперссылка 9" xfId="11999" hidden="1"/>
    <cellStyle name="Гиперссылка 9" xfId="11961" hidden="1"/>
    <cellStyle name="Гиперссылка 9" xfId="11923" hidden="1"/>
    <cellStyle name="Гиперссылка 9" xfId="11889" hidden="1"/>
    <cellStyle name="Гиперссылка 9" xfId="11855" hidden="1"/>
    <cellStyle name="Гиперссылка 9" xfId="11229" hidden="1"/>
    <cellStyle name="Гиперссылка 9" xfId="11193" hidden="1"/>
    <cellStyle name="Гиперссылка 9" xfId="11142" hidden="1"/>
    <cellStyle name="Гиперссылка 9" xfId="11086" hidden="1"/>
    <cellStyle name="Гиперссылка 9" xfId="11037" hidden="1"/>
    <cellStyle name="Гиперссылка 9" xfId="10925" hidden="1"/>
    <cellStyle name="Гиперссылка 9" xfId="10869" hidden="1"/>
    <cellStyle name="Гиперссылка 9" xfId="10813" hidden="1"/>
    <cellStyle name="Гиперссылка 9" xfId="10766" hidden="1"/>
    <cellStyle name="Гиперссылка 9" xfId="10673" hidden="1"/>
    <cellStyle name="Гиперссылка 9" xfId="10367" hidden="1"/>
    <cellStyle name="Гиперссылка 9" xfId="10293" hidden="1"/>
    <cellStyle name="Гиперссылка 9" xfId="10222" hidden="1"/>
    <cellStyle name="Гиперссылка 9" xfId="10151" hidden="1"/>
    <cellStyle name="Гиперссылка 9" xfId="10017" hidden="1"/>
    <cellStyle name="Гиперссылка 9" xfId="9939" hidden="1"/>
    <cellStyle name="Гиперссылка 9" xfId="9870" hidden="1"/>
    <cellStyle name="Гиперссылка 9" xfId="9796" hidden="1"/>
    <cellStyle name="Гиперссылка 9" xfId="9743" hidden="1"/>
    <cellStyle name="Гиперссылка 9" xfId="9698" hidden="1"/>
    <cellStyle name="Гиперссылка 9" xfId="9648" hidden="1"/>
    <cellStyle name="Гиперссылка 9" xfId="9105" hidden="1"/>
    <cellStyle name="Гиперссылка 9" xfId="8997" hidden="1"/>
    <cellStyle name="Гиперссылка 9" xfId="8914" hidden="1"/>
    <cellStyle name="Гиперссылка 9" xfId="8835" hidden="1"/>
    <cellStyle name="Гиперссылка 9" xfId="8618" hidden="1"/>
    <cellStyle name="Гиперссылка 9" xfId="8477" hidden="1"/>
    <cellStyle name="Гиперссылка 9" xfId="8283" hidden="1"/>
    <cellStyle name="Гиперссылка 9" xfId="8125" hidden="1"/>
    <cellStyle name="Гиперссылка 9" xfId="8012" hidden="1"/>
    <cellStyle name="Гиперссылка 9" xfId="7896" hidden="1"/>
    <cellStyle name="Гиперссылка 9" xfId="7762" hidden="1"/>
    <cellStyle name="Гиперссылка 9" xfId="7527" hidden="1"/>
    <cellStyle name="Гиперссылка 9" xfId="7267" hidden="1"/>
    <cellStyle name="Гиперссылка 9" xfId="7088" hidden="1"/>
    <cellStyle name="Гиперссылка 9" xfId="6892" hidden="1"/>
    <cellStyle name="Гиперссылка 9" xfId="6504" hidden="1"/>
    <cellStyle name="Гиперссылка 9" xfId="6226" hidden="1"/>
    <cellStyle name="Гиперссылка 9" xfId="5854" hidden="1"/>
    <cellStyle name="Гиперссылка 9" xfId="5376" hidden="1"/>
    <cellStyle name="Гиперссылка 9" xfId="4663" hidden="1"/>
    <cellStyle name="Гиперссылка 9" xfId="4070" hidden="1"/>
    <cellStyle name="Гиперссылка 9" xfId="3083" hidden="1"/>
    <cellStyle name="Гиперссылка 9" xfId="11661" hidden="1"/>
    <cellStyle name="Гиперссылка 9" xfId="11563" hidden="1"/>
    <cellStyle name="Гиперссылка 9" xfId="10965" hidden="1"/>
    <cellStyle name="Гиперссылка 9" xfId="12198" hidden="1"/>
    <cellStyle name="Гиперссылка 9" xfId="12093" hidden="1"/>
    <cellStyle name="Гиперссылка 9" xfId="12337" hidden="1"/>
    <cellStyle name="Гиперссылка 9" xfId="12067" hidden="1"/>
    <cellStyle name="Гиперссылка 9" xfId="10424" hidden="1"/>
    <cellStyle name="Гиперссылка 9" xfId="10583" hidden="1"/>
    <cellStyle name="Гиперссылка 9" xfId="10484" hidden="1"/>
    <cellStyle name="Гиперссылка 9" xfId="8814" hidden="1"/>
    <cellStyle name="Гиперссылка 9" xfId="11719" hidden="1"/>
    <cellStyle name="Гиперссылка 9" xfId="12104" hidden="1"/>
    <cellStyle name="Гиперссылка 9" xfId="11648" hidden="1"/>
    <cellStyle name="Гиперссылка 9" xfId="10099" hidden="1"/>
    <cellStyle name="Гиперссылка 9" xfId="12778" hidden="1"/>
    <cellStyle name="Гиперссылка 9" xfId="12892" hidden="1"/>
    <cellStyle name="Гиперссылка 9" xfId="11314" hidden="1"/>
    <cellStyle name="Гиперссылка 9" xfId="4548" hidden="1"/>
    <cellStyle name="Гиперссылка 9" xfId="9916" hidden="1"/>
    <cellStyle name="Гиперссылка 9" xfId="12447" hidden="1"/>
    <cellStyle name="Гиперссылка 9" xfId="11954" hidden="1"/>
    <cellStyle name="Гиперссылка 9" xfId="7575" hidden="1"/>
    <cellStyle name="Гиперссылка 9" xfId="5573" hidden="1"/>
    <cellStyle name="Гиперссылка 9" xfId="9448" hidden="1"/>
    <cellStyle name="Гиперссылка 9" xfId="11483" hidden="1"/>
    <cellStyle name="Гиперссылка 9" xfId="10994" hidden="1"/>
    <cellStyle name="Гиперссылка 9" xfId="6204" hidden="1"/>
    <cellStyle name="Гиперссылка 9" xfId="5773" hidden="1"/>
    <cellStyle name="Гиперссылка 9" xfId="9445" hidden="1"/>
    <cellStyle name="Гиперссылка 9" xfId="10539" hidden="1"/>
    <cellStyle name="Гиперссылка 9" xfId="10088" hidden="1"/>
    <cellStyle name="Гиперссылка 9" xfId="7096" hidden="1"/>
    <cellStyle name="Гиперссылка 9" xfId="5717" hidden="1"/>
    <cellStyle name="Гиперссылка 9" xfId="9181" hidden="1"/>
    <cellStyle name="Гиперссылка 9" xfId="7356" hidden="1"/>
    <cellStyle name="Гиперссылка 9" xfId="9124" hidden="1"/>
    <cellStyle name="Гиперссылка 9" xfId="7952" hidden="1"/>
    <cellStyle name="Гиперссылка 9" xfId="5762" hidden="1"/>
    <cellStyle name="Гиперссылка 9" xfId="8503" hidden="1"/>
    <cellStyle name="Гиперссылка 9" xfId="8702" hidden="1"/>
    <cellStyle name="Гиперссылка 9" xfId="7208" hidden="1"/>
    <cellStyle name="Гиперссылка 9" xfId="1618" hidden="1"/>
    <cellStyle name="Гиперссылка 9" xfId="5285" hidden="1"/>
    <cellStyle name="Гиперссылка 9" xfId="5655" hidden="1"/>
    <cellStyle name="Гиперссылка 9" xfId="5671" hidden="1"/>
    <cellStyle name="Гиперссылка 9" xfId="5686" hidden="1"/>
    <cellStyle name="Гиперссылка 9" xfId="5268" hidden="1"/>
    <cellStyle name="Гиперссылка 9" xfId="5241" hidden="1"/>
    <cellStyle name="Гиперссылка 9" xfId="5217" hidden="1"/>
    <cellStyle name="Гиперссылка 9" xfId="5190" hidden="1"/>
    <cellStyle name="Гиперссылка 9" xfId="5166" hidden="1"/>
    <cellStyle name="Гиперссылка 9" xfId="5139" hidden="1"/>
    <cellStyle name="Гиперссылка 9" xfId="5115" hidden="1"/>
    <cellStyle name="Гиперссылка 9" xfId="5088" hidden="1"/>
    <cellStyle name="Гиперссылка 9" xfId="5064" hidden="1"/>
    <cellStyle name="Гиперссылка 9" xfId="5036" hidden="1"/>
    <cellStyle name="Гиперссылка 9" xfId="5013" hidden="1"/>
    <cellStyle name="Гиперссылка 9" xfId="4984" hidden="1"/>
    <cellStyle name="Гиперссылка 9" xfId="4957" hidden="1"/>
    <cellStyle name="Гиперссылка 9" xfId="4930" hidden="1"/>
    <cellStyle name="Гиперссылка 9" xfId="4903" hidden="1"/>
    <cellStyle name="Гиперссылка 9" xfId="4876" hidden="1"/>
    <cellStyle name="Гиперссылка 9" xfId="4849" hidden="1"/>
    <cellStyle name="Гиперссылка 9" xfId="4822" hidden="1"/>
    <cellStyle name="Гиперссылка 9" xfId="4795" hidden="1"/>
    <cellStyle name="Гиперссылка 9" xfId="4768" hidden="1"/>
    <cellStyle name="Гиперссылка 9" xfId="4745" hidden="1"/>
    <cellStyle name="Гиперссылка 9" xfId="4721" hidden="1"/>
    <cellStyle name="Гиперссылка 9" xfId="3767" hidden="1"/>
    <cellStyle name="Гиперссылка 9" xfId="3729" hidden="1"/>
    <cellStyle name="Гиперссылка 9" xfId="3687" hidden="1"/>
    <cellStyle name="Гиперссылка 9" xfId="3649" hidden="1"/>
    <cellStyle name="Гиперссылка 9" xfId="3605" hidden="1"/>
    <cellStyle name="Гиперссылка 9" xfId="3564" hidden="1"/>
    <cellStyle name="Гиперссылка 9" xfId="3489" hidden="1"/>
    <cellStyle name="Гиперссылка 9" xfId="3456" hidden="1"/>
    <cellStyle name="Гиперссылка 9" xfId="3419" hidden="1"/>
    <cellStyle name="Гиперссылка 9" xfId="3373" hidden="1"/>
    <cellStyle name="Гиперссылка 9" xfId="3159" hidden="1"/>
    <cellStyle name="Гиперссылка 9" xfId="3116" hidden="1"/>
    <cellStyle name="Гиперссылка 9" xfId="3079" hidden="1"/>
    <cellStyle name="Гиперссылка 9" xfId="3033" hidden="1"/>
    <cellStyle name="Гиперссылка 9" xfId="2996" hidden="1"/>
    <cellStyle name="Гиперссылка 9" xfId="2954" hidden="1"/>
    <cellStyle name="Гиперссылка 9" xfId="2917" hidden="1"/>
    <cellStyle name="Гиперссылка 9" xfId="2871" hidden="1"/>
    <cellStyle name="Гиперссылка 9" xfId="2834" hidden="1"/>
    <cellStyle name="Гиперссылка 9" xfId="2787" hidden="1"/>
    <cellStyle name="Гиперссылка 9" xfId="2747" hidden="1"/>
    <cellStyle name="Гиперссылка 9" xfId="2689" hidden="1"/>
    <cellStyle name="Гиперссылка 9" xfId="2362" hidden="1"/>
    <cellStyle name="Гиперссылка 9" xfId="2323" hidden="1"/>
    <cellStyle name="Гиперссылка 9" xfId="2115" hidden="1"/>
    <cellStyle name="Гиперссылка 9" xfId="2075" hidden="1"/>
    <cellStyle name="Гиперссылка 9" xfId="2010" hidden="1"/>
    <cellStyle name="Гиперссылка 9" xfId="1969" hidden="1"/>
    <cellStyle name="Гиперссылка 9" xfId="1933" hidden="1"/>
    <cellStyle name="Гиперссылка 9" xfId="1895" hidden="1"/>
    <cellStyle name="Гиперссылка 9" xfId="1859" hidden="1"/>
    <cellStyle name="Гиперссылка 9" xfId="1825" hidden="1"/>
    <cellStyle name="Гиперссылка 9" xfId="1783" hidden="1"/>
    <cellStyle name="Гиперссылка 9" xfId="1746" hidden="1"/>
    <cellStyle name="Гиперссылка 9" xfId="1709" hidden="1"/>
    <cellStyle name="Гиперссылка 9" xfId="1670" hidden="1"/>
    <cellStyle name="Гиперссылка 9" xfId="1635" hidden="1"/>
    <cellStyle name="Гиперссылка 9" xfId="1597" hidden="1"/>
    <cellStyle name="Гиперссылка 9" xfId="1567" hidden="1"/>
    <cellStyle name="Гиперссылка 9" xfId="1540" hidden="1"/>
    <cellStyle name="Гиперссылка 9" xfId="1519" hidden="1"/>
    <cellStyle name="Гиперссылка 9" xfId="1493" hidden="1"/>
    <cellStyle name="Гиперссылка 9" xfId="1469" hidden="1"/>
    <cellStyle name="Гиперссылка 9" xfId="4602" hidden="1"/>
    <cellStyle name="Гиперссылка 9" xfId="4114" hidden="1"/>
    <cellStyle name="Гиперссылка 9" xfId="4591" hidden="1"/>
    <cellStyle name="Гиперссылка 9" xfId="3529" hidden="1"/>
    <cellStyle name="Гиперссылка 9" xfId="4270" hidden="1"/>
    <cellStyle name="Гиперссылка 9" xfId="4165" hidden="1"/>
    <cellStyle name="Гиперссылка 9" xfId="4409" hidden="1"/>
    <cellStyle name="Гиперссылка 9" xfId="4139" hidden="1"/>
    <cellStyle name="Гиперссылка 9" xfId="3176" hidden="1"/>
    <cellStyle name="Гиперссылка 9" xfId="3273" hidden="1"/>
    <cellStyle name="Гиперссылка 9" xfId="3215" hidden="1"/>
    <cellStyle name="Гиперссылка 9" xfId="2538" hidden="1"/>
    <cellStyle name="Гиперссылка 9" xfId="2815" hidden="1"/>
    <cellStyle name="Гиперссылка 9" xfId="3654" hidden="1"/>
    <cellStyle name="Гиперссылка 9" xfId="4102" hidden="1"/>
    <cellStyle name="Гиперссылка 9" xfId="4193" hidden="1"/>
    <cellStyle name="Гиперссылка 9" xfId="2533" hidden="1"/>
    <cellStyle name="Гиперссылка 9" xfId="2534" hidden="1"/>
    <cellStyle name="Гиперссылка 9" xfId="4506" hidden="1"/>
    <cellStyle name="Гиперссылка 9" xfId="4138" hidden="1"/>
    <cellStyle name="Гиперссылка 9" xfId="3326" hidden="1"/>
    <cellStyle name="Гиперссылка 9" xfId="4400" hidden="1"/>
    <cellStyle name="Гиперссылка 9" xfId="2444" hidden="1"/>
    <cellStyle name="Гиперссылка 9" xfId="2466" hidden="1"/>
    <cellStyle name="Гиперссылка 9" xfId="4606" hidden="1"/>
    <cellStyle name="Гиперссылка 9" xfId="1356" hidden="1"/>
    <cellStyle name="Гиперссылка 9" xfId="3256" hidden="1"/>
    <cellStyle name="Гиперссылка 9" xfId="3424" hidden="1"/>
    <cellStyle name="Гиперссылка 9" xfId="4244" hidden="1"/>
    <cellStyle name="Гиперссылка 9" xfId="3194" hidden="1"/>
    <cellStyle name="Гиперссылка 9" xfId="4277" hidden="1"/>
    <cellStyle name="Гиперссылка 9" xfId="4254" hidden="1"/>
    <cellStyle name="Гиперссылка 9" xfId="4295" hidden="1"/>
    <cellStyle name="Гиперссылка 9" xfId="4302" hidden="1"/>
    <cellStyle name="Гиперссылка 9" xfId="5700" hidden="1"/>
    <cellStyle name="Гиперссылка 9" xfId="5718" hidden="1"/>
    <cellStyle name="Гиперссылка 9" xfId="5736" hidden="1"/>
    <cellStyle name="Гиперссылка 9" xfId="5754" hidden="1"/>
    <cellStyle name="Гиперссылка 9" xfId="5772" hidden="1"/>
    <cellStyle name="Гиперссылка 9" xfId="5790" hidden="1"/>
    <cellStyle name="Гиперссылка 9" xfId="5808" hidden="1"/>
    <cellStyle name="Гиперссылка 9" xfId="5826" hidden="1"/>
    <cellStyle name="Гиперссылка 9" xfId="5842" hidden="1"/>
    <cellStyle name="Гиперссылка 9" xfId="5857" hidden="1"/>
    <cellStyle name="Гиперссылка 9" xfId="2588" hidden="1"/>
    <cellStyle name="Гиперссылка 9" xfId="2490" hidden="1"/>
    <cellStyle name="Гиперссылка 9" xfId="5895" hidden="1"/>
    <cellStyle name="Гиперссылка 9" xfId="5912" hidden="1"/>
    <cellStyle name="Гиперссылка 9" xfId="5929" hidden="1"/>
    <cellStyle name="Гиперссылка 9" xfId="5946" hidden="1"/>
    <cellStyle name="Гиперссылка 9" xfId="5963" hidden="1"/>
    <cellStyle name="Гиперссылка 9" xfId="5980" hidden="1"/>
    <cellStyle name="Гиперссылка 9" xfId="5997" hidden="1"/>
    <cellStyle name="Гиперссылка 9" xfId="6014" hidden="1"/>
    <cellStyle name="Гиперссылка 9" xfId="6031" hidden="1"/>
    <cellStyle name="Гиперссылка 9" xfId="6048" hidden="1"/>
    <cellStyle name="Гиперссылка 9" xfId="6065" hidden="1"/>
    <cellStyle name="Гиперссылка 9" xfId="6082" hidden="1"/>
    <cellStyle name="Гиперссылка 9" xfId="6099" hidden="1"/>
    <cellStyle name="Гиперссылка 9" xfId="6116" hidden="1"/>
    <cellStyle name="Гиперссылка 9" xfId="6133" hidden="1"/>
    <cellStyle name="Гиперссылка 9" xfId="6150" hidden="1"/>
    <cellStyle name="Гиперссылка 9" xfId="6167" hidden="1"/>
    <cellStyle name="Гиперссылка 9" xfId="6182" hidden="1"/>
    <cellStyle name="Гиперссылка 9" xfId="6196" hidden="1"/>
    <cellStyle name="Гиперссылка 9" xfId="2562" hidden="1"/>
    <cellStyle name="Гиперссылка 9" xfId="4588" hidden="1"/>
    <cellStyle name="Гиперссылка 9" xfId="4120" hidden="1"/>
    <cellStyle name="Гиперссылка 9" xfId="5870" hidden="1"/>
    <cellStyle name="Гиперссылка 9" xfId="6221" hidden="1"/>
    <cellStyle name="Гиперссылка 9" xfId="6239" hidden="1"/>
    <cellStyle name="Гиперссылка 9" xfId="6257" hidden="1"/>
    <cellStyle name="Гиперссылка 9" xfId="6275" hidden="1"/>
    <cellStyle name="Гиперссылка 9" xfId="6293" hidden="1"/>
    <cellStyle name="Гиперссылка 9" xfId="6311" hidden="1"/>
    <cellStyle name="Гиперссылка 9" xfId="6329" hidden="1"/>
    <cellStyle name="Гиперссылка 9" xfId="6347" hidden="1"/>
    <cellStyle name="Гиперссылка 9" xfId="6365" hidden="1"/>
    <cellStyle name="Гиперссылка 9" xfId="6383" hidden="1"/>
    <cellStyle name="Гиперссылка 9" xfId="6401" hidden="1"/>
    <cellStyle name="Гиперссылка 9" xfId="6419" hidden="1"/>
    <cellStyle name="Гиперссылка 9" xfId="6437" hidden="1"/>
    <cellStyle name="Гиперссылка 9" xfId="6455" hidden="1"/>
    <cellStyle name="Гиперссылка 9" xfId="6473" hidden="1"/>
    <cellStyle name="Гиперссылка 9" xfId="6491" hidden="1"/>
    <cellStyle name="Гиперссылка 9" xfId="6507" hidden="1"/>
    <cellStyle name="Гиперссылка 9" xfId="6522" hidden="1"/>
    <cellStyle name="Гиперссылка 9" xfId="6104" hidden="1"/>
    <cellStyle name="Гиперссылка 9" xfId="6077" hidden="1"/>
    <cellStyle name="Гиперссылка 9" xfId="6053" hidden="1"/>
    <cellStyle name="Гиперссылка 9" xfId="6026" hidden="1"/>
    <cellStyle name="Гиперссылка 9" xfId="6002" hidden="1"/>
    <cellStyle name="Гиперссылка 9" xfId="5975" hidden="1"/>
    <cellStyle name="Гиперссылка 9" xfId="5951" hidden="1"/>
    <cellStyle name="Гиперссылка 9" xfId="5924" hidden="1"/>
    <cellStyle name="Гиперссылка 9" xfId="5900" hidden="1"/>
    <cellStyle name="Гиперссылка 9" xfId="5872" hidden="1"/>
    <cellStyle name="Гиперссылка 9" xfId="5849" hidden="1"/>
    <cellStyle name="Гиперссылка 9" xfId="5820" hidden="1"/>
    <cellStyle name="Гиперссылка 9" xfId="5793" hidden="1"/>
    <cellStyle name="Гиперссылка 9" xfId="5766" hidden="1"/>
    <cellStyle name="Гиперссылка 9" xfId="5739" hidden="1"/>
    <cellStyle name="Гиперссылка 9" xfId="5712" hidden="1"/>
    <cellStyle name="Гиперссылка 9" xfId="5259" hidden="1"/>
    <cellStyle name="Гиперссылка 9" xfId="5223" hidden="1"/>
    <cellStyle name="Гиперссылка 9" xfId="5185" hidden="1"/>
    <cellStyle name="Гиперссылка 9" xfId="5147" hidden="1"/>
    <cellStyle name="Гиперссылка 9" xfId="5079" hidden="1"/>
    <cellStyle name="Гиперссылка 9" xfId="4420" hidden="1"/>
    <cellStyle name="Гиперссылка 9" xfId="4380" hidden="1"/>
    <cellStyle name="Гиперссылка 9" xfId="4340" hidden="1"/>
    <cellStyle name="Гиперссылка 9" xfId="4301" hidden="1"/>
    <cellStyle name="Гиперссылка 9" xfId="4262" hidden="1"/>
    <cellStyle name="Гиперссылка 9" xfId="4222" hidden="1"/>
    <cellStyle name="Гиперссылка 9" xfId="4189" hidden="1"/>
    <cellStyle name="Гиперссылка 9" xfId="4152" hidden="1"/>
    <cellStyle name="Гиперссылка 9" xfId="4093" hidden="1"/>
    <cellStyle name="Гиперссылка 9" xfId="3828" hidden="1"/>
    <cellStyle name="Гиперссылка 9" xfId="3739" hidden="1"/>
    <cellStyle name="Гиперссылка 9" xfId="3683" hidden="1"/>
    <cellStyle name="Гиперссылка 9" xfId="3627" hidden="1"/>
    <cellStyle name="Гиперссылка 9" xfId="3573" hidden="1"/>
    <cellStyle name="Гиперссылка 9" xfId="3532" hidden="1"/>
    <cellStyle name="Гиперссылка 9" xfId="3485" hidden="1"/>
    <cellStyle name="Гиперссылка 9" xfId="3433" hidden="1"/>
    <cellStyle name="Гиперссылка 9" xfId="3387" hidden="1"/>
    <cellStyle name="Гиперссылка 9" xfId="3330" hidden="1"/>
    <cellStyle name="Гиперссылка 9" xfId="3292" hidden="1"/>
    <cellStyle name="Гиперссылка 9" xfId="3265" hidden="1"/>
    <cellStyle name="Гиперссылка 9" xfId="3231" hidden="1"/>
    <cellStyle name="Гиперссылка 9" xfId="2895" hidden="1"/>
    <cellStyle name="Гиперссылка 9" xfId="2841" hidden="1"/>
    <cellStyle name="Гиперссылка 9" xfId="2781" hidden="1"/>
    <cellStyle name="Гиперссылка 9" xfId="2691" hidden="1"/>
    <cellStyle name="Гиперссылка 9" xfId="2576" hidden="1"/>
    <cellStyle name="Гиперссылка 9" xfId="2532" hidden="1"/>
    <cellStyle name="Гиперссылка 9" xfId="2483" hidden="1"/>
    <cellStyle name="Гиперссылка 9" xfId="2388" hidden="1"/>
    <cellStyle name="Гиперссылка 9" xfId="2321" hidden="1"/>
    <cellStyle name="Гиперссылка 9" xfId="2129" hidden="1"/>
    <cellStyle name="Гиперссылка 9" xfId="2074" hidden="1"/>
    <cellStyle name="Гиперссылка 9" xfId="1985" hidden="1"/>
    <cellStyle name="Гиперссылка 9" xfId="1931" hidden="1"/>
    <cellStyle name="Гиперссылка 9" xfId="1873" hidden="1"/>
    <cellStyle name="Гиперссылка 9" xfId="1823" hidden="1"/>
    <cellStyle name="Гиперссылка 9" xfId="1763" hidden="1"/>
    <cellStyle name="Гиперссылка 9" xfId="1707" hidden="1"/>
    <cellStyle name="Гиперссылка 9" xfId="1650" hidden="1"/>
    <cellStyle name="Гиперссылка 9" xfId="1596" hidden="1"/>
    <cellStyle name="Гиперссылка 9" xfId="1551" hidden="1"/>
    <cellStyle name="Гиперссылка 9" xfId="1522" hidden="1"/>
    <cellStyle name="Гиперссылка 9" xfId="1483" hidden="1"/>
    <cellStyle name="Гиперссылка 9" xfId="4885" hidden="1"/>
    <cellStyle name="Гиперссылка 9" xfId="4779" hidden="1"/>
    <cellStyle name="Гиперссылка 9" xfId="4872" hidden="1"/>
    <cellStyle name="Гиперссылка 9" xfId="4681" hidden="1"/>
    <cellStyle name="Гиперссылка 9" xfId="5422" hidden="1"/>
    <cellStyle name="Гиперссылка 9" xfId="5317" hidden="1"/>
    <cellStyle name="Гиперссылка 9" xfId="5561" hidden="1"/>
    <cellStyle name="Гиперссылка 9" xfId="5291" hidden="1"/>
    <cellStyle name="Гиперссылка 9" xfId="3799" hidden="1"/>
    <cellStyle name="Гиперссылка 9" xfId="3950" hidden="1"/>
    <cellStyle name="Гиперссылка 9" xfId="3865" hidden="1"/>
    <cellStyle name="Гиперссылка 9" xfId="2656" hidden="1"/>
    <cellStyle name="Гиперссылка 9" xfId="4943" hidden="1"/>
    <cellStyle name="Гиперссылка 9" xfId="5328" hidden="1"/>
    <cellStyle name="Гиперссылка 9" xfId="5354" hidden="1"/>
    <cellStyle name="Гиперссылка 9" xfId="5363" hidden="1"/>
    <cellStyle name="Гиперссылка 9" xfId="5371" hidden="1"/>
    <cellStyle name="Гиперссылка 9" xfId="4019" hidden="1"/>
    <cellStyle name="Гиперссылка 9" xfId="5613" hidden="1"/>
    <cellStyle name="Гиперссылка 9" xfId="3803" hidden="1"/>
    <cellStyle name="Гиперссылка 9" xfId="3885" hidden="1"/>
    <cellStyle name="Гиперссылка 9" xfId="2978" hidden="1"/>
    <cellStyle name="Гиперссылка 9" xfId="3017" hidden="1"/>
    <cellStyle name="Гиперссылка 9" xfId="4893" hidden="1"/>
    <cellStyle name="Гиперссылка 9" xfId="1363" hidden="1"/>
    <cellStyle name="Гиперссылка 9" xfId="4073" hidden="1"/>
    <cellStyle name="Гиперссылка 9" xfId="5400" hidden="1"/>
    <cellStyle name="Гиперссылка 9" xfId="2652" hidden="1"/>
    <cellStyle name="Гиперссылка 9" xfId="5433" hidden="1"/>
    <cellStyle name="Гиперссылка 9" xfId="5514" hidden="1"/>
    <cellStyle name="Гиперссылка 9" xfId="5664" hidden="1"/>
    <cellStyle name="Гиперссылка 9" xfId="5417" hidden="1"/>
    <cellStyle name="Гиперссылка 9" xfId="6540" hidden="1"/>
    <cellStyle name="Гиперссылка 9" xfId="6558" hidden="1"/>
    <cellStyle name="Гиперссылка 9" xfId="6576" hidden="1"/>
    <cellStyle name="Гиперссылка 9" xfId="6594" hidden="1"/>
    <cellStyle name="Гиперссылка 9" xfId="6612" hidden="1"/>
    <cellStyle name="Гиперссылка 9" xfId="6630" hidden="1"/>
    <cellStyle name="Гиперссылка 9" xfId="6648" hidden="1"/>
    <cellStyle name="Гиперссылка 9" xfId="6666" hidden="1"/>
    <cellStyle name="Гиперссылка 9" xfId="6684" hidden="1"/>
    <cellStyle name="Гиперссылка 9" xfId="6700" hidden="1"/>
    <cellStyle name="Гиперссылка 9" xfId="6715" hidden="1"/>
    <cellStyle name="Гиперссылка 9" xfId="2971" hidden="1"/>
    <cellStyle name="Гиперссылка 9" xfId="3133" hidden="1"/>
    <cellStyle name="Гиперссылка 9" xfId="3055" hidden="1"/>
    <cellStyle name="Гиперссылка 9" xfId="6753" hidden="1"/>
    <cellStyle name="Гиперссылка 9" xfId="6770" hidden="1"/>
    <cellStyle name="Гиперссылка 9" xfId="6787" hidden="1"/>
    <cellStyle name="Гиперссылка 9" xfId="6804" hidden="1"/>
    <cellStyle name="Гиперссылка 9" xfId="6821" hidden="1"/>
    <cellStyle name="Гиперссылка 9" xfId="6838" hidden="1"/>
    <cellStyle name="Гиперссылка 9" xfId="6855" hidden="1"/>
    <cellStyle name="Гиперссылка 9" xfId="6872" hidden="1"/>
    <cellStyle name="Гиперссылка 9" xfId="6889" hidden="1"/>
    <cellStyle name="Гиперссылка 9" xfId="6906" hidden="1"/>
    <cellStyle name="Гиперссылка 9" xfId="6923" hidden="1"/>
    <cellStyle name="Гиперссылка 9" xfId="6940" hidden="1"/>
    <cellStyle name="Гиперссылка 9" xfId="6957" hidden="1"/>
    <cellStyle name="Гиперссылка 9" xfId="6974" hidden="1"/>
    <cellStyle name="Гиперссылка 9" xfId="6991" hidden="1"/>
    <cellStyle name="Гиперссылка 9" xfId="7008" hidden="1"/>
    <cellStyle name="Гиперссылка 9" xfId="7025" hidden="1"/>
    <cellStyle name="Гиперссылка 9" xfId="7040" hidden="1"/>
    <cellStyle name="Гиперссылка 9" xfId="7054" hidden="1"/>
    <cellStyle name="Гиперссылка 9" xfId="3097" hidden="1"/>
    <cellStyle name="Гиперссылка 9" xfId="4863" hidden="1"/>
    <cellStyle name="Гиперссылка 9" xfId="4783" hidden="1"/>
    <cellStyle name="Гиперссылка 9" xfId="6728" hidden="1"/>
    <cellStyle name="Гиперссылка 9" xfId="7079" hidden="1"/>
    <cellStyle name="Гиперссылка 9" xfId="7097" hidden="1"/>
    <cellStyle name="Гиперссылка 9" xfId="7115" hidden="1"/>
    <cellStyle name="Гиперссылка 9" xfId="7133" hidden="1"/>
    <cellStyle name="Гиперссылка 9" xfId="7151" hidden="1"/>
    <cellStyle name="Гиперссылка 9" xfId="7169" hidden="1"/>
    <cellStyle name="Гиперссылка 9" xfId="7187" hidden="1"/>
    <cellStyle name="Гиперссылка 9" xfId="7205" hidden="1"/>
    <cellStyle name="Гиперссылка 9" xfId="7223" hidden="1"/>
    <cellStyle name="Гиперссылка 9" xfId="7241" hidden="1"/>
    <cellStyle name="Гиперссылка 9" xfId="7259" hidden="1"/>
    <cellStyle name="Гиперссылка 9" xfId="7277" hidden="1"/>
    <cellStyle name="Гиперссылка 9" xfId="7313" hidden="1"/>
    <cellStyle name="Гиперссылка 9" xfId="7331" hidden="1"/>
    <cellStyle name="Гиперссылка 9" xfId="7349" hidden="1"/>
    <cellStyle name="Гиперссылка 9" xfId="7365" hidden="1"/>
    <cellStyle name="Гиперссылка 9" xfId="7380" hidden="1"/>
    <cellStyle name="Гиперссылка 9" xfId="6962" hidden="1"/>
    <cellStyle name="Гиперссылка 9" xfId="6935" hidden="1"/>
    <cellStyle name="Гиперссылка 9" xfId="6911" hidden="1"/>
    <cellStyle name="Гиперссылка 9" xfId="6884" hidden="1"/>
    <cellStyle name="Гиперссылка 9" xfId="6860" hidden="1"/>
    <cellStyle name="Гиперссылка 9" xfId="6833" hidden="1"/>
    <cellStyle name="Гиперссылка 9" xfId="6809" hidden="1"/>
    <cellStyle name="Гиперссылка 9" xfId="6782" hidden="1"/>
    <cellStyle name="Гиперссылка 9" xfId="6758" hidden="1"/>
    <cellStyle name="Гиперссылка 9" xfId="6730" hidden="1"/>
    <cellStyle name="Гиперссылка 9" xfId="6707" hidden="1"/>
    <cellStyle name="Гиперссылка 9" xfId="6678" hidden="1"/>
    <cellStyle name="Гиперссылка 9" xfId="6651" hidden="1"/>
    <cellStyle name="Гиперссылка 9" xfId="6624" hidden="1"/>
    <cellStyle name="Гиперссылка 9" xfId="6597" hidden="1"/>
    <cellStyle name="Гиперссылка 9" xfId="6570" hidden="1"/>
    <cellStyle name="Гиперссылка 9" xfId="6543" hidden="1"/>
    <cellStyle name="Гиперссылка 9" xfId="6092" hidden="1"/>
    <cellStyle name="Гиперссылка 9" xfId="6057" hidden="1"/>
    <cellStyle name="Гиперссылка 9" xfId="6015" hidden="1"/>
    <cellStyle name="Гиперссылка 9" xfId="5983" hidden="1"/>
    <cellStyle name="Гиперссылка 9" xfId="5953" hidden="1"/>
    <cellStyle name="Гиперссылка 9" xfId="5306" hidden="1"/>
    <cellStyle name="Гиперссылка 9" xfId="5272" hidden="1"/>
    <cellStyle name="Гиперссылка 9" xfId="5219" hidden="1"/>
    <cellStyle name="Гиперссылка 9" xfId="5168" hidden="1"/>
    <cellStyle name="Гиперссылка 9" xfId="5117" hidden="1"/>
    <cellStyle name="Гиперссылка 9" xfId="5062" hidden="1"/>
    <cellStyle name="Гиперссылка 9" xfId="4941" hidden="1"/>
    <cellStyle name="Гиперссылка 9" xfId="4891" hidden="1"/>
    <cellStyle name="Гиперссылка 9" xfId="4835" hidden="1"/>
    <cellStyle name="Гиперссылка 9" xfId="4781" hidden="1"/>
    <cellStyle name="Гиперссылка 9" xfId="4698" hidden="1"/>
    <cellStyle name="Гиперссылка 9" xfId="4665" hidden="1"/>
    <cellStyle name="Гиперссылка 9" xfId="4407" hidden="1"/>
    <cellStyle name="Гиперссылка 9" xfId="4353" hidden="1"/>
    <cellStyle name="Гиперссылка 9" xfId="4294" hidden="1"/>
    <cellStyle name="Гиперссылка 9" xfId="4229" hidden="1"/>
    <cellStyle name="Гиперссылка 9" xfId="4182" hidden="1"/>
    <cellStyle name="Гиперссылка 9" xfId="4123" hidden="1"/>
    <cellStyle name="Гиперссылка 9" xfId="4035" hidden="1"/>
    <cellStyle name="Гиперссылка 9" xfId="3986" hidden="1"/>
    <cellStyle name="Гиперссылка 9" xfId="3949" hidden="1"/>
    <cellStyle name="Гиперссылка 9" xfId="3917" hidden="1"/>
    <cellStyle name="Гиперссылка 9" xfId="3432" hidden="1"/>
    <cellStyle name="Гиперссылка 9" xfId="3350" hidden="1"/>
    <cellStyle name="Гиперссылка 9" xfId="3290" hidden="1"/>
    <cellStyle name="Гиперссылка 9" xfId="3233" hidden="1"/>
    <cellStyle name="Гиперссылка 9" xfId="3109" hidden="1"/>
    <cellStyle name="Гиперссылка 9" xfId="3035" hidden="1"/>
    <cellStyle name="Гиперссылка 9" xfId="2922" hidden="1"/>
    <cellStyle name="Гиперссылка 9" xfId="2832" hidden="1"/>
    <cellStyle name="Гиперссылка 9" xfId="2730" hidden="1"/>
    <cellStyle name="Гиперссылка 9" xfId="2630" hidden="1"/>
    <cellStyle name="Гиперссылка 9" xfId="2574" hidden="1"/>
    <cellStyle name="Гиперссылка 9" xfId="2498" hidden="1"/>
    <cellStyle name="Гиперссылка 9" xfId="2384" hidden="1"/>
    <cellStyle name="Гиперссылка 9" xfId="2161" hidden="1"/>
    <cellStyle name="Гиперссылка 9" xfId="1949" hidden="1"/>
    <cellStyle name="Гиперссылка 9" xfId="1871" hidden="1"/>
    <cellStyle name="Гиперссылка 9" xfId="1787" hidden="1"/>
    <cellStyle name="Гиперссылка 9" xfId="1704" hidden="1"/>
    <cellStyle name="Гиперссылка 9" xfId="1609" hidden="1"/>
    <cellStyle name="Гиперссылка 9" xfId="1555" hidden="1"/>
    <cellStyle name="Гиперссылка 9" xfId="1505" hidden="1"/>
    <cellStyle name="Гиперссылка 9" xfId="5755" hidden="1"/>
    <cellStyle name="Гиперссылка 9" xfId="5658" hidden="1"/>
    <cellStyle name="Гиперссылка 9" xfId="5745" hidden="1"/>
    <cellStyle name="Гиперссылка 9" xfId="5014" hidden="1"/>
    <cellStyle name="Гиперссылка 9" xfId="6258" hidden="1"/>
    <cellStyle name="Гиперссылка 9" xfId="6153" hidden="1"/>
    <cellStyle name="Гиперссылка 9" xfId="6397" hidden="1"/>
    <cellStyle name="Гиперссылка 9" xfId="6127" hidden="1"/>
    <cellStyle name="Гиперссылка 9" xfId="4445" hidden="1"/>
    <cellStyle name="Гиперссылка 9" xfId="4580" hidden="1"/>
    <cellStyle name="Гиперссылка 9" xfId="4497" hidden="1"/>
    <cellStyle name="Гиперссылка 9" xfId="3204" hidden="1"/>
    <cellStyle name="Гиперссылка 9" xfId="3591" hidden="1"/>
    <cellStyle name="Гиперссылка 9" xfId="5202" hidden="1"/>
    <cellStyle name="Гиперссылка 9" xfId="6090" hidden="1"/>
    <cellStyle name="Гиперссылка 9" xfId="6181" hidden="1"/>
    <cellStyle name="Гиперссылка 9" xfId="3193" hidden="1"/>
    <cellStyle name="Гиперссылка 9" xfId="3197" hidden="1"/>
    <cellStyle name="Гиперссылка 9" xfId="6494" hidden="1"/>
    <cellStyle name="Гиперссылка 9" xfId="6126" hidden="1"/>
    <cellStyle name="Гиперссылка 9" xfId="4652" hidden="1"/>
    <cellStyle name="Гиперссылка 9" xfId="6388" hidden="1"/>
    <cellStyle name="Гиперссылка 9" xfId="3538" hidden="1"/>
    <cellStyle name="Гиперссылка 9" xfId="3579" hidden="1"/>
    <cellStyle name="Гиперссылка 9" xfId="5767" hidden="1"/>
    <cellStyle name="Гиперссылка 9" xfId="1370" hidden="1"/>
    <cellStyle name="Гиперссылка 9" xfId="4554" hidden="1"/>
    <cellStyle name="Гиперссылка 9" xfId="4847" hidden="1"/>
    <cellStyle name="Гиперссылка 9" xfId="6232" hidden="1"/>
    <cellStyle name="Гиперссылка 9" xfId="4474" hidden="1"/>
    <cellStyle name="Гиперссылка 9" xfId="6265" hidden="1"/>
    <cellStyle name="Гиперссылка 9" xfId="6242" hidden="1"/>
    <cellStyle name="Гиперссылка 9" xfId="6283" hidden="1"/>
    <cellStyle name="Гиперссылка 9" xfId="6290" hidden="1"/>
    <cellStyle name="Гиперссылка 9" xfId="7394" hidden="1"/>
    <cellStyle name="Гиперссылка 9" xfId="7412" hidden="1"/>
    <cellStyle name="Гиперссылка 9" xfId="7430" hidden="1"/>
    <cellStyle name="Гиперссылка 9" xfId="7448" hidden="1"/>
    <cellStyle name="Гиперссылка 9" xfId="7466" hidden="1"/>
    <cellStyle name="Гиперссылка 9" xfId="7484" hidden="1"/>
    <cellStyle name="Гиперссылка 9" xfId="7502" hidden="1"/>
    <cellStyle name="Гиперссылка 9" xfId="7520" hidden="1"/>
    <cellStyle name="Гиперссылка 9" xfId="7536" hidden="1"/>
    <cellStyle name="Гиперссылка 9" xfId="7551" hidden="1"/>
    <cellStyle name="Гиперссылка 9" xfId="3528" hidden="1"/>
    <cellStyle name="Гиперссылка 9" xfId="3756" hidden="1"/>
    <cellStyle name="Гиперссылка 9" xfId="3635" hidden="1"/>
    <cellStyle name="Гиперссылка 9" xfId="7589" hidden="1"/>
    <cellStyle name="Гиперссылка 9" xfId="7606" hidden="1"/>
    <cellStyle name="Гиперссылка 9" xfId="7623" hidden="1"/>
    <cellStyle name="Гиперссылка 9" xfId="7640" hidden="1"/>
    <cellStyle name="Гиперссылка 9" xfId="7657" hidden="1"/>
    <cellStyle name="Гиперссылка 9" xfId="7674" hidden="1"/>
    <cellStyle name="Гиперссылка 9" xfId="7691" hidden="1"/>
    <cellStyle name="Гиперссылка 9" xfId="7708" hidden="1"/>
    <cellStyle name="Гиперссылка 9" xfId="7725" hidden="1"/>
    <cellStyle name="Гиперссылка 9" xfId="7759" hidden="1"/>
    <cellStyle name="Гиперссылка 9" xfId="7776" hidden="1"/>
    <cellStyle name="Гиперссылка 9" xfId="7793" hidden="1"/>
    <cellStyle name="Гиперссылка 9" xfId="7810" hidden="1"/>
    <cellStyle name="Гиперссылка 9" xfId="7827" hidden="1"/>
    <cellStyle name="Гиперссылка 9" xfId="7844" hidden="1"/>
    <cellStyle name="Гиперссылка 9" xfId="7861" hidden="1"/>
    <cellStyle name="Гиперссылка 9" xfId="7876" hidden="1"/>
    <cellStyle name="Гиперссылка 9" xfId="7890" hidden="1"/>
    <cellStyle name="Гиперссылка 9" xfId="3703" hidden="1"/>
    <cellStyle name="Гиперссылка 9" xfId="5737" hidden="1"/>
    <cellStyle name="Гиперссылка 9" xfId="5662" hidden="1"/>
    <cellStyle name="Гиперссылка 9" xfId="7564" hidden="1"/>
    <cellStyle name="Гиперссылка 9" xfId="7915" hidden="1"/>
    <cellStyle name="Гиперссылка 9" xfId="7933" hidden="1"/>
    <cellStyle name="Гиперссылка 9" xfId="7951" hidden="1"/>
    <cellStyle name="Гиперссылка 9" xfId="7969" hidden="1"/>
    <cellStyle name="Гиперссылка 9" xfId="7987" hidden="1"/>
    <cellStyle name="Гиперссылка 9" xfId="8005" hidden="1"/>
    <cellStyle name="Гиперссылка 9" xfId="8023" hidden="1"/>
    <cellStyle name="Гиперссылка 9" xfId="8041" hidden="1"/>
    <cellStyle name="Гиперссылка 9" xfId="8059" hidden="1"/>
    <cellStyle name="Гиперссылка 9" xfId="8077" hidden="1"/>
    <cellStyle name="Гиперссылка 9" xfId="8095" hidden="1"/>
    <cellStyle name="Гиперссылка 9" xfId="8113" hidden="1"/>
    <cellStyle name="Гиперссылка 9" xfId="8131" hidden="1"/>
    <cellStyle name="Гиперссылка 9" xfId="8149" hidden="1"/>
    <cellStyle name="Гиперссылка 9" xfId="8167" hidden="1"/>
    <cellStyle name="Гиперссылка 9" xfId="8185" hidden="1"/>
    <cellStyle name="Гиперссылка 9" xfId="8201" hidden="1"/>
    <cellStyle name="Гиперссылка 9" xfId="8216" hidden="1"/>
    <cellStyle name="Гиперссылка 9" xfId="7798" hidden="1"/>
    <cellStyle name="Гиперссылка 9" xfId="7771" hidden="1"/>
    <cellStyle name="Гиперссылка 9" xfId="7747" hidden="1"/>
    <cellStyle name="Гиперссылка 9" xfId="7720" hidden="1"/>
    <cellStyle name="Гиперссылка 9" xfId="7696" hidden="1"/>
    <cellStyle name="Гиперссылка 9" xfId="7669" hidden="1"/>
    <cellStyle name="Гиперссылка 9" xfId="7645" hidden="1"/>
    <cellStyle name="Гиперссылка 9" xfId="7618" hidden="1"/>
    <cellStyle name="Гиперссылка 9" xfId="7594" hidden="1"/>
    <cellStyle name="Гиперссылка 9" xfId="7742" hidden="1"/>
    <cellStyle name="Гиперссылка 9" xfId="2071" hidden="1"/>
    <cellStyle name="Гиперссылка 9" xfId="7295" hidden="1"/>
    <cellStyle name="Гиперссылка 9" xfId="2634" hidden="1"/>
    <cellStyle name="Гиперссылка 9" xfId="5113" hidden="1"/>
    <cellStyle name="Гиперссылка 9" xfId="2429" hidden="1"/>
    <cellStyle name="Гиперссылка 9" xfId="2158" hidden="1"/>
    <cellStyle name="Гиперссылка 9" xfId="3289" hidden="1"/>
    <cellStyle name="Гиперссылка 9" xfId="3306" hidden="1"/>
    <cellStyle name="Гиперссылка 9" xfId="3323" hidden="1"/>
    <cellStyle name="Гиперссылка 9" xfId="3340" hidden="1"/>
    <cellStyle name="Гиперссылка 9" xfId="3357" hidden="1"/>
    <cellStyle name="Гиперссылка 9" xfId="3374" hidden="1"/>
    <cellStyle name="Гиперссылка 9" xfId="3391" hidden="1"/>
    <cellStyle name="Гиперссылка 9" xfId="3408" hidden="1"/>
    <cellStyle name="Гиперссылка 9" xfId="3425" hidden="1"/>
    <cellStyle name="Гиперссылка 9" xfId="3442" hidden="1"/>
    <cellStyle name="Гиперссылка 9" xfId="3459" hidden="1"/>
    <cellStyle name="Гиперссылка 9" xfId="3476" hidden="1"/>
    <cellStyle name="Гиперссылка 9" xfId="3493" hidden="1"/>
    <cellStyle name="Гиперссылка 9" xfId="3508" hidden="1"/>
    <cellStyle name="Гиперссылка 9" xfId="3522" hidden="1"/>
    <cellStyle name="Гиперссылка 9" xfId="2775" hidden="1"/>
    <cellStyle name="Гиперссылка 9" xfId="2763" hidden="1"/>
    <cellStyle name="Гиперссылка 9" xfId="2099" hidden="1"/>
    <cellStyle name="Гиперссылка 9" xfId="3189" hidden="1"/>
    <cellStyle name="Гиперссылка 9" xfId="3568" hidden="1"/>
    <cellStyle name="Гиперссылка 9" xfId="3586" hidden="1"/>
    <cellStyle name="Гиперссылка 9" xfId="3604" hidden="1"/>
    <cellStyle name="Гиперссылка 9" xfId="3622" hidden="1"/>
    <cellStyle name="Гиперссылка 9" xfId="3640" hidden="1"/>
    <cellStyle name="Гиперссылка 9" xfId="3658" hidden="1"/>
    <cellStyle name="Гиперссылка 9" xfId="3694" hidden="1"/>
    <cellStyle name="Гиперссылка 9" xfId="3712" hidden="1"/>
    <cellStyle name="Гиперссылка 9" xfId="3730" hidden="1"/>
    <cellStyle name="Гиперссылка 9" xfId="3748" hidden="1"/>
    <cellStyle name="Гиперссылка 9" xfId="3766" hidden="1"/>
    <cellStyle name="Гиперссылка 9" xfId="3784" hidden="1"/>
    <cellStyle name="Гиперссылка 9" xfId="3802" hidden="1"/>
    <cellStyle name="Гиперссылка 9" xfId="3820" hidden="1"/>
    <cellStyle name="Гиперссылка 9" xfId="3838" hidden="1"/>
    <cellStyle name="Гиперссылка 9" xfId="3854" hidden="1"/>
    <cellStyle name="Гиперссылка 9" xfId="3869" hidden="1"/>
    <cellStyle name="Гиперссылка 9" xfId="2779" hidden="1"/>
    <cellStyle name="Гиперссылка 9" xfId="2726" hidden="1"/>
    <cellStyle name="Гиперссылка 9" xfId="2751" hidden="1"/>
    <cellStyle name="Гиперссылка 9" xfId="3907" hidden="1"/>
    <cellStyle name="Гиперссылка 9" xfId="3924" hidden="1"/>
    <cellStyle name="Гиперссылка 9" xfId="3941" hidden="1"/>
    <cellStyle name="Гиперссылка 9" xfId="3958" hidden="1"/>
    <cellStyle name="Гиперссылка 9" xfId="3975" hidden="1"/>
    <cellStyle name="Гиперссылка 9" xfId="3992" hidden="1"/>
    <cellStyle name="Гиперссылка 9" xfId="4009" hidden="1"/>
    <cellStyle name="Гиперссылка 9" xfId="4026" hidden="1"/>
    <cellStyle name="Гиперссылка 9" xfId="4043" hidden="1"/>
    <cellStyle name="Гиперссылка 9" xfId="4060" hidden="1"/>
    <cellStyle name="Гиперссылка 9" xfId="4077" hidden="1"/>
    <cellStyle name="Гиперссылка 9" xfId="4094" hidden="1"/>
    <cellStyle name="Гиперссылка 9" xfId="4111" hidden="1"/>
    <cellStyle name="Гиперссылка 9" xfId="4128" hidden="1"/>
    <cellStyle name="Гиперссылка 9" xfId="4145" hidden="1"/>
    <cellStyle name="Гиперссылка 9" xfId="4162" hidden="1"/>
    <cellStyle name="Гиперссылка 9" xfId="4179" hidden="1"/>
    <cellStyle name="Гиперссылка 9" xfId="4194" hidden="1"/>
    <cellStyle name="Гиперссылка 9" xfId="4208" hidden="1"/>
    <cellStyle name="Гиперссылка 9" xfId="2737" hidden="1"/>
    <cellStyle name="Гиперссылка 9" xfId="2112" hidden="1"/>
    <cellStyle name="Гиперссылка 9" xfId="2148" hidden="1"/>
    <cellStyle name="Гиперссылка 9" xfId="3882" hidden="1"/>
    <cellStyle name="Гиперссылка 9" xfId="4233" hidden="1"/>
    <cellStyle name="Гиперссылка 9" xfId="4251" hidden="1"/>
    <cellStyle name="Гиперссылка 9" xfId="4269" hidden="1"/>
    <cellStyle name="Гиперссылка 9" xfId="4287" hidden="1"/>
    <cellStyle name="Гиперссылка 9" xfId="4305" hidden="1"/>
    <cellStyle name="Гиперссылка 9" xfId="4323" hidden="1"/>
    <cellStyle name="Гиперссылка 9" xfId="4341" hidden="1"/>
    <cellStyle name="Гиперссылка 9" xfId="4359" hidden="1"/>
    <cellStyle name="Гиперссылка 9" xfId="4377" hidden="1"/>
    <cellStyle name="Гиперссылка 9" xfId="4395" hidden="1"/>
    <cellStyle name="Гиперссылка 9" xfId="4413" hidden="1"/>
    <cellStyle name="Гиперссылка 9" xfId="4431" hidden="1"/>
    <cellStyle name="Гиперссылка 9" xfId="4449" hidden="1"/>
    <cellStyle name="Гиперссылка 9" xfId="4467" hidden="1"/>
    <cellStyle name="Гиперссылка 9" xfId="4485" hidden="1"/>
    <cellStyle name="Гиперссылка 9" xfId="4503" hidden="1"/>
    <cellStyle name="Гиперссылка 9" xfId="4519" hidden="1"/>
    <cellStyle name="Гиперссылка 9" xfId="4534" hidden="1"/>
    <cellStyle name="Гиперссылка 9" xfId="4116" hidden="1"/>
    <cellStyle name="Гиперссылка 9" xfId="4089" hidden="1"/>
    <cellStyle name="Гиперссылка 9" xfId="4065" hidden="1"/>
    <cellStyle name="Гиперссылка 9" xfId="4038" hidden="1"/>
    <cellStyle name="Гиперссылка 9" xfId="4014" hidden="1"/>
    <cellStyle name="Гиперссылка 9" xfId="3987" hidden="1"/>
    <cellStyle name="Гиперссылка 9" xfId="3963" hidden="1"/>
    <cellStyle name="Гиперссылка 9" xfId="3936" hidden="1"/>
    <cellStyle name="Гиперссылка 9" xfId="3912" hidden="1"/>
    <cellStyle name="Гиперссылка 9" xfId="3884" hidden="1"/>
    <cellStyle name="Гиперссылка 9" xfId="3861" hidden="1"/>
    <cellStyle name="Гиперссылка 9" xfId="3832" hidden="1"/>
    <cellStyle name="Гиперссылка 9" xfId="3805" hidden="1"/>
    <cellStyle name="Гиперссылка 9" xfId="3778" hidden="1"/>
    <cellStyle name="Гиперссылка 9" xfId="3751" hidden="1"/>
    <cellStyle name="Гиперссылка 9" xfId="3724" hidden="1"/>
    <cellStyle name="Гиперссылка 9" xfId="3697" hidden="1"/>
    <cellStyle name="Гиперссылка 9" xfId="3670" hidden="1"/>
    <cellStyle name="Гиперссылка 9" xfId="3643" hidden="1"/>
    <cellStyle name="Гиперссылка 9" xfId="3616" hidden="1"/>
    <cellStyle name="Гиперссылка 9" xfId="3593" hidden="1"/>
    <cellStyle name="Гиперссылка 9" xfId="3569" hidden="1"/>
    <cellStyle name="Гиперссылка 9" xfId="3155" hidden="1"/>
    <cellStyle name="Гиперссылка 9" xfId="3127" hidden="1"/>
    <cellStyle name="Гиперссылка 9" xfId="3101" hidden="1"/>
    <cellStyle name="Гиперссылка 9" xfId="3073" hidden="1"/>
    <cellStyle name="Гиперссылка 9" xfId="3047" hidden="1"/>
    <cellStyle name="Гиперссылка 9" xfId="3019" hidden="1"/>
    <cellStyle name="Гиперссылка 9" xfId="2993" hidden="1"/>
    <cellStyle name="Гиперссылка 9" xfId="2965" hidden="1"/>
    <cellStyle name="Гиперссылка 9" xfId="2939" hidden="1"/>
    <cellStyle name="Гиперссылка 9" xfId="2911" hidden="1"/>
    <cellStyle name="Гиперссылка 9" xfId="2885" hidden="1"/>
    <cellStyle name="Гиперссылка 9" xfId="2857" hidden="1"/>
    <cellStyle name="Гиперссылка 9" xfId="2831" hidden="1"/>
    <cellStyle name="Гиперссылка 9" xfId="2803" hidden="1"/>
    <cellStyle name="Гиперссылка 9" xfId="2768" hidden="1"/>
    <cellStyle name="Гиперссылка 9" xfId="2741" hidden="1"/>
    <cellStyle name="Гиперссылка 9" xfId="2688" hidden="1"/>
    <cellStyle name="Гиперссылка 9" xfId="2660" hidden="1"/>
    <cellStyle name="Гиперссылка 9" xfId="2632" hidden="1"/>
    <cellStyle name="Гиперссылка 9" xfId="2606" hidden="1"/>
    <cellStyle name="Гиперссылка 9" xfId="2582" hidden="1"/>
    <cellStyle name="Гиперссылка 9" xfId="2558" hidden="1"/>
    <cellStyle name="Гиперссылка 9" xfId="2378" hidden="1"/>
    <cellStyle name="Гиперссылка 9" xfId="2353" hidden="1"/>
    <cellStyle name="Гиперссылка 9" xfId="2324" hidden="1"/>
    <cellStyle name="Гиперссылка 9" xfId="2287" hidden="1"/>
    <cellStyle name="Гиперссылка 9" xfId="2142" hidden="1"/>
    <cellStyle name="Гиперссылка 9" xfId="2116" hidden="1"/>
    <cellStyle name="Гиперссылка 9" xfId="2090" hidden="1"/>
    <cellStyle name="Гиперссылка 9" xfId="2065" hidden="1"/>
    <cellStyle name="Гиперссылка 9" xfId="2009" hidden="1"/>
    <cellStyle name="Гиперссылка 9" xfId="1980" hidden="1"/>
    <cellStyle name="Гиперссылка 9" xfId="1955" hidden="1"/>
    <cellStyle name="Гиперссылка 9" xfId="1926" hidden="1"/>
    <cellStyle name="Гиперссылка 9" xfId="1901" hidden="1"/>
    <cellStyle name="Гиперссылка 9" xfId="1872" hidden="1"/>
    <cellStyle name="Гиперссылка 9" xfId="1847" hidden="1"/>
    <cellStyle name="Гиперссылка 9" xfId="1818" hidden="1"/>
    <cellStyle name="Гиперссылка 9" xfId="1793" hidden="1"/>
    <cellStyle name="Гиперссылка 9" xfId="1764" hidden="1"/>
    <cellStyle name="Гиперссылка 9" xfId="1739" hidden="1"/>
    <cellStyle name="Гиперссылка 9" xfId="1710" hidden="1"/>
    <cellStyle name="Гиперссылка 9" xfId="1687" hidden="1"/>
    <cellStyle name="Гиперссылка 9" xfId="1665" hidden="1"/>
    <cellStyle name="Гиперссылка 9" xfId="3450" hidden="1"/>
    <cellStyle name="Гиперссылка 9" xfId="3383" hidden="1"/>
    <cellStyle name="Гиперссылка 9" xfId="3439" hidden="1"/>
    <cellStyle name="Гиперссылка 9" xfId="1602" hidden="1"/>
    <cellStyle name="Гиперссылка 9" xfId="1760" hidden="1"/>
    <cellStyle name="Гиперссылка 9" xfId="1593" hidden="1"/>
    <cellStyle name="Гиперссылка 9" xfId="1357" hidden="1"/>
    <cellStyle name="Гиперссылка 9" xfId="1487" hidden="1"/>
    <cellStyle name="Гиперссылка 9" xfId="1366" hidden="1"/>
    <cellStyle name="Гиперссылка 9" xfId="1495" hidden="1"/>
    <cellStyle name="Гиперссылка 9" xfId="1492" hidden="1"/>
    <cellStyle name="Гиперссылка 9" xfId="1506" hidden="1"/>
    <cellStyle name="Гиперссылка 9" xfId="1539" hidden="1"/>
    <cellStyle name="Гиперссылка 9" xfId="4560" hidden="1"/>
    <cellStyle name="Гиперссылка 9" xfId="4577" hidden="1"/>
    <cellStyle name="Гиперссылка 9" xfId="4594" hidden="1"/>
    <cellStyle name="Гиперссылка 9" xfId="4611" hidden="1"/>
    <cellStyle name="Гиперссылка 9" xfId="4628" hidden="1"/>
    <cellStyle name="Гиперссылка 9" xfId="4645" hidden="1"/>
    <cellStyle name="Гиперссылка 9" xfId="4660" hidden="1"/>
    <cellStyle name="Гиперссылка 9" xfId="4674" hidden="1"/>
    <cellStyle name="Гиперссылка 9" xfId="2420" hidden="1"/>
    <cellStyle name="Гиперссылка 9" xfId="2438" hidden="1"/>
    <cellStyle name="Гиперссылка 9" xfId="3454" hidden="1"/>
    <cellStyle name="Гиперссылка 9" xfId="1643" hidden="1"/>
    <cellStyle name="Гиперссылка 9" xfId="4720" hidden="1"/>
    <cellStyle name="Гиперссылка 9" xfId="4738" hidden="1"/>
    <cellStyle name="Гиперссылка 9" xfId="4756" hidden="1"/>
    <cellStyle name="Гиперссылка 9" xfId="4774" hidden="1"/>
    <cellStyle name="Гиперссылка 9" xfId="4792" hidden="1"/>
    <cellStyle name="Гиперссылка 9" xfId="4810" hidden="1"/>
    <cellStyle name="Гиперссылка 9" xfId="4828" hidden="1"/>
    <cellStyle name="Гиперссылка 9" xfId="4846" hidden="1"/>
    <cellStyle name="Гиперссылка 9" xfId="4864" hidden="1"/>
    <cellStyle name="Гиперссылка 9" xfId="4882" hidden="1"/>
    <cellStyle name="Гиперссылка 9" xfId="4900" hidden="1"/>
    <cellStyle name="Гиперссылка 9" xfId="4918" hidden="1"/>
    <cellStyle name="Гиперссылка 9" xfId="4936" hidden="1"/>
    <cellStyle name="Гиперссылка 9" xfId="4954" hidden="1"/>
    <cellStyle name="Гиперссылка 9" xfId="4972" hidden="1"/>
    <cellStyle name="Гиперссылка 9" xfId="4990" hidden="1"/>
    <cellStyle name="Гиперссылка 9" xfId="5006" hidden="1"/>
    <cellStyle name="Гиперссылка 9" xfId="5021" hidden="1"/>
    <cellStyle name="Гиперссылка 9" xfId="2413" hidden="1"/>
    <cellStyle name="Гиперссылка 9" xfId="2494" hidden="1"/>
    <cellStyle name="Гиперссылка 9" xfId="2456" hidden="1"/>
    <cellStyle name="Гиперссылка 9" xfId="5059" hidden="1"/>
    <cellStyle name="Гиперссылка 9" xfId="5076" hidden="1"/>
    <cellStyle name="Гиперссылка 9" xfId="5093" hidden="1"/>
    <cellStyle name="Гиперссылка 9" xfId="5110" hidden="1"/>
    <cellStyle name="Гиперссылка 9" xfId="5127" hidden="1"/>
    <cellStyle name="Гиперссылка 9" xfId="5144" hidden="1"/>
    <cellStyle name="Гиперссылка 9" xfId="5161" hidden="1"/>
    <cellStyle name="Гиперссылка 9" xfId="5178" hidden="1"/>
    <cellStyle name="Гиперссылка 9" xfId="5195" hidden="1"/>
    <cellStyle name="Гиперссылка 9" xfId="5212" hidden="1"/>
    <cellStyle name="Гиперссылка 9" xfId="5229" hidden="1"/>
    <cellStyle name="Гиперссылка 9" xfId="5246" hidden="1"/>
    <cellStyle name="Гиперссылка 9" xfId="5263" hidden="1"/>
    <cellStyle name="Гиперссылка 9" xfId="5280" hidden="1"/>
    <cellStyle name="Гиперссылка 9" xfId="5297" hidden="1"/>
    <cellStyle name="Гиперссылка 9" xfId="5314" hidden="1"/>
    <cellStyle name="Гиперссылка 9" xfId="5331" hidden="1"/>
    <cellStyle name="Гиперссылка 9" xfId="5346" hidden="1"/>
    <cellStyle name="Гиперссылка 9" xfId="5360" hidden="1"/>
    <cellStyle name="Гиперссылка 9" xfId="2478" hidden="1"/>
    <cellStyle name="Гиперссылка 9" xfId="3436" hidden="1"/>
    <cellStyle name="Гиперссылка 9" xfId="3385" hidden="1"/>
    <cellStyle name="Гиперссылка 9" xfId="5034" hidden="1"/>
    <cellStyle name="Гиперссылка 9" xfId="5385" hidden="1"/>
    <cellStyle name="Гиперссылка 9" xfId="5403" hidden="1"/>
    <cellStyle name="Гиперссылка 9" xfId="5421" hidden="1"/>
    <cellStyle name="Гиперссылка 9" xfId="5439" hidden="1"/>
    <cellStyle name="Гиперссылка 9" xfId="5457" hidden="1"/>
    <cellStyle name="Гиперссылка 9" xfId="5475" hidden="1"/>
    <cellStyle name="Гиперссылка 9" xfId="5493" hidden="1"/>
    <cellStyle name="Гиперссылка 9" xfId="5511" hidden="1"/>
    <cellStyle name="Гиперссылка 9" xfId="5529" hidden="1"/>
    <cellStyle name="Гиперссылка 9" xfId="5547" hidden="1"/>
    <cellStyle name="Гиперссылка 9" xfId="5565" hidden="1"/>
    <cellStyle name="Гиперссылка 9" xfId="5583" hidden="1"/>
    <cellStyle name="Гиперссылка 9" xfId="5601" hidden="1"/>
    <cellStyle name="Гиперссылка 9" xfId="5619" hidden="1"/>
    <cellStyle name="Гиперссылка 9" xfId="5637" hidden="1"/>
    <cellStyle name="Гиперссылка 9" xfId="1577" hidden="1"/>
    <cellStyle name="Гиперссылка 9" xfId="3676" hidden="1"/>
    <cellStyle name="Гиперссылка 9" xfId="1150" hidden="1"/>
    <cellStyle name="Гиперссылка 9" xfId="1155" hidden="1"/>
    <cellStyle name="Гиперссылка 9" xfId="1160" hidden="1"/>
    <cellStyle name="Гиперссылка 9" xfId="1165" hidden="1"/>
    <cellStyle name="Гиперссылка 9" xfId="1170" hidden="1"/>
    <cellStyle name="Гиперссылка 9" xfId="1175" hidden="1"/>
    <cellStyle name="Гиперссылка 9" xfId="1180" hidden="1"/>
    <cellStyle name="Гиперссылка 9" xfId="1185" hidden="1"/>
    <cellStyle name="Гиперссылка 9" xfId="1190" hidden="1"/>
    <cellStyle name="Гиперссылка 9" xfId="1195" hidden="1"/>
    <cellStyle name="Гиперссылка 9" xfId="1200" hidden="1"/>
    <cellStyle name="Гиперссылка 9" xfId="1205" hidden="1"/>
    <cellStyle name="Гиперссылка 9" xfId="1210" hidden="1"/>
    <cellStyle name="Гиперссылка 9" xfId="1215" hidden="1"/>
    <cellStyle name="Гиперссылка 9" xfId="1220" hidden="1"/>
    <cellStyle name="Гиперссылка 9" xfId="1225" hidden="1"/>
    <cellStyle name="Гиперссылка 9" xfId="1230" hidden="1"/>
    <cellStyle name="Гиперссылка 9" xfId="1235" hidden="1"/>
    <cellStyle name="Гиперссылка 9" xfId="1239" hidden="1"/>
    <cellStyle name="Гиперссылка 9" xfId="772" hidden="1"/>
    <cellStyle name="Гиперссылка 9" xfId="462" hidden="1"/>
    <cellStyle name="Гиперссылка 9" xfId="473" hidden="1"/>
    <cellStyle name="Гиперссылка 9" xfId="1142" hidden="1"/>
    <cellStyle name="Гиперссылка 9" xfId="1245" hidden="1"/>
    <cellStyle name="Гиперссылка 9" xfId="1251" hidden="1"/>
    <cellStyle name="Гиперссылка 9" xfId="1257" hidden="1"/>
    <cellStyle name="Гиперссылка 9" xfId="1263" hidden="1"/>
    <cellStyle name="Гиперссылка 9" xfId="1269" hidden="1"/>
    <cellStyle name="Гиперссылка 9" xfId="1275" hidden="1"/>
    <cellStyle name="Гиперссылка 9" xfId="1281" hidden="1"/>
    <cellStyle name="Гиперссылка 9" xfId="1287" hidden="1"/>
    <cellStyle name="Гиперссылка 9" xfId="1293" hidden="1"/>
    <cellStyle name="Гиперссылка 9" xfId="1299" hidden="1"/>
    <cellStyle name="Гиперссылка 9" xfId="1305" hidden="1"/>
    <cellStyle name="Гиперссылка 9" xfId="1311" hidden="1"/>
    <cellStyle name="Гиперссылка 9" xfId="1317" hidden="1"/>
    <cellStyle name="Гиперссылка 9" xfId="1323" hidden="1"/>
    <cellStyle name="Гиперссылка 9" xfId="1329" hidden="1"/>
    <cellStyle name="Гиперссылка 9" xfId="1335" hidden="1"/>
    <cellStyle name="Гиперссылка 9" xfId="1341" hidden="1"/>
    <cellStyle name="Гиперссылка 9" xfId="1346" hidden="1"/>
    <cellStyle name="Гиперссылка 9" xfId="1642" hidden="1"/>
    <cellStyle name="Гиперссылка 9" xfId="1660" hidden="1"/>
    <cellStyle name="Гиперссылка 9" xfId="1678" hidden="1"/>
    <cellStyle name="Гиперссылка 9" xfId="1696" hidden="1"/>
    <cellStyle name="Гиперссылка 9" xfId="1714" hidden="1"/>
    <cellStyle name="Гиперссылка 9" xfId="1732" hidden="1"/>
    <cellStyle name="Гиперссылка 9" xfId="1750" hidden="1"/>
    <cellStyle name="Гиперссылка 9" xfId="1768" hidden="1"/>
    <cellStyle name="Гиперссылка 9" xfId="1786" hidden="1"/>
    <cellStyle name="Гиперссылка 9" xfId="1804" hidden="1"/>
    <cellStyle name="Гиперссылка 9" xfId="1822" hidden="1"/>
    <cellStyle name="Гиперссылка 9" xfId="1840" hidden="1"/>
    <cellStyle name="Гиперссылка 9" xfId="1858" hidden="1"/>
    <cellStyle name="Гиперссылка 9" xfId="1876" hidden="1"/>
    <cellStyle name="Гиперссылка 9" xfId="1894" hidden="1"/>
    <cellStyle name="Гиперссылка 9" xfId="1912" hidden="1"/>
    <cellStyle name="Гиперссылка 9" xfId="1930" hidden="1"/>
    <cellStyle name="Гиперссылка 9" xfId="1948" hidden="1"/>
    <cellStyle name="Гиперссылка 9" xfId="1966" hidden="1"/>
    <cellStyle name="Гиперссылка 9" xfId="1984" hidden="1"/>
    <cellStyle name="Гиперссылка 9" xfId="2000" hidden="1"/>
    <cellStyle name="Гиперссылка 9" xfId="2015" hidden="1"/>
    <cellStyle name="Гиперссылка 9" xfId="2309" hidden="1"/>
    <cellStyle name="Гиперссылка 9" xfId="2327" hidden="1"/>
    <cellStyle name="Гиперссылка 9" xfId="2345" hidden="1"/>
    <cellStyle name="Гиперссылка 9" xfId="2363" hidden="1"/>
    <cellStyle name="Гиперссылка 9" xfId="2381" hidden="1"/>
    <cellStyle name="Гиперссылка 9" xfId="2399" hidden="1"/>
    <cellStyle name="Гиперссылка 9" xfId="2417" hidden="1"/>
    <cellStyle name="Гиперссылка 9" xfId="2435" hidden="1"/>
    <cellStyle name="Гиперссылка 9" xfId="2453" hidden="1"/>
    <cellStyle name="Гиперссылка 9" xfId="2471" hidden="1"/>
    <cellStyle name="Гиперссылка 9" xfId="2489" hidden="1"/>
    <cellStyle name="Гиперссылка 9" xfId="2507" hidden="1"/>
    <cellStyle name="Гиперссылка 9" xfId="2525" hidden="1"/>
    <cellStyle name="Гиперссылка 9" xfId="2543" hidden="1"/>
    <cellStyle name="Гиперссылка 9" xfId="2561" hidden="1"/>
    <cellStyle name="Гиперссылка 9" xfId="2579" hidden="1"/>
    <cellStyle name="Гиперссылка 9" xfId="2597" hidden="1"/>
    <cellStyle name="Гиперссылка 9" xfId="2615" hidden="1"/>
    <cellStyle name="Гиперссылка 9" xfId="2633" hidden="1"/>
    <cellStyle name="Гиперссылка 9" xfId="2651" hidden="1"/>
    <cellStyle name="Гиперссылка 9" xfId="2667" hidden="1"/>
    <cellStyle name="Гиперссылка 9" xfId="2682" hidden="1"/>
    <cellStyle name="Гиперссылка 9" xfId="2802" hidden="1"/>
    <cellStyle name="Гиперссылка 9" xfId="2820" hidden="1"/>
    <cellStyle name="Гиперссылка 9" xfId="2838" hidden="1"/>
    <cellStyle name="Гиперссылка 9" xfId="2856" hidden="1"/>
    <cellStyle name="Гиперссылка 9" xfId="2874" hidden="1"/>
    <cellStyle name="Гиперссылка 9" xfId="2892" hidden="1"/>
    <cellStyle name="Гиперссылка 9" xfId="2910" hidden="1"/>
    <cellStyle name="Гиперссылка 9" xfId="2928" hidden="1"/>
    <cellStyle name="Гиперссылка 9" xfId="2946" hidden="1"/>
    <cellStyle name="Гиперссылка 9" xfId="2964" hidden="1"/>
    <cellStyle name="Гиперссылка 9" xfId="2982" hidden="1"/>
    <cellStyle name="Гиперссылка 9" xfId="3000" hidden="1"/>
    <cellStyle name="Гиперссылка 9" xfId="3018" hidden="1"/>
    <cellStyle name="Гиперссылка 9" xfId="3036" hidden="1"/>
    <cellStyle name="Гиперссылка 9" xfId="3054" hidden="1"/>
    <cellStyle name="Гиперссылка 9" xfId="3072" hidden="1"/>
    <cellStyle name="Гиперссылка 9" xfId="3090" hidden="1"/>
    <cellStyle name="Гиперссылка 9" xfId="3108" hidden="1"/>
    <cellStyle name="Гиперссылка 9" xfId="3126" hidden="1"/>
    <cellStyle name="Гиперссылка 9" xfId="3144" hidden="1"/>
    <cellStyle name="Гиперссылка 9" xfId="3160" hidden="1"/>
    <cellStyle name="Гиперссылка 9" xfId="3175" hidden="1"/>
    <cellStyle name="Гиперссылка 9" xfId="2103" hidden="1"/>
    <cellStyle name="Гиперссылка 9" xfId="2150" hidden="1"/>
    <cellStyle name="Гиперссылка 9" xfId="2109" hidden="1"/>
    <cellStyle name="Гиперссылка 9" xfId="3221" hidden="1"/>
    <cellStyle name="Гиперссылка 9" xfId="3238" hidden="1"/>
    <cellStyle name="Гиперссылка 9" xfId="3255" hidden="1"/>
    <cellStyle name="Гиперссылка 9" xfId="3272" hidden="1"/>
    <cellStyle name="Гиперссылка 9" xfId="872" hidden="1"/>
    <cellStyle name="Гиперссылка 9" xfId="878" hidden="1"/>
    <cellStyle name="Гиперссылка 9" xfId="884" hidden="1"/>
    <cellStyle name="Гиперссылка 9" xfId="890" hidden="1"/>
    <cellStyle name="Гиперссылка 9" xfId="896" hidden="1"/>
    <cellStyle name="Гиперссылка 9" xfId="902" hidden="1"/>
    <cellStyle name="Гиперссылка 9" xfId="908" hidden="1"/>
    <cellStyle name="Гиперссылка 9" xfId="914" hidden="1"/>
    <cellStyle name="Гиперссылка 9" xfId="920" hidden="1"/>
    <cellStyle name="Гиперссылка 9" xfId="925" hidden="1"/>
    <cellStyle name="Гиперссылка 9" xfId="458" hidden="1"/>
    <cellStyle name="Гиперссылка 9" xfId="474" hidden="1"/>
    <cellStyle name="Гиперссылка 9" xfId="461" hidden="1"/>
    <cellStyle name="Гиперссылка 9" xfId="939" hidden="1"/>
    <cellStyle name="Гиперссылка 9" xfId="944" hidden="1"/>
    <cellStyle name="Гиперссылка 9" xfId="949" hidden="1"/>
    <cellStyle name="Гиперссылка 9" xfId="954" hidden="1"/>
    <cellStyle name="Гиперссылка 9" xfId="959" hidden="1"/>
    <cellStyle name="Гиперссылка 9" xfId="964" hidden="1"/>
    <cellStyle name="Гиперссылка 9" xfId="969" hidden="1"/>
    <cellStyle name="Гиперссылка 9" xfId="974" hidden="1"/>
    <cellStyle name="Гиперссылка 9" xfId="979" hidden="1"/>
    <cellStyle name="Гиперссылка 9" xfId="984" hidden="1"/>
    <cellStyle name="Гиперссылка 9" xfId="989" hidden="1"/>
    <cellStyle name="Гиперссылка 9" xfId="994" hidden="1"/>
    <cellStyle name="Гиперссылка 9" xfId="999" hidden="1"/>
    <cellStyle name="Гиперссылка 9" xfId="1004" hidden="1"/>
    <cellStyle name="Гиперссылка 9" xfId="1009" hidden="1"/>
    <cellStyle name="Гиперссылка 9" xfId="1014" hidden="1"/>
    <cellStyle name="Гиперссылка 9" xfId="1019" hidden="1"/>
    <cellStyle name="Гиперссылка 9" xfId="1024" hidden="1"/>
    <cellStyle name="Гиперссылка 9" xfId="1028" hidden="1"/>
    <cellStyle name="Гиперссылка 9" xfId="787" hidden="1"/>
    <cellStyle name="Гиперссылка 9" xfId="779" hidden="1"/>
    <cellStyle name="Гиперссылка 9" xfId="456" hidden="1"/>
    <cellStyle name="Гиперссылка 9" xfId="928" hidden="1"/>
    <cellStyle name="Гиперссылка 9" xfId="1038" hidden="1"/>
    <cellStyle name="Гиперссылка 9" xfId="1044" hidden="1"/>
    <cellStyle name="Гиперссылка 9" xfId="1050" hidden="1"/>
    <cellStyle name="Гиперссылка 9" xfId="1056" hidden="1"/>
    <cellStyle name="Гиперссылка 9" xfId="1062" hidden="1"/>
    <cellStyle name="Гиперссылка 9" xfId="1068" hidden="1"/>
    <cellStyle name="Гиперссылка 9" xfId="1074" hidden="1"/>
    <cellStyle name="Гиперссылка 9" xfId="1080" hidden="1"/>
    <cellStyle name="Гиперссылка 9" xfId="1086" hidden="1"/>
    <cellStyle name="Гиперссылка 9" xfId="1092" hidden="1"/>
    <cellStyle name="Гиперссылка 9" xfId="1098" hidden="1"/>
    <cellStyle name="Гиперссылка 9" xfId="1104" hidden="1"/>
    <cellStyle name="Гиперссылка 9" xfId="1110" hidden="1"/>
    <cellStyle name="Гиперссылка 9" xfId="1116" hidden="1"/>
    <cellStyle name="Гиперссылка 9" xfId="1122" hidden="1"/>
    <cellStyle name="Гиперссылка 9" xfId="1128" hidden="1"/>
    <cellStyle name="Гиперссылка 9" xfId="1134" hidden="1"/>
    <cellStyle name="Гиперссылка 9" xfId="1139" hidden="1"/>
    <cellStyle name="Гиперссылка 9" xfId="791" hidden="1"/>
    <cellStyle name="Гиперссылка 9" xfId="770" hidden="1"/>
    <cellStyle name="Гиперссылка 9" xfId="776" hidden="1"/>
    <cellStyle name="Гиперссылка 9" xfId="648" hidden="1"/>
    <cellStyle name="Гиперссылка 9" xfId="654" hidden="1"/>
    <cellStyle name="Гиперссылка 9" xfId="660" hidden="1"/>
    <cellStyle name="Гиперссылка 9" xfId="666" hidden="1"/>
    <cellStyle name="Гиперссылка 9" xfId="672" hidden="1"/>
    <cellStyle name="Гиперссылка 9" xfId="678" hidden="1"/>
    <cellStyle name="Гиперссылка 9" xfId="684" hidden="1"/>
    <cellStyle name="Гиперссылка 9" xfId="690" hidden="1"/>
    <cellStyle name="Гиперссылка 9" xfId="696" hidden="1"/>
    <cellStyle name="Гиперссылка 9" xfId="702" hidden="1"/>
    <cellStyle name="Гиперссылка 9" xfId="708" hidden="1"/>
    <cellStyle name="Гиперссылка 9" xfId="714" hidden="1"/>
    <cellStyle name="Гиперссылка 9" xfId="720" hidden="1"/>
    <cellStyle name="Гиперссылка 9" xfId="726" hidden="1"/>
    <cellStyle name="Гиперссылка 9" xfId="732" hidden="1"/>
    <cellStyle name="Гиперссылка 9" xfId="737" hidden="1"/>
    <cellStyle name="Гиперссылка 9" xfId="800" hidden="1"/>
    <cellStyle name="Гиперссылка 9" xfId="806" hidden="1"/>
    <cellStyle name="Гиперссылка 9" xfId="812" hidden="1"/>
    <cellStyle name="Гиперссылка 9" xfId="818" hidden="1"/>
    <cellStyle name="Гиперссылка 9" xfId="824" hidden="1"/>
    <cellStyle name="Гиперссылка 9" xfId="830" hidden="1"/>
    <cellStyle name="Гиперссылка 9" xfId="836" hidden="1"/>
    <cellStyle name="Гиперссылка 9" xfId="842" hidden="1"/>
    <cellStyle name="Гиперссылка 9" xfId="848" hidden="1"/>
    <cellStyle name="Гиперссылка 9" xfId="854" hidden="1"/>
    <cellStyle name="Гиперссылка 9" xfId="860" hidden="1"/>
    <cellStyle name="Гиперссылка 9" xfId="866" hidden="1"/>
    <cellStyle name="Гиперссылка 9" xfId="370" hidden="1"/>
    <cellStyle name="Гиперссылка 9" xfId="376" hidden="1"/>
    <cellStyle name="Гиперссылка 9" xfId="382" hidden="1"/>
    <cellStyle name="Гиперссылка 9" xfId="388" hidden="1"/>
    <cellStyle name="Гиперссылка 9" xfId="394" hidden="1"/>
    <cellStyle name="Гиперссылка 9" xfId="400" hidden="1"/>
    <cellStyle name="Гиперссылка 9" xfId="406" hidden="1"/>
    <cellStyle name="Гиперссылка 9" xfId="411" hidden="1"/>
    <cellStyle name="Гиперссылка 9" xfId="612" hidden="1"/>
    <cellStyle name="Гиперссылка 9" xfId="618" hidden="1"/>
    <cellStyle name="Гиперссылка 9" xfId="624" hidden="1"/>
    <cellStyle name="Гиперссылка 9" xfId="630" hidden="1"/>
    <cellStyle name="Гиперссылка 9" xfId="636" hidden="1"/>
    <cellStyle name="Гиперссылка 9" xfId="642" hidden="1"/>
    <cellStyle name="Гиперссылка 9" xfId="328" hidden="1"/>
    <cellStyle name="Гиперссылка 9" xfId="334" hidden="1"/>
    <cellStyle name="Гиперссылка 9" xfId="340" hidden="1"/>
    <cellStyle name="Гиперссылка 9" xfId="346" hidden="1"/>
    <cellStyle name="Гиперссылка 9" xfId="352" hidden="1"/>
    <cellStyle name="Гиперссылка 9" xfId="358" hidden="1"/>
    <cellStyle name="Гиперссылка 9" xfId="364" hidden="1"/>
    <cellStyle name="Гиперссылка 9" xfId="304" hidden="1"/>
    <cellStyle name="Гиперссылка 9" xfId="310" hidden="1"/>
    <cellStyle name="Гиперссылка 9" xfId="316" hidden="1"/>
    <cellStyle name="Гиперссылка 9" xfId="322" hidden="1"/>
    <cellStyle name="Гиперссылка 9" xfId="292" hidden="1"/>
    <cellStyle name="Гиперссылка 9" xfId="298" hidden="1"/>
    <cellStyle name="Гиперссылка 9" xfId="286" hidden="1"/>
    <cellStyle name="Обычный" xfId="0" builtinId="0"/>
    <cellStyle name="Обычный 10" xfId="253"/>
    <cellStyle name="Обычный 11" xfId="160"/>
    <cellStyle name="Обычный 11 2" xfId="416"/>
    <cellStyle name="Обычный 11 2 2" xfId="436"/>
    <cellStyle name="Обычный 11 2 2 2" xfId="762"/>
    <cellStyle name="Обычный 11 2 2 2 2" xfId="2716"/>
    <cellStyle name="Обычный 11 2 2 3" xfId="2049"/>
    <cellStyle name="Обычный 11 2 3" xfId="484"/>
    <cellStyle name="Обычный 11 2 3 2" xfId="2166"/>
    <cellStyle name="Обычный 11 2 4" xfId="742"/>
    <cellStyle name="Обычный 11 2 4 2" xfId="2696"/>
    <cellStyle name="Обычный 11 2 5" xfId="2029"/>
    <cellStyle name="Обычный 11 3" xfId="428"/>
    <cellStyle name="Обычный 11 3 2" xfId="754"/>
    <cellStyle name="Обычный 11 3 2 2" xfId="2708"/>
    <cellStyle name="Обычный 11 3 3" xfId="2041"/>
    <cellStyle name="Обычный 11 4" xfId="446"/>
    <cellStyle name="Обычный 11 4 2" xfId="2062"/>
    <cellStyle name="Обычный 11 5" xfId="594"/>
    <cellStyle name="Обычный 11 5 2" xfId="2282"/>
    <cellStyle name="Обычный 11 6" xfId="1508"/>
    <cellStyle name="Обычный 2" xfId="12"/>
    <cellStyle name="Обычный 2 2" xfId="27"/>
    <cellStyle name="Обычный 2 2 10" xfId="55"/>
    <cellStyle name="Обычный 2 2 10 2" xfId="100"/>
    <cellStyle name="Обычный 2 2 10 2 2" xfId="576"/>
    <cellStyle name="Обычный 2 2 10 2 2 2" xfId="2264"/>
    <cellStyle name="Обычный 2 2 10 2 3" xfId="1448"/>
    <cellStyle name="Обычный 2 2 10 3" xfId="531"/>
    <cellStyle name="Обычный 2 2 10 3 2" xfId="2219"/>
    <cellStyle name="Обычный 2 2 10 4" xfId="1403"/>
    <cellStyle name="Обычный 2 2 11" xfId="57"/>
    <cellStyle name="Обычный 2 2 11 2" xfId="102"/>
    <cellStyle name="Обычный 2 2 11 2 2" xfId="578"/>
    <cellStyle name="Обычный 2 2 11 2 2 2" xfId="2266"/>
    <cellStyle name="Обычный 2 2 11 2 3" xfId="1450"/>
    <cellStyle name="Обычный 2 2 11 3" xfId="533"/>
    <cellStyle name="Обычный 2 2 11 3 2" xfId="2221"/>
    <cellStyle name="Обычный 2 2 11 4" xfId="1405"/>
    <cellStyle name="Обычный 2 2 12" xfId="59"/>
    <cellStyle name="Обычный 2 2 12 2" xfId="104"/>
    <cellStyle name="Обычный 2 2 12 2 2" xfId="580"/>
    <cellStyle name="Обычный 2 2 12 2 2 2" xfId="2268"/>
    <cellStyle name="Обычный 2 2 12 2 3" xfId="1452"/>
    <cellStyle name="Обычный 2 2 12 3" xfId="535"/>
    <cellStyle name="Обычный 2 2 12 3 2" xfId="2223"/>
    <cellStyle name="Обычный 2 2 12 4" xfId="1407"/>
    <cellStyle name="Обычный 2 2 13" xfId="60"/>
    <cellStyle name="Обычный 2 2 13 2" xfId="105"/>
    <cellStyle name="Обычный 2 2 13 2 2" xfId="581"/>
    <cellStyle name="Обычный 2 2 13 2 2 2" xfId="2269"/>
    <cellStyle name="Обычный 2 2 13 2 3" xfId="1453"/>
    <cellStyle name="Обычный 2 2 13 3" xfId="536"/>
    <cellStyle name="Обычный 2 2 13 3 2" xfId="2224"/>
    <cellStyle name="Обычный 2 2 13 4" xfId="1408"/>
    <cellStyle name="Обычный 2 2 14" xfId="61"/>
    <cellStyle name="Обычный 2 2 14 2" xfId="106"/>
    <cellStyle name="Обычный 2 2 14 2 2" xfId="582"/>
    <cellStyle name="Обычный 2 2 14 2 2 2" xfId="2270"/>
    <cellStyle name="Обычный 2 2 14 2 3" xfId="1454"/>
    <cellStyle name="Обычный 2 2 14 3" xfId="537"/>
    <cellStyle name="Обычный 2 2 14 3 2" xfId="2225"/>
    <cellStyle name="Обычный 2 2 14 4" xfId="1409"/>
    <cellStyle name="Обычный 2 2 15" xfId="62"/>
    <cellStyle name="Обычный 2 2 15 2" xfId="107"/>
    <cellStyle name="Обычный 2 2 15 2 2" xfId="583"/>
    <cellStyle name="Обычный 2 2 15 2 2 2" xfId="2271"/>
    <cellStyle name="Обычный 2 2 15 2 3" xfId="1455"/>
    <cellStyle name="Обычный 2 2 15 3" xfId="538"/>
    <cellStyle name="Обычный 2 2 15 3 2" xfId="2226"/>
    <cellStyle name="Обычный 2 2 15 4" xfId="1410"/>
    <cellStyle name="Обычный 2 2 16" xfId="63"/>
    <cellStyle name="Обычный 2 2 16 2" xfId="108"/>
    <cellStyle name="Обычный 2 2 16 2 2" xfId="584"/>
    <cellStyle name="Обычный 2 2 16 2 2 2" xfId="2272"/>
    <cellStyle name="Обычный 2 2 16 2 3" xfId="1456"/>
    <cellStyle name="Обычный 2 2 16 3" xfId="539"/>
    <cellStyle name="Обычный 2 2 16 3 2" xfId="2227"/>
    <cellStyle name="Обычный 2 2 16 4" xfId="1411"/>
    <cellStyle name="Обычный 2 2 17" xfId="64"/>
    <cellStyle name="Обычный 2 2 17 2" xfId="109"/>
    <cellStyle name="Обычный 2 2 17 2 2" xfId="585"/>
    <cellStyle name="Обычный 2 2 17 2 2 2" xfId="2273"/>
    <cellStyle name="Обычный 2 2 17 2 3" xfId="1457"/>
    <cellStyle name="Обычный 2 2 17 3" xfId="540"/>
    <cellStyle name="Обычный 2 2 17 3 2" xfId="2228"/>
    <cellStyle name="Обычный 2 2 17 4" xfId="1412"/>
    <cellStyle name="Обычный 2 2 18" xfId="65"/>
    <cellStyle name="Обычный 2 2 18 2" xfId="110"/>
    <cellStyle name="Обычный 2 2 18 2 2" xfId="586"/>
    <cellStyle name="Обычный 2 2 18 2 2 2" xfId="2274"/>
    <cellStyle name="Обычный 2 2 18 2 3" xfId="1458"/>
    <cellStyle name="Обычный 2 2 18 3" xfId="541"/>
    <cellStyle name="Обычный 2 2 18 3 2" xfId="2229"/>
    <cellStyle name="Обычный 2 2 18 4" xfId="1413"/>
    <cellStyle name="Обычный 2 2 19" xfId="66"/>
    <cellStyle name="Обычный 2 2 19 2" xfId="111"/>
    <cellStyle name="Обычный 2 2 19 2 2" xfId="587"/>
    <cellStyle name="Обычный 2 2 19 2 2 2" xfId="2275"/>
    <cellStyle name="Обычный 2 2 19 2 3" xfId="1459"/>
    <cellStyle name="Обычный 2 2 19 3" xfId="542"/>
    <cellStyle name="Обычный 2 2 19 3 2" xfId="2230"/>
    <cellStyle name="Обычный 2 2 19 4" xfId="1414"/>
    <cellStyle name="Обычный 2 2 2" xfId="39"/>
    <cellStyle name="Обычный 2 2 2 2" xfId="84"/>
    <cellStyle name="Обычный 2 2 2 2 2" xfId="560"/>
    <cellStyle name="Обычный 2 2 2 2 2 2" xfId="2248"/>
    <cellStyle name="Обычный 2 2 2 2 3" xfId="1432"/>
    <cellStyle name="Обычный 2 2 2 3" xfId="279"/>
    <cellStyle name="Обычный 2 2 2 3 2" xfId="605"/>
    <cellStyle name="Обычный 2 2 2 3 2 2" xfId="2295"/>
    <cellStyle name="Обычный 2 2 2 3 3" xfId="1628"/>
    <cellStyle name="Обычный 2 2 2 4" xfId="256"/>
    <cellStyle name="Обычный 2 2 2 5" xfId="515"/>
    <cellStyle name="Обычный 2 2 2 5 2" xfId="2203"/>
    <cellStyle name="Обычный 2 2 2 6" xfId="1387"/>
    <cellStyle name="Обычный 2 2 20" xfId="67"/>
    <cellStyle name="Обычный 2 2 20 2" xfId="112"/>
    <cellStyle name="Обычный 2 2 20 2 2" xfId="588"/>
    <cellStyle name="Обычный 2 2 20 2 2 2" xfId="2276"/>
    <cellStyle name="Обычный 2 2 20 2 3" xfId="1460"/>
    <cellStyle name="Обычный 2 2 20 3" xfId="543"/>
    <cellStyle name="Обычный 2 2 20 3 2" xfId="2231"/>
    <cellStyle name="Обычный 2 2 20 4" xfId="1415"/>
    <cellStyle name="Обычный 2 2 21" xfId="68"/>
    <cellStyle name="Обычный 2 2 21 2" xfId="113"/>
    <cellStyle name="Обычный 2 2 21 2 2" xfId="589"/>
    <cellStyle name="Обычный 2 2 21 2 2 2" xfId="2277"/>
    <cellStyle name="Обычный 2 2 21 2 3" xfId="1461"/>
    <cellStyle name="Обычный 2 2 21 3" xfId="544"/>
    <cellStyle name="Обычный 2 2 21 3 2" xfId="2232"/>
    <cellStyle name="Обычный 2 2 21 4" xfId="1416"/>
    <cellStyle name="Обычный 2 2 22" xfId="69"/>
    <cellStyle name="Обычный 2 2 22 2" xfId="114"/>
    <cellStyle name="Обычный 2 2 22 2 2" xfId="590"/>
    <cellStyle name="Обычный 2 2 22 2 2 2" xfId="2278"/>
    <cellStyle name="Обычный 2 2 22 2 3" xfId="1462"/>
    <cellStyle name="Обычный 2 2 22 3" xfId="545"/>
    <cellStyle name="Обычный 2 2 22 3 2" xfId="2233"/>
    <cellStyle name="Обычный 2 2 22 4" xfId="1417"/>
    <cellStyle name="Обычный 2 2 23" xfId="72"/>
    <cellStyle name="Обычный 2 2 23 2" xfId="548"/>
    <cellStyle name="Обычный 2 2 23 2 2" xfId="2236"/>
    <cellStyle name="Обычный 2 2 23 3" xfId="1420"/>
    <cellStyle name="Обычный 2 2 24" xfId="276"/>
    <cellStyle name="Обычный 2 2 24 2" xfId="602"/>
    <cellStyle name="Обычный 2 2 24 2 2" xfId="2292"/>
    <cellStyle name="Обычный 2 2 24 3" xfId="1625"/>
    <cellStyle name="Обычный 2 2 25" xfId="255"/>
    <cellStyle name="Обычный 2 2 26" xfId="503"/>
    <cellStyle name="Обычный 2 2 26 2" xfId="2191"/>
    <cellStyle name="Обычный 2 2 27" xfId="1375"/>
    <cellStyle name="Обычный 2 2 3" xfId="41"/>
    <cellStyle name="Обычный 2 2 3 2" xfId="86"/>
    <cellStyle name="Обычный 2 2 3 2 2" xfId="562"/>
    <cellStyle name="Обычный 2 2 3 2 2 2" xfId="2250"/>
    <cellStyle name="Обычный 2 2 3 2 3" xfId="1434"/>
    <cellStyle name="Обычный 2 2 3 3" xfId="517"/>
    <cellStyle name="Обычный 2 2 3 3 2" xfId="2205"/>
    <cellStyle name="Обычный 2 2 3 4" xfId="1389"/>
    <cellStyle name="Обычный 2 2 4" xfId="43"/>
    <cellStyle name="Обычный 2 2 4 2" xfId="88"/>
    <cellStyle name="Обычный 2 2 4 2 2" xfId="564"/>
    <cellStyle name="Обычный 2 2 4 2 2 2" xfId="2252"/>
    <cellStyle name="Обычный 2 2 4 2 3" xfId="1436"/>
    <cellStyle name="Обычный 2 2 4 3" xfId="519"/>
    <cellStyle name="Обычный 2 2 4 3 2" xfId="2207"/>
    <cellStyle name="Обычный 2 2 4 4" xfId="1391"/>
    <cellStyle name="Обычный 2 2 5" xfId="45"/>
    <cellStyle name="Обычный 2 2 5 2" xfId="90"/>
    <cellStyle name="Обычный 2 2 5 2 2" xfId="566"/>
    <cellStyle name="Обычный 2 2 5 2 2 2" xfId="2254"/>
    <cellStyle name="Обычный 2 2 5 2 3" xfId="1438"/>
    <cellStyle name="Обычный 2 2 5 3" xfId="521"/>
    <cellStyle name="Обычный 2 2 5 3 2" xfId="2209"/>
    <cellStyle name="Обычный 2 2 5 4" xfId="1393"/>
    <cellStyle name="Обычный 2 2 6" xfId="47"/>
    <cellStyle name="Обычный 2 2 6 2" xfId="92"/>
    <cellStyle name="Обычный 2 2 6 2 2" xfId="568"/>
    <cellStyle name="Обычный 2 2 6 2 2 2" xfId="2256"/>
    <cellStyle name="Обычный 2 2 6 2 3" xfId="1440"/>
    <cellStyle name="Обычный 2 2 6 3" xfId="523"/>
    <cellStyle name="Обычный 2 2 6 3 2" xfId="2211"/>
    <cellStyle name="Обычный 2 2 6 4" xfId="1395"/>
    <cellStyle name="Обычный 2 2 7" xfId="49"/>
    <cellStyle name="Обычный 2 2 7 2" xfId="94"/>
    <cellStyle name="Обычный 2 2 7 2 2" xfId="570"/>
    <cellStyle name="Обычный 2 2 7 2 2 2" xfId="2258"/>
    <cellStyle name="Обычный 2 2 7 2 3" xfId="1442"/>
    <cellStyle name="Обычный 2 2 7 3" xfId="525"/>
    <cellStyle name="Обычный 2 2 7 3 2" xfId="2213"/>
    <cellStyle name="Обычный 2 2 7 4" xfId="1397"/>
    <cellStyle name="Обычный 2 2 8" xfId="51"/>
    <cellStyle name="Обычный 2 2 8 2" xfId="96"/>
    <cellStyle name="Обычный 2 2 8 2 2" xfId="572"/>
    <cellStyle name="Обычный 2 2 8 2 2 2" xfId="2260"/>
    <cellStyle name="Обычный 2 2 8 2 3" xfId="1444"/>
    <cellStyle name="Обычный 2 2 8 3" xfId="527"/>
    <cellStyle name="Обычный 2 2 8 3 2" xfId="2215"/>
    <cellStyle name="Обычный 2 2 8 4" xfId="1399"/>
    <cellStyle name="Обычный 2 2 9" xfId="53"/>
    <cellStyle name="Обычный 2 2 9 2" xfId="98"/>
    <cellStyle name="Обычный 2 2 9 2 2" xfId="574"/>
    <cellStyle name="Обычный 2 2 9 2 2 2" xfId="2262"/>
    <cellStyle name="Обычный 2 2 9 2 3" xfId="1446"/>
    <cellStyle name="Обычный 2 2 9 3" xfId="529"/>
    <cellStyle name="Обычный 2 2 9 3 2" xfId="2217"/>
    <cellStyle name="Обычный 2 2 9 4" xfId="1401"/>
    <cellStyle name="Обычный 2 3" xfId="257"/>
    <cellStyle name="Обычный 2 4" xfId="254"/>
    <cellStyle name="Обычный 21" xfId="258"/>
    <cellStyle name="Обычный 21 2" xfId="421"/>
    <cellStyle name="Обычный 21 2 2" xfId="441"/>
    <cellStyle name="Обычный 21 2 2 2" xfId="767"/>
    <cellStyle name="Обычный 21 2 2 2 2" xfId="2721"/>
    <cellStyle name="Обычный 21 2 2 3" xfId="2054"/>
    <cellStyle name="Обычный 21 2 3" xfId="489"/>
    <cellStyle name="Обычный 21 2 3 2" xfId="2171"/>
    <cellStyle name="Обычный 21 2 4" xfId="747"/>
    <cellStyle name="Обычный 21 2 4 2" xfId="2701"/>
    <cellStyle name="Обычный 21 2 5" xfId="2034"/>
    <cellStyle name="Обычный 21 3" xfId="433"/>
    <cellStyle name="Обычный 21 3 2" xfId="759"/>
    <cellStyle name="Обычный 21 3 2 2" xfId="2713"/>
    <cellStyle name="Обычный 21 3 3" xfId="2046"/>
    <cellStyle name="Обычный 21 4" xfId="478"/>
    <cellStyle name="Обычный 21 4 2" xfId="2155"/>
    <cellStyle name="Обычный 21 5" xfId="599"/>
    <cellStyle name="Обычный 21 5 2" xfId="2289"/>
    <cellStyle name="Обычный 21 6" xfId="1607"/>
    <cellStyle name="Обычный 3" xfId="115"/>
    <cellStyle name="Обычный 3 2" xfId="260"/>
    <cellStyle name="Обычный 3 3" xfId="261"/>
    <cellStyle name="Обычный 3 4" xfId="262"/>
    <cellStyle name="Обычный 3 5" xfId="259"/>
    <cellStyle name="Обычный 3 6" xfId="280"/>
    <cellStyle name="Обычный 3 6 2" xfId="606"/>
    <cellStyle name="Обычный 3 6 2 2" xfId="2296"/>
    <cellStyle name="Обычный 3 6 3" xfId="1629"/>
    <cellStyle name="Обычный 3 7" xfId="185"/>
    <cellStyle name="Обычный 3 8" xfId="591"/>
    <cellStyle name="Обычный 3 8 2" xfId="2279"/>
    <cellStyle name="Обычный 3 9" xfId="1463"/>
    <cellStyle name="Обычный 4" xfId="263"/>
    <cellStyle name="Обычный 4 2" xfId="264"/>
    <cellStyle name="Обычный 5" xfId="265"/>
    <cellStyle name="Обычный 5 2" xfId="266"/>
    <cellStyle name="Обычный 6" xfId="267"/>
    <cellStyle name="Обычный 6 2" xfId="268"/>
    <cellStyle name="Обычный 7" xfId="269"/>
    <cellStyle name="Обычный 7 2" xfId="270"/>
    <cellStyle name="Обычный 8" xfId="271"/>
    <cellStyle name="Обычный 9" xfId="272"/>
    <cellStyle name="Обычный 9 2" xfId="422"/>
    <cellStyle name="Обычный 9 2 2" xfId="442"/>
    <cellStyle name="Обычный 9 2 2 2" xfId="768"/>
    <cellStyle name="Обычный 9 2 2 2 2" xfId="2722"/>
    <cellStyle name="Обычный 9 2 2 3" xfId="2055"/>
    <cellStyle name="Обычный 9 2 3" xfId="490"/>
    <cellStyle name="Обычный 9 2 3 2" xfId="2172"/>
    <cellStyle name="Обычный 9 2 4" xfId="748"/>
    <cellStyle name="Обычный 9 2 4 2" xfId="2702"/>
    <cellStyle name="Обычный 9 2 5" xfId="2035"/>
    <cellStyle name="Обычный 9 3" xfId="434"/>
    <cellStyle name="Обычный 9 3 2" xfId="760"/>
    <cellStyle name="Обычный 9 3 2 2" xfId="2714"/>
    <cellStyle name="Обычный 9 3 3" xfId="2047"/>
    <cellStyle name="Обычный 9 4" xfId="482"/>
    <cellStyle name="Обычный 9 4 2" xfId="2163"/>
    <cellStyle name="Обычный 9 5" xfId="600"/>
    <cellStyle name="Обычный 9 5 2" xfId="2290"/>
    <cellStyle name="Обычный 9 6" xfId="1621"/>
    <cellStyle name="Процентный" xfId="35523" builtinId="5"/>
    <cellStyle name="Стиль 1" xfId="273"/>
    <cellStyle name="Финансовый" xfId="7" builtinId="3"/>
    <cellStyle name="Финансовый 2" xfId="13"/>
    <cellStyle name="Финансовый 2 2" xfId="275"/>
    <cellStyle name="Финансовый 3" xfId="116"/>
    <cellStyle name="Финансовый 3 2" xfId="274"/>
    <cellStyle name="Финансовый 3 2 2" xfId="423"/>
    <cellStyle name="Финансовый 3 2 2 2" xfId="749"/>
    <cellStyle name="Финансовый 3 2 2 2 2" xfId="2703"/>
    <cellStyle name="Финансовый 3 2 2 3" xfId="2036"/>
    <cellStyle name="Финансовый 3 2 3" xfId="435"/>
    <cellStyle name="Финансовый 3 2 3 2" xfId="761"/>
    <cellStyle name="Финансовый 3 2 3 2 2" xfId="2715"/>
    <cellStyle name="Финансовый 3 2 3 3" xfId="2048"/>
    <cellStyle name="Финансовый 3 2 4" xfId="483"/>
    <cellStyle name="Финансовый 3 2 4 2" xfId="2164"/>
    <cellStyle name="Финансовый 3 2 5" xfId="601"/>
    <cellStyle name="Финансовый 3 2 5 2" xfId="2291"/>
    <cellStyle name="Финансовый 3 2 6" xfId="1623"/>
    <cellStyle name="Финансовый 3 3" xfId="281"/>
    <cellStyle name="Финансовый 3 3 2" xfId="425"/>
    <cellStyle name="Финансовый 3 3 2 2" xfId="751"/>
    <cellStyle name="Финансовый 3 3 2 2 2" xfId="2705"/>
    <cellStyle name="Финансовый 3 3 2 3" xfId="2038"/>
    <cellStyle name="Финансовый 3 3 3" xfId="443"/>
    <cellStyle name="Финансовый 3 3 3 2" xfId="769"/>
    <cellStyle name="Финансовый 3 3 3 2 2" xfId="2723"/>
    <cellStyle name="Финансовый 3 3 3 3" xfId="2056"/>
    <cellStyle name="Финансовый 3 3 4" xfId="491"/>
    <cellStyle name="Финансовый 3 3 4 2" xfId="2173"/>
    <cellStyle name="Финансовый 3 3 5" xfId="607"/>
    <cellStyle name="Финансовый 3 3 5 2" xfId="2297"/>
    <cellStyle name="Финансовый 3 3 6" xfId="1630"/>
    <cellStyle name="Финансовый 3 4" xfId="132"/>
    <cellStyle name="Финансовый 3 5" xfId="592"/>
    <cellStyle name="Финансовый 3 5 2" xfId="2280"/>
    <cellStyle name="Финансовый 3 6" xfId="146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535"/>
  <sheetViews>
    <sheetView topLeftCell="A18" workbookViewId="0">
      <selection activeCell="C69" sqref="C69"/>
    </sheetView>
  </sheetViews>
  <sheetFormatPr defaultRowHeight="11.25"/>
  <cols>
    <col min="3" max="3" width="29.375" bestFit="1" customWidth="1"/>
    <col min="4" max="4" width="45" customWidth="1"/>
    <col min="5" max="5" width="36.625" customWidth="1"/>
    <col min="7" max="8" width="9" customWidth="1"/>
  </cols>
  <sheetData>
    <row r="1" spans="1:5">
      <c r="A1" t="s">
        <v>0</v>
      </c>
    </row>
    <row r="2" spans="1:5">
      <c r="A2" t="s">
        <v>1</v>
      </c>
    </row>
    <row r="4" spans="1:5">
      <c r="A4" t="s">
        <v>2</v>
      </c>
      <c r="B4" t="s">
        <v>3</v>
      </c>
      <c r="C4" t="s">
        <v>4</v>
      </c>
      <c r="D4" t="s">
        <v>5</v>
      </c>
      <c r="E4" t="s">
        <v>6</v>
      </c>
    </row>
    <row r="5" spans="1:5">
      <c r="C5">
        <v>0</v>
      </c>
      <c r="D5" t="s">
        <v>7</v>
      </c>
      <c r="E5" t="s">
        <v>7</v>
      </c>
    </row>
    <row r="6" spans="1:5">
      <c r="C6">
        <v>0</v>
      </c>
      <c r="D6" t="s">
        <v>8</v>
      </c>
      <c r="E6" t="s">
        <v>9</v>
      </c>
    </row>
    <row r="7" spans="1:5">
      <c r="A7" t="s">
        <v>2</v>
      </c>
      <c r="C7">
        <v>0</v>
      </c>
      <c r="D7" t="s">
        <v>10</v>
      </c>
      <c r="E7" t="s">
        <v>11</v>
      </c>
    </row>
    <row r="8" spans="1:5">
      <c r="C8">
        <v>0</v>
      </c>
      <c r="D8" t="s">
        <v>12</v>
      </c>
      <c r="E8" t="s">
        <v>13</v>
      </c>
    </row>
    <row r="9" spans="1:5">
      <c r="A9" t="s">
        <v>2</v>
      </c>
      <c r="C9">
        <v>0</v>
      </c>
      <c r="D9" t="s">
        <v>14</v>
      </c>
      <c r="E9" t="s">
        <v>11</v>
      </c>
    </row>
    <row r="10" spans="1:5">
      <c r="A10" t="s">
        <v>2</v>
      </c>
      <c r="C10" t="e">
        <f>'New Cost Groups'!D4</f>
        <v>#REF!</v>
      </c>
      <c r="D10" t="s">
        <v>15</v>
      </c>
      <c r="E10" t="s">
        <v>16</v>
      </c>
    </row>
    <row r="11" spans="1:5">
      <c r="A11" t="s">
        <v>2</v>
      </c>
      <c r="C11" t="e">
        <f>'New Cost Groups'!D5</f>
        <v>#REF!</v>
      </c>
      <c r="D11" t="s">
        <v>17</v>
      </c>
      <c r="E11" t="s">
        <v>18</v>
      </c>
    </row>
    <row r="12" spans="1:5">
      <c r="C12">
        <v>0</v>
      </c>
      <c r="D12" t="s">
        <v>19</v>
      </c>
      <c r="E12" t="s">
        <v>20</v>
      </c>
    </row>
    <row r="13" spans="1:5">
      <c r="A13" t="s">
        <v>2</v>
      </c>
      <c r="C13">
        <v>0</v>
      </c>
      <c r="D13" t="s">
        <v>21</v>
      </c>
      <c r="E13" t="s">
        <v>11</v>
      </c>
    </row>
    <row r="14" spans="1:5">
      <c r="A14" t="s">
        <v>2</v>
      </c>
      <c r="C14" t="e">
        <f>'New Cost Groups'!D7</f>
        <v>#REF!</v>
      </c>
      <c r="D14" t="s">
        <v>22</v>
      </c>
      <c r="E14" t="s">
        <v>23</v>
      </c>
    </row>
    <row r="15" spans="1:5">
      <c r="A15" t="s">
        <v>2</v>
      </c>
      <c r="C15" t="e">
        <f>'New Cost Groups'!D8</f>
        <v>#REF!</v>
      </c>
      <c r="D15" t="s">
        <v>24</v>
      </c>
      <c r="E15" t="s">
        <v>25</v>
      </c>
    </row>
    <row r="16" spans="1:5">
      <c r="A16" t="s">
        <v>2</v>
      </c>
      <c r="C16" t="e">
        <f>'New Cost Groups'!D9</f>
        <v>#REF!</v>
      </c>
      <c r="D16" t="s">
        <v>26</v>
      </c>
      <c r="E16" t="s">
        <v>27</v>
      </c>
    </row>
    <row r="17" spans="1:5">
      <c r="A17" t="s">
        <v>2</v>
      </c>
      <c r="C17" t="e">
        <f>'New Cost Groups'!D10</f>
        <v>#REF!</v>
      </c>
      <c r="D17" t="s">
        <v>28</v>
      </c>
      <c r="E17" t="s">
        <v>29</v>
      </c>
    </row>
    <row r="18" spans="1:5">
      <c r="A18" t="s">
        <v>2</v>
      </c>
      <c r="C18" t="e">
        <f>'New Cost Groups'!D11</f>
        <v>#REF!</v>
      </c>
      <c r="D18" t="s">
        <v>30</v>
      </c>
      <c r="E18" t="s">
        <v>31</v>
      </c>
    </row>
    <row r="19" spans="1:5">
      <c r="A19" t="s">
        <v>2</v>
      </c>
      <c r="C19" t="e">
        <f>'New Cost Groups'!D12</f>
        <v>#REF!</v>
      </c>
      <c r="D19" t="s">
        <v>32</v>
      </c>
      <c r="E19" t="s">
        <v>33</v>
      </c>
    </row>
    <row r="20" spans="1:5">
      <c r="A20" t="s">
        <v>2</v>
      </c>
      <c r="C20" t="e">
        <f>'New Cost Groups'!D13</f>
        <v>#REF!</v>
      </c>
      <c r="D20" t="s">
        <v>34</v>
      </c>
      <c r="E20" t="s">
        <v>18</v>
      </c>
    </row>
    <row r="21" spans="1:5">
      <c r="C21">
        <v>0</v>
      </c>
      <c r="D21" t="s">
        <v>35</v>
      </c>
      <c r="E21" t="s">
        <v>36</v>
      </c>
    </row>
    <row r="22" spans="1:5">
      <c r="A22" t="s">
        <v>2</v>
      </c>
      <c r="C22">
        <v>0</v>
      </c>
      <c r="D22" t="s">
        <v>37</v>
      </c>
      <c r="E22" t="s">
        <v>11</v>
      </c>
    </row>
    <row r="23" spans="1:5">
      <c r="A23" t="s">
        <v>2</v>
      </c>
      <c r="C23" t="e">
        <f>'New Cost Groups'!D15</f>
        <v>#REF!</v>
      </c>
      <c r="D23" t="s">
        <v>38</v>
      </c>
      <c r="E23" t="s">
        <v>39</v>
      </c>
    </row>
    <row r="24" spans="1:5">
      <c r="A24" t="s">
        <v>2</v>
      </c>
      <c r="C24" t="e">
        <f>'New Cost Groups'!D16</f>
        <v>#REF!</v>
      </c>
      <c r="D24" t="s">
        <v>40</v>
      </c>
      <c r="E24" t="s">
        <v>41</v>
      </c>
    </row>
    <row r="25" spans="1:5">
      <c r="A25" t="s">
        <v>2</v>
      </c>
      <c r="C25" t="e">
        <f>'New Cost Groups'!D17</f>
        <v>#REF!</v>
      </c>
      <c r="D25" t="s">
        <v>42</v>
      </c>
      <c r="E25" t="s">
        <v>43</v>
      </c>
    </row>
    <row r="26" spans="1:5">
      <c r="A26" t="s">
        <v>2</v>
      </c>
      <c r="C26" t="e">
        <f>'New Cost Groups'!D18</f>
        <v>#REF!</v>
      </c>
      <c r="D26" t="s">
        <v>44</v>
      </c>
      <c r="E26" t="s">
        <v>45</v>
      </c>
    </row>
    <row r="27" spans="1:5">
      <c r="A27" t="s">
        <v>2</v>
      </c>
      <c r="C27" t="e">
        <f>'New Cost Groups'!D19</f>
        <v>#REF!</v>
      </c>
      <c r="D27" t="s">
        <v>46</v>
      </c>
      <c r="E27" t="s">
        <v>47</v>
      </c>
    </row>
    <row r="28" spans="1:5">
      <c r="A28" t="s">
        <v>2</v>
      </c>
      <c r="C28" t="e">
        <f>'New Cost Groups'!D20</f>
        <v>#REF!</v>
      </c>
      <c r="D28" t="s">
        <v>48</v>
      </c>
      <c r="E28" t="s">
        <v>49</v>
      </c>
    </row>
    <row r="29" spans="1:5">
      <c r="A29" t="s">
        <v>2</v>
      </c>
      <c r="C29" t="e">
        <f>'New Cost Groups'!D21</f>
        <v>#REF!</v>
      </c>
      <c r="D29" t="s">
        <v>50</v>
      </c>
      <c r="E29" t="s">
        <v>51</v>
      </c>
    </row>
    <row r="30" spans="1:5">
      <c r="A30" t="s">
        <v>2</v>
      </c>
      <c r="C30" t="e">
        <f>'New Cost Groups'!D22</f>
        <v>#REF!</v>
      </c>
      <c r="D30" t="s">
        <v>52</v>
      </c>
      <c r="E30" t="s">
        <v>18</v>
      </c>
    </row>
    <row r="31" spans="1:5">
      <c r="C31">
        <v>0</v>
      </c>
      <c r="D31" t="s">
        <v>53</v>
      </c>
      <c r="E31" t="s">
        <v>54</v>
      </c>
    </row>
    <row r="32" spans="1:5">
      <c r="A32" t="s">
        <v>2</v>
      </c>
      <c r="C32">
        <v>0</v>
      </c>
      <c r="D32" t="s">
        <v>55</v>
      </c>
      <c r="E32" t="s">
        <v>11</v>
      </c>
    </row>
    <row r="33" spans="1:5">
      <c r="A33" t="s">
        <v>2</v>
      </c>
      <c r="C33" t="e">
        <f>'New Cost Groups'!D24</f>
        <v>#REF!</v>
      </c>
      <c r="D33" t="s">
        <v>56</v>
      </c>
      <c r="E33" t="s">
        <v>57</v>
      </c>
    </row>
    <row r="34" spans="1:5">
      <c r="A34" t="s">
        <v>2</v>
      </c>
      <c r="C34" t="e">
        <f>'New Cost Groups'!D25</f>
        <v>#REF!</v>
      </c>
      <c r="D34" t="s">
        <v>58</v>
      </c>
      <c r="E34" t="s">
        <v>59</v>
      </c>
    </row>
    <row r="35" spans="1:5">
      <c r="A35" t="s">
        <v>2</v>
      </c>
      <c r="C35" t="e">
        <f>'New Cost Groups'!D26</f>
        <v>#REF!</v>
      </c>
      <c r="D35" t="s">
        <v>60</v>
      </c>
      <c r="E35" t="s">
        <v>61</v>
      </c>
    </row>
    <row r="36" spans="1:5">
      <c r="A36" t="s">
        <v>2</v>
      </c>
      <c r="C36" t="e">
        <f>'New Cost Groups'!D27</f>
        <v>#REF!</v>
      </c>
      <c r="D36" t="s">
        <v>62</v>
      </c>
      <c r="E36" t="s">
        <v>41</v>
      </c>
    </row>
    <row r="37" spans="1:5">
      <c r="A37" t="s">
        <v>2</v>
      </c>
      <c r="C37" t="e">
        <f>'New Cost Groups'!D28</f>
        <v>#REF!</v>
      </c>
      <c r="D37" t="s">
        <v>63</v>
      </c>
      <c r="E37" t="s">
        <v>64</v>
      </c>
    </row>
    <row r="38" spans="1:5">
      <c r="A38" t="s">
        <v>2</v>
      </c>
      <c r="C38" t="e">
        <f>'New Cost Groups'!D29</f>
        <v>#REF!</v>
      </c>
      <c r="D38" t="s">
        <v>65</v>
      </c>
      <c r="E38" t="s">
        <v>18</v>
      </c>
    </row>
    <row r="39" spans="1:5">
      <c r="C39">
        <v>0</v>
      </c>
      <c r="D39" t="s">
        <v>66</v>
      </c>
      <c r="E39" t="s">
        <v>67</v>
      </c>
    </row>
    <row r="40" spans="1:5">
      <c r="A40" t="s">
        <v>2</v>
      </c>
      <c r="C40">
        <v>0</v>
      </c>
      <c r="D40" t="s">
        <v>68</v>
      </c>
      <c r="E40" t="s">
        <v>11</v>
      </c>
    </row>
    <row r="41" spans="1:5">
      <c r="C41">
        <v>0</v>
      </c>
      <c r="D41" t="s">
        <v>69</v>
      </c>
      <c r="E41" t="s">
        <v>70</v>
      </c>
    </row>
    <row r="42" spans="1:5">
      <c r="A42" t="s">
        <v>2</v>
      </c>
      <c r="C42">
        <v>0</v>
      </c>
      <c r="D42" t="s">
        <v>71</v>
      </c>
      <c r="E42" t="s">
        <v>11</v>
      </c>
    </row>
    <row r="43" spans="1:5">
      <c r="A43" t="s">
        <v>2</v>
      </c>
      <c r="C43" t="e">
        <f>'New Cost Groups'!D32</f>
        <v>#REF!</v>
      </c>
      <c r="D43" t="s">
        <v>72</v>
      </c>
      <c r="E43" t="s">
        <v>73</v>
      </c>
    </row>
    <row r="44" spans="1:5">
      <c r="A44" t="s">
        <v>2</v>
      </c>
      <c r="C44" t="e">
        <f>'New Cost Groups'!D33</f>
        <v>#REF!</v>
      </c>
      <c r="D44" t="s">
        <v>74</v>
      </c>
      <c r="E44" t="s">
        <v>75</v>
      </c>
    </row>
    <row r="45" spans="1:5">
      <c r="A45" t="s">
        <v>2</v>
      </c>
      <c r="C45" t="e">
        <f>'New Cost Groups'!D34</f>
        <v>#REF!</v>
      </c>
      <c r="D45" t="s">
        <v>76</v>
      </c>
      <c r="E45" t="s">
        <v>18</v>
      </c>
    </row>
    <row r="46" spans="1:5">
      <c r="C46">
        <v>0</v>
      </c>
      <c r="D46" t="s">
        <v>77</v>
      </c>
      <c r="E46" t="s">
        <v>78</v>
      </c>
    </row>
    <row r="47" spans="1:5">
      <c r="A47" t="s">
        <v>2</v>
      </c>
      <c r="C47">
        <v>0</v>
      </c>
      <c r="D47" t="s">
        <v>79</v>
      </c>
      <c r="E47" t="s">
        <v>11</v>
      </c>
    </row>
    <row r="48" spans="1:5">
      <c r="A48" t="s">
        <v>2</v>
      </c>
      <c r="C48" t="e">
        <f>'New Cost Groups'!D36</f>
        <v>#REF!</v>
      </c>
      <c r="D48" t="s">
        <v>80</v>
      </c>
      <c r="E48" t="s">
        <v>81</v>
      </c>
    </row>
    <row r="49" spans="1:5">
      <c r="A49" t="s">
        <v>2</v>
      </c>
      <c r="C49" t="e">
        <f>'New Cost Groups'!D37</f>
        <v>#REF!</v>
      </c>
      <c r="D49" t="s">
        <v>82</v>
      </c>
      <c r="E49" t="s">
        <v>18</v>
      </c>
    </row>
    <row r="50" spans="1:5">
      <c r="C50">
        <v>0</v>
      </c>
      <c r="D50" t="s">
        <v>83</v>
      </c>
      <c r="E50" t="s">
        <v>84</v>
      </c>
    </row>
    <row r="51" spans="1:5">
      <c r="A51" t="s">
        <v>2</v>
      </c>
      <c r="C51">
        <v>0</v>
      </c>
      <c r="D51" t="s">
        <v>85</v>
      </c>
      <c r="E51" t="s">
        <v>11</v>
      </c>
    </row>
    <row r="52" spans="1:5">
      <c r="A52" t="s">
        <v>2</v>
      </c>
      <c r="C52" t="e">
        <f>'New Cost Groups'!D39</f>
        <v>#REF!</v>
      </c>
      <c r="D52" t="s">
        <v>86</v>
      </c>
      <c r="E52" t="s">
        <v>87</v>
      </c>
    </row>
    <row r="53" spans="1:5">
      <c r="A53" t="s">
        <v>2</v>
      </c>
      <c r="C53" t="e">
        <f>'New Cost Groups'!D40</f>
        <v>#REF!</v>
      </c>
      <c r="D53" t="s">
        <v>88</v>
      </c>
      <c r="E53" t="s">
        <v>18</v>
      </c>
    </row>
    <row r="54" spans="1:5">
      <c r="C54">
        <v>0</v>
      </c>
      <c r="D54" t="s">
        <v>89</v>
      </c>
      <c r="E54" t="s">
        <v>90</v>
      </c>
    </row>
    <row r="55" spans="1:5">
      <c r="A55" t="s">
        <v>2</v>
      </c>
      <c r="C55">
        <v>0</v>
      </c>
      <c r="D55" t="s">
        <v>91</v>
      </c>
      <c r="E55" t="s">
        <v>11</v>
      </c>
    </row>
    <row r="56" spans="1:5">
      <c r="A56" t="s">
        <v>2</v>
      </c>
      <c r="C56" t="e">
        <f>'New Cost Groups'!D42</f>
        <v>#REF!</v>
      </c>
      <c r="D56" t="s">
        <v>92</v>
      </c>
      <c r="E56" t="s">
        <v>93</v>
      </c>
    </row>
    <row r="57" spans="1:5">
      <c r="A57" t="s">
        <v>2</v>
      </c>
      <c r="C57" t="e">
        <f>'New Cost Groups'!D43</f>
        <v>#REF!</v>
      </c>
      <c r="D57" t="s">
        <v>94</v>
      </c>
      <c r="E57" t="s">
        <v>18</v>
      </c>
    </row>
    <row r="58" spans="1:5">
      <c r="C58">
        <v>0</v>
      </c>
      <c r="D58" t="s">
        <v>95</v>
      </c>
      <c r="E58" t="s">
        <v>96</v>
      </c>
    </row>
    <row r="59" spans="1:5">
      <c r="A59" t="s">
        <v>2</v>
      </c>
      <c r="C59">
        <v>0</v>
      </c>
      <c r="D59" t="s">
        <v>97</v>
      </c>
      <c r="E59" t="s">
        <v>11</v>
      </c>
    </row>
    <row r="60" spans="1:5">
      <c r="A60" t="s">
        <v>2</v>
      </c>
      <c r="C60" t="e">
        <f>'New Cost Groups'!D45</f>
        <v>#REF!</v>
      </c>
      <c r="D60" t="s">
        <v>98</v>
      </c>
      <c r="E60" t="s">
        <v>99</v>
      </c>
    </row>
    <row r="61" spans="1:5">
      <c r="A61" t="s">
        <v>2</v>
      </c>
      <c r="C61" t="e">
        <f>'New Cost Groups'!D46</f>
        <v>#REF!</v>
      </c>
      <c r="D61" t="s">
        <v>100</v>
      </c>
      <c r="E61" t="s">
        <v>101</v>
      </c>
    </row>
    <row r="62" spans="1:5">
      <c r="A62" t="s">
        <v>2</v>
      </c>
      <c r="C62" t="e">
        <f>'New Cost Groups'!D47</f>
        <v>#REF!</v>
      </c>
      <c r="D62" t="s">
        <v>102</v>
      </c>
      <c r="E62" t="s">
        <v>18</v>
      </c>
    </row>
    <row r="63" spans="1:5">
      <c r="C63">
        <v>0</v>
      </c>
      <c r="D63" t="s">
        <v>103</v>
      </c>
      <c r="E63" t="s">
        <v>104</v>
      </c>
    </row>
    <row r="64" spans="1:5">
      <c r="A64" t="s">
        <v>2</v>
      </c>
      <c r="C64">
        <v>0</v>
      </c>
      <c r="D64" t="s">
        <v>105</v>
      </c>
      <c r="E64" t="s">
        <v>11</v>
      </c>
    </row>
    <row r="65" spans="1:5">
      <c r="A65" t="s">
        <v>2</v>
      </c>
      <c r="C65" t="e">
        <f>'New Cost Groups'!D49</f>
        <v>#REF!</v>
      </c>
      <c r="D65" t="s">
        <v>106</v>
      </c>
      <c r="E65" t="s">
        <v>107</v>
      </c>
    </row>
    <row r="66" spans="1:5">
      <c r="A66" t="s">
        <v>2</v>
      </c>
      <c r="C66" t="e">
        <f>'New Cost Groups'!D50</f>
        <v>#REF!</v>
      </c>
      <c r="D66" t="s">
        <v>108</v>
      </c>
      <c r="E66" t="s">
        <v>18</v>
      </c>
    </row>
    <row r="67" spans="1:5">
      <c r="C67">
        <v>0</v>
      </c>
      <c r="D67" t="s">
        <v>109</v>
      </c>
      <c r="E67" t="s">
        <v>110</v>
      </c>
    </row>
    <row r="68" spans="1:5">
      <c r="A68" t="s">
        <v>2</v>
      </c>
      <c r="C68">
        <v>0</v>
      </c>
      <c r="D68" t="s">
        <v>111</v>
      </c>
      <c r="E68" t="s">
        <v>11</v>
      </c>
    </row>
    <row r="69" spans="1:5">
      <c r="C69">
        <v>0</v>
      </c>
      <c r="D69" t="s">
        <v>112</v>
      </c>
      <c r="E69" t="s">
        <v>113</v>
      </c>
    </row>
    <row r="70" spans="1:5">
      <c r="A70" t="s">
        <v>2</v>
      </c>
      <c r="C70">
        <v>0</v>
      </c>
      <c r="D70" t="s">
        <v>114</v>
      </c>
      <c r="E70" t="s">
        <v>11</v>
      </c>
    </row>
    <row r="71" spans="1:5">
      <c r="A71" t="s">
        <v>2</v>
      </c>
      <c r="C71" t="e">
        <f>'New Cost Groups'!D53</f>
        <v>#REF!</v>
      </c>
      <c r="D71" t="s">
        <v>115</v>
      </c>
      <c r="E71" t="s">
        <v>116</v>
      </c>
    </row>
    <row r="72" spans="1:5">
      <c r="A72" t="s">
        <v>2</v>
      </c>
      <c r="C72" t="e">
        <f>'New Cost Groups'!D54</f>
        <v>#REF!</v>
      </c>
      <c r="D72" t="s">
        <v>117</v>
      </c>
      <c r="E72" t="s">
        <v>18</v>
      </c>
    </row>
    <row r="73" spans="1:5">
      <c r="C73">
        <v>0</v>
      </c>
      <c r="D73" t="s">
        <v>118</v>
      </c>
      <c r="E73" t="s">
        <v>119</v>
      </c>
    </row>
    <row r="74" spans="1:5">
      <c r="A74" t="s">
        <v>2</v>
      </c>
      <c r="C74">
        <v>0</v>
      </c>
      <c r="D74" t="s">
        <v>120</v>
      </c>
      <c r="E74" t="s">
        <v>11</v>
      </c>
    </row>
    <row r="75" spans="1:5">
      <c r="A75" t="s">
        <v>2</v>
      </c>
      <c r="C75" t="e">
        <f>'New Cost Groups'!D56</f>
        <v>#REF!</v>
      </c>
      <c r="D75" t="s">
        <v>121</v>
      </c>
      <c r="E75" t="s">
        <v>122</v>
      </c>
    </row>
    <row r="76" spans="1:5">
      <c r="A76" t="s">
        <v>2</v>
      </c>
      <c r="C76" t="e">
        <f>'New Cost Groups'!D57</f>
        <v>#REF!</v>
      </c>
      <c r="D76" t="s">
        <v>123</v>
      </c>
      <c r="E76" t="s">
        <v>124</v>
      </c>
    </row>
    <row r="77" spans="1:5">
      <c r="A77" t="s">
        <v>2</v>
      </c>
      <c r="C77" t="e">
        <f>'New Cost Groups'!D58</f>
        <v>#REF!</v>
      </c>
      <c r="D77" t="s">
        <v>125</v>
      </c>
      <c r="E77" t="s">
        <v>126</v>
      </c>
    </row>
    <row r="78" spans="1:5">
      <c r="A78" t="s">
        <v>2</v>
      </c>
      <c r="C78" t="e">
        <f>'New Cost Groups'!D59</f>
        <v>#REF!</v>
      </c>
      <c r="D78" t="s">
        <v>127</v>
      </c>
      <c r="E78" t="s">
        <v>18</v>
      </c>
    </row>
    <row r="79" spans="1:5">
      <c r="C79">
        <v>0</v>
      </c>
      <c r="D79" t="s">
        <v>128</v>
      </c>
      <c r="E79" t="s">
        <v>129</v>
      </c>
    </row>
    <row r="80" spans="1:5">
      <c r="A80" t="s">
        <v>2</v>
      </c>
      <c r="C80">
        <v>0</v>
      </c>
      <c r="D80" t="s">
        <v>130</v>
      </c>
      <c r="E80" t="s">
        <v>11</v>
      </c>
    </row>
    <row r="81" spans="1:5">
      <c r="A81" t="s">
        <v>2</v>
      </c>
      <c r="C81" t="e">
        <f>'New Cost Groups'!D61</f>
        <v>#REF!</v>
      </c>
      <c r="D81" t="s">
        <v>131</v>
      </c>
      <c r="E81" t="s">
        <v>132</v>
      </c>
    </row>
    <row r="82" spans="1:5">
      <c r="A82" t="s">
        <v>2</v>
      </c>
      <c r="C82" t="e">
        <f>'New Cost Groups'!D62</f>
        <v>#REF!</v>
      </c>
      <c r="D82" t="s">
        <v>133</v>
      </c>
      <c r="E82" t="s">
        <v>134</v>
      </c>
    </row>
    <row r="83" spans="1:5">
      <c r="A83" t="s">
        <v>2</v>
      </c>
      <c r="C83" t="e">
        <f>'New Cost Groups'!D63</f>
        <v>#REF!</v>
      </c>
      <c r="D83" t="s">
        <v>135</v>
      </c>
      <c r="E83" t="s">
        <v>136</v>
      </c>
    </row>
    <row r="84" spans="1:5">
      <c r="A84" t="s">
        <v>2</v>
      </c>
      <c r="C84" t="e">
        <f>'New Cost Groups'!D64</f>
        <v>#REF!</v>
      </c>
      <c r="D84" t="s">
        <v>137</v>
      </c>
      <c r="E84" t="s">
        <v>138</v>
      </c>
    </row>
    <row r="85" spans="1:5">
      <c r="A85" t="s">
        <v>2</v>
      </c>
      <c r="C85" t="e">
        <f>'New Cost Groups'!D65</f>
        <v>#REF!</v>
      </c>
      <c r="D85" t="s">
        <v>139</v>
      </c>
      <c r="E85" t="s">
        <v>140</v>
      </c>
    </row>
    <row r="86" spans="1:5">
      <c r="A86" t="s">
        <v>2</v>
      </c>
      <c r="C86" t="e">
        <f>'New Cost Groups'!D66</f>
        <v>#REF!</v>
      </c>
      <c r="D86" t="s">
        <v>141</v>
      </c>
      <c r="E86" t="s">
        <v>18</v>
      </c>
    </row>
    <row r="87" spans="1:5">
      <c r="C87">
        <v>0</v>
      </c>
      <c r="D87" t="s">
        <v>142</v>
      </c>
      <c r="E87" t="s">
        <v>143</v>
      </c>
    </row>
    <row r="88" spans="1:5">
      <c r="A88" t="s">
        <v>2</v>
      </c>
      <c r="C88">
        <v>0</v>
      </c>
      <c r="D88" t="s">
        <v>144</v>
      </c>
      <c r="E88" t="s">
        <v>11</v>
      </c>
    </row>
    <row r="89" spans="1:5">
      <c r="C89">
        <v>0</v>
      </c>
      <c r="D89" t="s">
        <v>145</v>
      </c>
      <c r="E89" t="s">
        <v>146</v>
      </c>
    </row>
    <row r="90" spans="1:5">
      <c r="A90" t="s">
        <v>2</v>
      </c>
      <c r="C90">
        <v>0</v>
      </c>
      <c r="D90" t="s">
        <v>147</v>
      </c>
      <c r="E90" t="s">
        <v>11</v>
      </c>
    </row>
    <row r="91" spans="1:5">
      <c r="A91" t="s">
        <v>2</v>
      </c>
      <c r="C91" t="e">
        <f>'New Cost Groups'!D69</f>
        <v>#REF!</v>
      </c>
      <c r="D91" t="s">
        <v>148</v>
      </c>
      <c r="E91" t="s">
        <v>149</v>
      </c>
    </row>
    <row r="92" spans="1:5">
      <c r="A92" t="s">
        <v>2</v>
      </c>
      <c r="C92" t="e">
        <f>'New Cost Groups'!D70</f>
        <v>#REF!</v>
      </c>
      <c r="D92" t="s">
        <v>150</v>
      </c>
      <c r="E92" t="s">
        <v>151</v>
      </c>
    </row>
    <row r="93" spans="1:5">
      <c r="A93" t="s">
        <v>2</v>
      </c>
      <c r="C93" t="e">
        <f>'New Cost Groups'!D71</f>
        <v>#REF!</v>
      </c>
      <c r="D93" t="s">
        <v>152</v>
      </c>
      <c r="E93" t="s">
        <v>153</v>
      </c>
    </row>
    <row r="94" spans="1:5">
      <c r="A94" t="s">
        <v>2</v>
      </c>
      <c r="C94" t="e">
        <f>'New Cost Groups'!D72</f>
        <v>#REF!</v>
      </c>
      <c r="D94" t="s">
        <v>154</v>
      </c>
      <c r="E94" t="s">
        <v>155</v>
      </c>
    </row>
    <row r="95" spans="1:5">
      <c r="A95" t="s">
        <v>2</v>
      </c>
      <c r="C95" t="e">
        <f>'New Cost Groups'!D73</f>
        <v>#REF!</v>
      </c>
      <c r="D95" t="s">
        <v>156</v>
      </c>
      <c r="E95" t="s">
        <v>18</v>
      </c>
    </row>
    <row r="96" spans="1:5">
      <c r="C96">
        <v>0</v>
      </c>
      <c r="D96" t="s">
        <v>157</v>
      </c>
      <c r="E96" t="s">
        <v>158</v>
      </c>
    </row>
    <row r="97" spans="1:5">
      <c r="A97" t="s">
        <v>2</v>
      </c>
      <c r="C97">
        <v>0</v>
      </c>
      <c r="D97" t="s">
        <v>159</v>
      </c>
      <c r="E97" t="s">
        <v>11</v>
      </c>
    </row>
    <row r="98" spans="1:5">
      <c r="A98" t="s">
        <v>2</v>
      </c>
      <c r="C98" t="e">
        <f>'New Cost Groups'!D75</f>
        <v>#REF!</v>
      </c>
      <c r="D98" t="s">
        <v>160</v>
      </c>
      <c r="E98" t="s">
        <v>161</v>
      </c>
    </row>
    <row r="99" spans="1:5">
      <c r="A99" t="s">
        <v>2</v>
      </c>
      <c r="C99" t="e">
        <f>'New Cost Groups'!D76</f>
        <v>#REF!</v>
      </c>
      <c r="D99" t="s">
        <v>162</v>
      </c>
      <c r="E99" t="s">
        <v>163</v>
      </c>
    </row>
    <row r="100" spans="1:5">
      <c r="A100" t="s">
        <v>2</v>
      </c>
      <c r="C100" t="e">
        <f>'New Cost Groups'!D77</f>
        <v>#REF!</v>
      </c>
      <c r="D100" t="s">
        <v>164</v>
      </c>
      <c r="E100" t="s">
        <v>165</v>
      </c>
    </row>
    <row r="101" spans="1:5">
      <c r="A101" t="s">
        <v>2</v>
      </c>
      <c r="C101" t="e">
        <f>'New Cost Groups'!D78</f>
        <v>#REF!</v>
      </c>
      <c r="D101" t="s">
        <v>166</v>
      </c>
      <c r="E101" t="s">
        <v>167</v>
      </c>
    </row>
    <row r="102" spans="1:5">
      <c r="A102" t="s">
        <v>2</v>
      </c>
      <c r="C102" t="e">
        <f>'New Cost Groups'!D79</f>
        <v>#REF!</v>
      </c>
      <c r="D102" t="s">
        <v>168</v>
      </c>
      <c r="E102" t="s">
        <v>169</v>
      </c>
    </row>
    <row r="103" spans="1:5">
      <c r="C103">
        <v>0</v>
      </c>
      <c r="D103" t="s">
        <v>170</v>
      </c>
      <c r="E103" t="s">
        <v>171</v>
      </c>
    </row>
    <row r="104" spans="1:5">
      <c r="A104" t="s">
        <v>2</v>
      </c>
      <c r="C104">
        <v>0</v>
      </c>
      <c r="D104" t="s">
        <v>172</v>
      </c>
      <c r="E104" t="s">
        <v>11</v>
      </c>
    </row>
    <row r="105" spans="1:5">
      <c r="A105" t="s">
        <v>2</v>
      </c>
      <c r="C105" t="e">
        <f>'New Cost Groups'!D81</f>
        <v>#REF!</v>
      </c>
      <c r="D105" t="s">
        <v>173</v>
      </c>
      <c r="E105" t="s">
        <v>161</v>
      </c>
    </row>
    <row r="106" spans="1:5">
      <c r="A106" t="s">
        <v>2</v>
      </c>
      <c r="C106" t="e">
        <f>'New Cost Groups'!D82</f>
        <v>#REF!</v>
      </c>
      <c r="D106" t="s">
        <v>174</v>
      </c>
      <c r="E106" t="s">
        <v>163</v>
      </c>
    </row>
    <row r="107" spans="1:5">
      <c r="A107" t="s">
        <v>2</v>
      </c>
      <c r="C107" t="e">
        <f>'New Cost Groups'!D83</f>
        <v>#REF!</v>
      </c>
      <c r="D107" t="s">
        <v>175</v>
      </c>
      <c r="E107" t="s">
        <v>165</v>
      </c>
    </row>
    <row r="108" spans="1:5">
      <c r="A108" t="s">
        <v>2</v>
      </c>
      <c r="C108" t="e">
        <f>'New Cost Groups'!D84</f>
        <v>#REF!</v>
      </c>
      <c r="D108" t="s">
        <v>176</v>
      </c>
      <c r="E108" t="s">
        <v>167</v>
      </c>
    </row>
    <row r="109" spans="1:5">
      <c r="A109" t="s">
        <v>2</v>
      </c>
      <c r="C109" t="e">
        <f>'New Cost Groups'!D85</f>
        <v>#REF!</v>
      </c>
      <c r="D109" t="s">
        <v>177</v>
      </c>
      <c r="E109" t="s">
        <v>169</v>
      </c>
    </row>
    <row r="110" spans="1:5">
      <c r="C110">
        <v>0</v>
      </c>
      <c r="D110" t="s">
        <v>178</v>
      </c>
      <c r="E110" t="s">
        <v>179</v>
      </c>
    </row>
    <row r="111" spans="1:5">
      <c r="A111" t="s">
        <v>2</v>
      </c>
      <c r="C111">
        <v>0</v>
      </c>
      <c r="D111" t="s">
        <v>180</v>
      </c>
      <c r="E111" t="s">
        <v>11</v>
      </c>
    </row>
    <row r="112" spans="1:5">
      <c r="A112" t="s">
        <v>2</v>
      </c>
      <c r="C112" t="e">
        <f>'New Cost Groups'!D87</f>
        <v>#REF!</v>
      </c>
      <c r="D112" t="s">
        <v>181</v>
      </c>
      <c r="E112" t="s">
        <v>161</v>
      </c>
    </row>
    <row r="113" spans="1:5">
      <c r="A113" t="s">
        <v>2</v>
      </c>
      <c r="C113" t="e">
        <f>'New Cost Groups'!D88</f>
        <v>#REF!</v>
      </c>
      <c r="D113" t="s">
        <v>182</v>
      </c>
      <c r="E113" t="s">
        <v>163</v>
      </c>
    </row>
    <row r="114" spans="1:5">
      <c r="A114" t="s">
        <v>2</v>
      </c>
      <c r="C114" t="e">
        <f>'New Cost Groups'!D89</f>
        <v>#REF!</v>
      </c>
      <c r="D114" t="s">
        <v>183</v>
      </c>
      <c r="E114" t="s">
        <v>165</v>
      </c>
    </row>
    <row r="115" spans="1:5">
      <c r="A115" t="s">
        <v>2</v>
      </c>
      <c r="C115" t="e">
        <f>'New Cost Groups'!D90</f>
        <v>#REF!</v>
      </c>
      <c r="D115" t="s">
        <v>184</v>
      </c>
      <c r="E115" t="s">
        <v>167</v>
      </c>
    </row>
    <row r="116" spans="1:5">
      <c r="A116" t="s">
        <v>2</v>
      </c>
      <c r="C116" t="e">
        <f>'New Cost Groups'!D91</f>
        <v>#REF!</v>
      </c>
      <c r="D116" t="s">
        <v>185</v>
      </c>
      <c r="E116" t="s">
        <v>169</v>
      </c>
    </row>
    <row r="117" spans="1:5">
      <c r="C117">
        <v>0</v>
      </c>
      <c r="D117" t="s">
        <v>186</v>
      </c>
      <c r="E117" t="s">
        <v>187</v>
      </c>
    </row>
    <row r="118" spans="1:5">
      <c r="A118" t="s">
        <v>2</v>
      </c>
      <c r="C118">
        <v>0</v>
      </c>
      <c r="D118" t="s">
        <v>188</v>
      </c>
      <c r="E118" t="s">
        <v>11</v>
      </c>
    </row>
    <row r="119" spans="1:5">
      <c r="A119" t="s">
        <v>2</v>
      </c>
      <c r="C119" t="e">
        <f>'New Cost Groups'!D93</f>
        <v>#REF!</v>
      </c>
      <c r="D119" t="s">
        <v>189</v>
      </c>
      <c r="E119" t="s">
        <v>161</v>
      </c>
    </row>
    <row r="120" spans="1:5">
      <c r="A120" t="s">
        <v>2</v>
      </c>
      <c r="C120" t="e">
        <f>'New Cost Groups'!D94</f>
        <v>#REF!</v>
      </c>
      <c r="D120" t="s">
        <v>190</v>
      </c>
      <c r="E120" t="s">
        <v>163</v>
      </c>
    </row>
    <row r="121" spans="1:5">
      <c r="A121" t="s">
        <v>2</v>
      </c>
      <c r="C121" t="e">
        <f>'New Cost Groups'!D95</f>
        <v>#REF!</v>
      </c>
      <c r="D121" t="s">
        <v>191</v>
      </c>
      <c r="E121" t="s">
        <v>165</v>
      </c>
    </row>
    <row r="122" spans="1:5">
      <c r="A122" t="s">
        <v>2</v>
      </c>
      <c r="C122" t="e">
        <f>'New Cost Groups'!D96</f>
        <v>#REF!</v>
      </c>
      <c r="D122" t="s">
        <v>192</v>
      </c>
      <c r="E122" t="s">
        <v>167</v>
      </c>
    </row>
    <row r="123" spans="1:5">
      <c r="A123" t="s">
        <v>2</v>
      </c>
      <c r="C123" t="e">
        <f>'New Cost Groups'!D97</f>
        <v>#REF!</v>
      </c>
      <c r="D123" t="s">
        <v>193</v>
      </c>
      <c r="E123" t="s">
        <v>169</v>
      </c>
    </row>
    <row r="124" spans="1:5">
      <c r="C124">
        <v>0</v>
      </c>
      <c r="D124" t="s">
        <v>194</v>
      </c>
      <c r="E124" t="s">
        <v>195</v>
      </c>
    </row>
    <row r="125" spans="1:5">
      <c r="A125" t="s">
        <v>2</v>
      </c>
      <c r="C125">
        <v>0</v>
      </c>
      <c r="D125" t="s">
        <v>196</v>
      </c>
      <c r="E125" t="s">
        <v>11</v>
      </c>
    </row>
    <row r="126" spans="1:5">
      <c r="A126" t="s">
        <v>2</v>
      </c>
      <c r="C126" t="e">
        <f>'New Cost Groups'!D99</f>
        <v>#REF!</v>
      </c>
      <c r="D126" t="s">
        <v>197</v>
      </c>
      <c r="E126" t="s">
        <v>161</v>
      </c>
    </row>
    <row r="127" spans="1:5">
      <c r="A127" t="s">
        <v>2</v>
      </c>
      <c r="C127" t="e">
        <f>'New Cost Groups'!D100</f>
        <v>#REF!</v>
      </c>
      <c r="D127" t="s">
        <v>198</v>
      </c>
      <c r="E127" t="s">
        <v>163</v>
      </c>
    </row>
    <row r="128" spans="1:5">
      <c r="A128" t="s">
        <v>2</v>
      </c>
      <c r="C128" t="e">
        <f>'New Cost Groups'!D101</f>
        <v>#REF!</v>
      </c>
      <c r="D128" t="s">
        <v>199</v>
      </c>
      <c r="E128" t="s">
        <v>165</v>
      </c>
    </row>
    <row r="129" spans="1:5">
      <c r="A129" t="s">
        <v>2</v>
      </c>
      <c r="C129" t="e">
        <f>'New Cost Groups'!D102</f>
        <v>#REF!</v>
      </c>
      <c r="D129" t="s">
        <v>200</v>
      </c>
      <c r="E129" t="s">
        <v>167</v>
      </c>
    </row>
    <row r="130" spans="1:5">
      <c r="A130" t="s">
        <v>2</v>
      </c>
      <c r="C130" t="e">
        <f>'New Cost Groups'!D103</f>
        <v>#REF!</v>
      </c>
      <c r="D130" t="s">
        <v>201</v>
      </c>
      <c r="E130" t="s">
        <v>169</v>
      </c>
    </row>
    <row r="131" spans="1:5">
      <c r="C131">
        <v>0</v>
      </c>
      <c r="D131" t="s">
        <v>202</v>
      </c>
      <c r="E131" t="s">
        <v>203</v>
      </c>
    </row>
    <row r="132" spans="1:5">
      <c r="A132" t="s">
        <v>2</v>
      </c>
      <c r="C132">
        <v>0</v>
      </c>
      <c r="D132" t="s">
        <v>204</v>
      </c>
      <c r="E132" t="s">
        <v>11</v>
      </c>
    </row>
    <row r="133" spans="1:5">
      <c r="A133" t="s">
        <v>2</v>
      </c>
      <c r="C133" t="e">
        <f>'New Cost Groups'!D105</f>
        <v>#REF!</v>
      </c>
      <c r="D133" t="s">
        <v>205</v>
      </c>
      <c r="E133" t="s">
        <v>161</v>
      </c>
    </row>
    <row r="134" spans="1:5">
      <c r="A134" t="s">
        <v>2</v>
      </c>
      <c r="C134" t="e">
        <f>'New Cost Groups'!D106</f>
        <v>#REF!</v>
      </c>
      <c r="D134" t="s">
        <v>206</v>
      </c>
      <c r="E134" t="s">
        <v>163</v>
      </c>
    </row>
    <row r="135" spans="1:5">
      <c r="A135" t="s">
        <v>2</v>
      </c>
      <c r="C135" t="e">
        <f>'New Cost Groups'!D107</f>
        <v>#REF!</v>
      </c>
      <c r="D135" t="s">
        <v>207</v>
      </c>
      <c r="E135" t="s">
        <v>165</v>
      </c>
    </row>
    <row r="136" spans="1:5">
      <c r="A136" t="s">
        <v>2</v>
      </c>
      <c r="C136" t="e">
        <f>'New Cost Groups'!D108</f>
        <v>#REF!</v>
      </c>
      <c r="D136" t="s">
        <v>208</v>
      </c>
      <c r="E136" t="s">
        <v>167</v>
      </c>
    </row>
    <row r="137" spans="1:5">
      <c r="A137" t="s">
        <v>2</v>
      </c>
      <c r="C137" t="e">
        <f>'New Cost Groups'!D109</f>
        <v>#REF!</v>
      </c>
      <c r="D137" t="s">
        <v>209</v>
      </c>
      <c r="E137" t="s">
        <v>169</v>
      </c>
    </row>
    <row r="138" spans="1:5">
      <c r="C138">
        <v>0</v>
      </c>
      <c r="D138" t="s">
        <v>210</v>
      </c>
      <c r="E138" t="s">
        <v>211</v>
      </c>
    </row>
    <row r="139" spans="1:5">
      <c r="A139" t="s">
        <v>2</v>
      </c>
      <c r="C139">
        <v>0</v>
      </c>
      <c r="D139" t="s">
        <v>212</v>
      </c>
      <c r="E139" t="s">
        <v>11</v>
      </c>
    </row>
    <row r="140" spans="1:5">
      <c r="A140" t="s">
        <v>2</v>
      </c>
      <c r="C140" t="e">
        <f>'New Cost Groups'!D111</f>
        <v>#REF!</v>
      </c>
      <c r="D140" t="s">
        <v>213</v>
      </c>
      <c r="E140" t="s">
        <v>214</v>
      </c>
    </row>
    <row r="141" spans="1:5">
      <c r="A141" t="s">
        <v>2</v>
      </c>
      <c r="C141" t="e">
        <f>'New Cost Groups'!D112</f>
        <v>#REF!</v>
      </c>
      <c r="D141" t="s">
        <v>215</v>
      </c>
      <c r="E141" t="s">
        <v>158</v>
      </c>
    </row>
    <row r="142" spans="1:5">
      <c r="A142" t="s">
        <v>2</v>
      </c>
      <c r="C142" t="e">
        <f>'New Cost Groups'!D113</f>
        <v>#REF!</v>
      </c>
      <c r="D142" t="s">
        <v>216</v>
      </c>
      <c r="E142" t="s">
        <v>171</v>
      </c>
    </row>
    <row r="143" spans="1:5">
      <c r="A143" t="s">
        <v>2</v>
      </c>
      <c r="C143" t="e">
        <f>'New Cost Groups'!D114</f>
        <v>#REF!</v>
      </c>
      <c r="D143" t="s">
        <v>217</v>
      </c>
      <c r="E143" t="s">
        <v>218</v>
      </c>
    </row>
    <row r="144" spans="1:5">
      <c r="A144" t="s">
        <v>2</v>
      </c>
      <c r="C144" t="e">
        <f>'New Cost Groups'!D115</f>
        <v>#REF!</v>
      </c>
      <c r="D144" t="s">
        <v>219</v>
      </c>
      <c r="E144" t="s">
        <v>187</v>
      </c>
    </row>
    <row r="145" spans="1:5">
      <c r="A145" t="s">
        <v>2</v>
      </c>
      <c r="C145" t="e">
        <f>'New Cost Groups'!D116</f>
        <v>#REF!</v>
      </c>
      <c r="D145" t="s">
        <v>220</v>
      </c>
      <c r="E145" t="s">
        <v>195</v>
      </c>
    </row>
    <row r="146" spans="1:5">
      <c r="A146" t="s">
        <v>2</v>
      </c>
      <c r="C146" t="e">
        <f>'New Cost Groups'!D117</f>
        <v>#REF!</v>
      </c>
      <c r="D146" t="s">
        <v>221</v>
      </c>
      <c r="E146" t="s">
        <v>203</v>
      </c>
    </row>
    <row r="147" spans="1:5">
      <c r="C147">
        <v>0</v>
      </c>
      <c r="D147" t="s">
        <v>222</v>
      </c>
      <c r="E147" t="s">
        <v>223</v>
      </c>
    </row>
    <row r="148" spans="1:5">
      <c r="A148" t="s">
        <v>2</v>
      </c>
      <c r="C148">
        <v>0</v>
      </c>
      <c r="D148" t="s">
        <v>224</v>
      </c>
      <c r="E148" t="s">
        <v>11</v>
      </c>
    </row>
    <row r="149" spans="1:5">
      <c r="C149">
        <v>0</v>
      </c>
      <c r="D149" t="s">
        <v>225</v>
      </c>
      <c r="E149" t="s">
        <v>226</v>
      </c>
    </row>
    <row r="150" spans="1:5">
      <c r="A150" t="s">
        <v>2</v>
      </c>
      <c r="C150">
        <v>0</v>
      </c>
      <c r="D150" t="s">
        <v>227</v>
      </c>
      <c r="E150" t="s">
        <v>11</v>
      </c>
    </row>
    <row r="151" spans="1:5">
      <c r="A151" t="s">
        <v>2</v>
      </c>
      <c r="C151" t="e">
        <f>'New Cost Groups'!D120</f>
        <v>#REF!</v>
      </c>
      <c r="D151" t="s">
        <v>228</v>
      </c>
      <c r="E151" t="s">
        <v>149</v>
      </c>
    </row>
    <row r="152" spans="1:5">
      <c r="A152" t="s">
        <v>2</v>
      </c>
      <c r="C152" t="e">
        <f>'New Cost Groups'!D121</f>
        <v>#REF!</v>
      </c>
      <c r="D152" t="s">
        <v>229</v>
      </c>
      <c r="E152" t="s">
        <v>151</v>
      </c>
    </row>
    <row r="153" spans="1:5">
      <c r="A153" t="s">
        <v>2</v>
      </c>
      <c r="C153" t="e">
        <f>'New Cost Groups'!D122</f>
        <v>#REF!</v>
      </c>
      <c r="D153" t="s">
        <v>230</v>
      </c>
      <c r="E153" t="s">
        <v>153</v>
      </c>
    </row>
    <row r="154" spans="1:5">
      <c r="A154" t="s">
        <v>2</v>
      </c>
      <c r="C154" t="e">
        <f>'New Cost Groups'!D123</f>
        <v>#REF!</v>
      </c>
      <c r="D154" t="s">
        <v>231</v>
      </c>
      <c r="E154" t="s">
        <v>155</v>
      </c>
    </row>
    <row r="155" spans="1:5">
      <c r="A155" t="s">
        <v>2</v>
      </c>
      <c r="C155" t="e">
        <f>'New Cost Groups'!D124</f>
        <v>#REF!</v>
      </c>
      <c r="D155" t="s">
        <v>232</v>
      </c>
      <c r="E155" t="s">
        <v>18</v>
      </c>
    </row>
    <row r="156" spans="1:5">
      <c r="C156">
        <v>0</v>
      </c>
      <c r="D156" t="s">
        <v>233</v>
      </c>
      <c r="E156" t="s">
        <v>234</v>
      </c>
    </row>
    <row r="157" spans="1:5">
      <c r="A157" t="s">
        <v>2</v>
      </c>
      <c r="C157">
        <v>0</v>
      </c>
      <c r="D157" t="s">
        <v>235</v>
      </c>
      <c r="E157" t="s">
        <v>11</v>
      </c>
    </row>
    <row r="158" spans="1:5">
      <c r="A158" t="s">
        <v>2</v>
      </c>
      <c r="C158" t="e">
        <f>'New Cost Groups'!D126</f>
        <v>#REF!</v>
      </c>
      <c r="D158" t="s">
        <v>236</v>
      </c>
      <c r="E158" t="s">
        <v>237</v>
      </c>
    </row>
    <row r="159" spans="1:5">
      <c r="A159" t="s">
        <v>2</v>
      </c>
      <c r="C159" t="e">
        <f>'New Cost Groups'!D127</f>
        <v>#REF!</v>
      </c>
      <c r="D159" t="s">
        <v>238</v>
      </c>
      <c r="E159" t="s">
        <v>239</v>
      </c>
    </row>
    <row r="160" spans="1:5">
      <c r="A160" t="s">
        <v>2</v>
      </c>
      <c r="C160" t="e">
        <f>'New Cost Groups'!D128</f>
        <v>#REF!</v>
      </c>
      <c r="D160" t="s">
        <v>240</v>
      </c>
      <c r="E160" t="s">
        <v>153</v>
      </c>
    </row>
    <row r="161" spans="1:5">
      <c r="A161" t="s">
        <v>2</v>
      </c>
      <c r="C161" t="e">
        <f>'New Cost Groups'!D129</f>
        <v>#REF!</v>
      </c>
      <c r="D161" t="s">
        <v>241</v>
      </c>
      <c r="E161" t="s">
        <v>155</v>
      </c>
    </row>
    <row r="162" spans="1:5">
      <c r="A162" t="s">
        <v>2</v>
      </c>
      <c r="C162" t="e">
        <f>'New Cost Groups'!D130</f>
        <v>#REF!</v>
      </c>
      <c r="D162" t="s">
        <v>242</v>
      </c>
      <c r="E162" t="s">
        <v>18</v>
      </c>
    </row>
    <row r="163" spans="1:5">
      <c r="C163">
        <v>0</v>
      </c>
      <c r="D163" t="s">
        <v>243</v>
      </c>
      <c r="E163" t="s">
        <v>244</v>
      </c>
    </row>
    <row r="164" spans="1:5">
      <c r="A164" t="s">
        <v>2</v>
      </c>
      <c r="C164">
        <v>0</v>
      </c>
      <c r="D164" t="s">
        <v>245</v>
      </c>
      <c r="E164" t="s">
        <v>11</v>
      </c>
    </row>
    <row r="165" spans="1:5">
      <c r="A165" t="s">
        <v>2</v>
      </c>
      <c r="C165" t="e">
        <f>'New Cost Groups'!D132</f>
        <v>#REF!</v>
      </c>
      <c r="D165" t="s">
        <v>246</v>
      </c>
      <c r="E165" t="s">
        <v>247</v>
      </c>
    </row>
    <row r="166" spans="1:5">
      <c r="A166" t="s">
        <v>2</v>
      </c>
      <c r="C166" t="e">
        <f>'New Cost Groups'!D133</f>
        <v>#REF!</v>
      </c>
      <c r="D166" t="s">
        <v>248</v>
      </c>
      <c r="E166" t="s">
        <v>249</v>
      </c>
    </row>
    <row r="167" spans="1:5">
      <c r="A167" t="s">
        <v>2</v>
      </c>
      <c r="C167" t="e">
        <f>'New Cost Groups'!D134</f>
        <v>#REF!</v>
      </c>
      <c r="D167" t="s">
        <v>250</v>
      </c>
      <c r="E167" t="s">
        <v>251</v>
      </c>
    </row>
    <row r="168" spans="1:5">
      <c r="A168" t="s">
        <v>2</v>
      </c>
      <c r="C168" t="e">
        <f>'New Cost Groups'!D135</f>
        <v>#REF!</v>
      </c>
      <c r="D168" t="s">
        <v>252</v>
      </c>
      <c r="E168" t="s">
        <v>253</v>
      </c>
    </row>
    <row r="169" spans="1:5">
      <c r="A169" t="s">
        <v>2</v>
      </c>
      <c r="C169" t="e">
        <f>'New Cost Groups'!D136</f>
        <v>#REF!</v>
      </c>
      <c r="D169" t="s">
        <v>254</v>
      </c>
      <c r="E169" t="s">
        <v>255</v>
      </c>
    </row>
    <row r="170" spans="1:5">
      <c r="A170" t="s">
        <v>2</v>
      </c>
      <c r="C170" t="e">
        <f>'New Cost Groups'!D137</f>
        <v>#REF!</v>
      </c>
      <c r="D170" t="s">
        <v>256</v>
      </c>
      <c r="E170" t="s">
        <v>257</v>
      </c>
    </row>
    <row r="171" spans="1:5">
      <c r="A171" t="s">
        <v>2</v>
      </c>
      <c r="C171" t="e">
        <f>'New Cost Groups'!D138</f>
        <v>#REF!</v>
      </c>
      <c r="D171" t="s">
        <v>258</v>
      </c>
      <c r="E171" t="s">
        <v>18</v>
      </c>
    </row>
    <row r="172" spans="1:5">
      <c r="C172">
        <v>0</v>
      </c>
      <c r="D172" t="s">
        <v>259</v>
      </c>
      <c r="E172" t="s">
        <v>129</v>
      </c>
    </row>
    <row r="173" spans="1:5">
      <c r="A173" t="s">
        <v>2</v>
      </c>
      <c r="C173">
        <v>0</v>
      </c>
      <c r="D173" t="s">
        <v>260</v>
      </c>
      <c r="E173" t="s">
        <v>11</v>
      </c>
    </row>
    <row r="174" spans="1:5">
      <c r="A174" t="s">
        <v>2</v>
      </c>
      <c r="C174" t="e">
        <f>'New Cost Groups'!D140</f>
        <v>#REF!</v>
      </c>
      <c r="D174" t="s">
        <v>261</v>
      </c>
      <c r="E174" t="s">
        <v>132</v>
      </c>
    </row>
    <row r="175" spans="1:5">
      <c r="A175" t="s">
        <v>2</v>
      </c>
      <c r="C175" t="e">
        <f>'New Cost Groups'!D141</f>
        <v>#REF!</v>
      </c>
      <c r="D175" t="s">
        <v>262</v>
      </c>
      <c r="E175" t="s">
        <v>134</v>
      </c>
    </row>
    <row r="176" spans="1:5">
      <c r="A176" t="s">
        <v>2</v>
      </c>
      <c r="C176" t="e">
        <f>'New Cost Groups'!D142</f>
        <v>#REF!</v>
      </c>
      <c r="D176" t="s">
        <v>263</v>
      </c>
      <c r="E176" t="s">
        <v>136</v>
      </c>
    </row>
    <row r="177" spans="1:5">
      <c r="A177" t="s">
        <v>2</v>
      </c>
      <c r="C177" t="e">
        <f>'New Cost Groups'!D143</f>
        <v>#REF!</v>
      </c>
      <c r="D177" t="s">
        <v>264</v>
      </c>
      <c r="E177" t="s">
        <v>138</v>
      </c>
    </row>
    <row r="178" spans="1:5">
      <c r="A178" t="s">
        <v>2</v>
      </c>
      <c r="C178" t="e">
        <f>'New Cost Groups'!D144</f>
        <v>#REF!</v>
      </c>
      <c r="D178" t="s">
        <v>265</v>
      </c>
      <c r="E178" t="s">
        <v>18</v>
      </c>
    </row>
    <row r="179" spans="1:5">
      <c r="C179">
        <v>0</v>
      </c>
      <c r="D179" t="s">
        <v>266</v>
      </c>
      <c r="E179" t="s">
        <v>140</v>
      </c>
    </row>
    <row r="180" spans="1:5">
      <c r="A180" t="s">
        <v>2</v>
      </c>
      <c r="C180">
        <v>0</v>
      </c>
      <c r="D180" t="s">
        <v>267</v>
      </c>
      <c r="E180" t="s">
        <v>11</v>
      </c>
    </row>
    <row r="181" spans="1:5">
      <c r="A181" t="s">
        <v>2</v>
      </c>
      <c r="C181" t="e">
        <f>'New Cost Groups'!D146</f>
        <v>#REF!</v>
      </c>
      <c r="D181" t="s">
        <v>268</v>
      </c>
      <c r="E181" t="s">
        <v>269</v>
      </c>
    </row>
    <row r="182" spans="1:5">
      <c r="A182" t="s">
        <v>2</v>
      </c>
      <c r="C182" t="e">
        <f>'New Cost Groups'!D147</f>
        <v>#REF!</v>
      </c>
      <c r="D182" t="s">
        <v>270</v>
      </c>
      <c r="E182" t="s">
        <v>271</v>
      </c>
    </row>
    <row r="183" spans="1:5">
      <c r="A183" t="s">
        <v>2</v>
      </c>
      <c r="C183" t="e">
        <f>'New Cost Groups'!D148</f>
        <v>#REF!</v>
      </c>
      <c r="D183" t="s">
        <v>272</v>
      </c>
      <c r="E183" t="s">
        <v>18</v>
      </c>
    </row>
    <row r="184" spans="1:5">
      <c r="C184">
        <v>0</v>
      </c>
      <c r="D184" t="s">
        <v>273</v>
      </c>
      <c r="E184" t="s">
        <v>274</v>
      </c>
    </row>
    <row r="185" spans="1:5">
      <c r="A185" t="s">
        <v>2</v>
      </c>
      <c r="C185">
        <v>0</v>
      </c>
      <c r="D185" t="s">
        <v>275</v>
      </c>
      <c r="E185" t="s">
        <v>11</v>
      </c>
    </row>
    <row r="186" spans="1:5">
      <c r="A186" t="s">
        <v>2</v>
      </c>
      <c r="C186" t="e">
        <f>'New Cost Groups'!D150</f>
        <v>#REF!</v>
      </c>
      <c r="D186" t="s">
        <v>276</v>
      </c>
      <c r="E186" t="s">
        <v>161</v>
      </c>
    </row>
    <row r="187" spans="1:5">
      <c r="A187" t="s">
        <v>2</v>
      </c>
      <c r="C187" t="e">
        <f>'New Cost Groups'!D151</f>
        <v>#REF!</v>
      </c>
      <c r="D187" t="s">
        <v>277</v>
      </c>
      <c r="E187" t="s">
        <v>278</v>
      </c>
    </row>
    <row r="188" spans="1:5">
      <c r="A188" t="s">
        <v>2</v>
      </c>
      <c r="C188" t="e">
        <f>'New Cost Groups'!D152</f>
        <v>#REF!</v>
      </c>
      <c r="D188" t="s">
        <v>279</v>
      </c>
      <c r="E188" t="s">
        <v>280</v>
      </c>
    </row>
    <row r="189" spans="1:5">
      <c r="A189" t="s">
        <v>2</v>
      </c>
      <c r="C189" t="e">
        <f>'New Cost Groups'!D153</f>
        <v>#REF!</v>
      </c>
      <c r="D189" t="s">
        <v>281</v>
      </c>
      <c r="E189" t="s">
        <v>167</v>
      </c>
    </row>
    <row r="190" spans="1:5">
      <c r="A190" t="s">
        <v>2</v>
      </c>
      <c r="C190" t="e">
        <f>'New Cost Groups'!D154</f>
        <v>#REF!</v>
      </c>
      <c r="D190" t="s">
        <v>282</v>
      </c>
      <c r="E190" t="s">
        <v>169</v>
      </c>
    </row>
    <row r="191" spans="1:5">
      <c r="A191" t="s">
        <v>2</v>
      </c>
      <c r="C191" t="e">
        <f>'New Cost Groups'!D155</f>
        <v>#REF!</v>
      </c>
      <c r="D191" t="s">
        <v>283</v>
      </c>
      <c r="E191" t="s">
        <v>284</v>
      </c>
    </row>
    <row r="192" spans="1:5">
      <c r="A192" t="s">
        <v>2</v>
      </c>
      <c r="C192" t="e">
        <f>'New Cost Groups'!D156</f>
        <v>#REF!</v>
      </c>
      <c r="D192" t="s">
        <v>285</v>
      </c>
      <c r="E192" t="s">
        <v>18</v>
      </c>
    </row>
    <row r="193" spans="1:5">
      <c r="C193">
        <v>0</v>
      </c>
      <c r="D193" t="s">
        <v>286</v>
      </c>
      <c r="E193" t="s">
        <v>287</v>
      </c>
    </row>
    <row r="194" spans="1:5">
      <c r="A194" t="s">
        <v>2</v>
      </c>
      <c r="C194">
        <v>0</v>
      </c>
      <c r="D194" t="s">
        <v>288</v>
      </c>
      <c r="E194" t="s">
        <v>11</v>
      </c>
    </row>
    <row r="195" spans="1:5">
      <c r="C195">
        <v>0</v>
      </c>
      <c r="D195" t="s">
        <v>289</v>
      </c>
      <c r="E195" t="s">
        <v>290</v>
      </c>
    </row>
    <row r="196" spans="1:5">
      <c r="A196" t="s">
        <v>2</v>
      </c>
      <c r="C196">
        <v>0</v>
      </c>
      <c r="D196" t="s">
        <v>291</v>
      </c>
      <c r="E196" t="s">
        <v>11</v>
      </c>
    </row>
    <row r="197" spans="1:5">
      <c r="A197" t="s">
        <v>2</v>
      </c>
      <c r="C197" t="e">
        <f>'New Cost Groups'!D159</f>
        <v>#REF!</v>
      </c>
      <c r="D197" t="s">
        <v>292</v>
      </c>
      <c r="E197" t="s">
        <v>293</v>
      </c>
    </row>
    <row r="198" spans="1:5">
      <c r="A198" t="s">
        <v>2</v>
      </c>
      <c r="C198" t="e">
        <f>'New Cost Groups'!D160</f>
        <v>#REF!</v>
      </c>
      <c r="D198" t="s">
        <v>294</v>
      </c>
      <c r="E198" t="s">
        <v>295</v>
      </c>
    </row>
    <row r="199" spans="1:5">
      <c r="A199" t="s">
        <v>2</v>
      </c>
      <c r="C199" t="e">
        <f>'New Cost Groups'!D161</f>
        <v>#REF!</v>
      </c>
      <c r="D199" t="s">
        <v>296</v>
      </c>
      <c r="E199" t="s">
        <v>297</v>
      </c>
    </row>
    <row r="200" spans="1:5">
      <c r="A200" t="s">
        <v>2</v>
      </c>
      <c r="C200" t="e">
        <f>'New Cost Groups'!D162</f>
        <v>#REF!</v>
      </c>
      <c r="D200" t="s">
        <v>298</v>
      </c>
      <c r="E200" t="s">
        <v>299</v>
      </c>
    </row>
    <row r="201" spans="1:5">
      <c r="A201" t="s">
        <v>2</v>
      </c>
      <c r="C201" t="e">
        <f>'New Cost Groups'!D163</f>
        <v>#REF!</v>
      </c>
      <c r="D201" t="s">
        <v>300</v>
      </c>
      <c r="E201" t="s">
        <v>301</v>
      </c>
    </row>
    <row r="202" spans="1:5">
      <c r="A202" t="s">
        <v>2</v>
      </c>
      <c r="C202" t="e">
        <f>'New Cost Groups'!D164</f>
        <v>#REF!</v>
      </c>
      <c r="D202" t="s">
        <v>302</v>
      </c>
      <c r="E202" t="s">
        <v>303</v>
      </c>
    </row>
    <row r="203" spans="1:5">
      <c r="A203" t="s">
        <v>2</v>
      </c>
      <c r="C203" t="e">
        <f>'New Cost Groups'!D165</f>
        <v>#REF!</v>
      </c>
      <c r="D203" t="s">
        <v>304</v>
      </c>
      <c r="E203" t="s">
        <v>305</v>
      </c>
    </row>
    <row r="204" spans="1:5">
      <c r="A204" t="s">
        <v>2</v>
      </c>
      <c r="C204" t="e">
        <f>'New Cost Groups'!D166</f>
        <v>#REF!</v>
      </c>
      <c r="D204" t="s">
        <v>306</v>
      </c>
      <c r="E204" t="s">
        <v>307</v>
      </c>
    </row>
    <row r="205" spans="1:5">
      <c r="A205" t="s">
        <v>2</v>
      </c>
      <c r="C205" t="e">
        <f>'New Cost Groups'!D167</f>
        <v>#REF!</v>
      </c>
      <c r="D205" t="s">
        <v>308</v>
      </c>
      <c r="E205" t="s">
        <v>18</v>
      </c>
    </row>
    <row r="206" spans="1:5">
      <c r="C206">
        <v>0</v>
      </c>
      <c r="D206" t="s">
        <v>309</v>
      </c>
      <c r="E206" t="s">
        <v>310</v>
      </c>
    </row>
    <row r="207" spans="1:5">
      <c r="A207" t="s">
        <v>2</v>
      </c>
      <c r="C207">
        <v>0</v>
      </c>
      <c r="D207" t="s">
        <v>311</v>
      </c>
      <c r="E207" t="s">
        <v>11</v>
      </c>
    </row>
    <row r="208" spans="1:5">
      <c r="A208" t="s">
        <v>2</v>
      </c>
      <c r="C208" t="e">
        <f>'New Cost Groups'!D169</f>
        <v>#REF!</v>
      </c>
      <c r="D208" t="s">
        <v>312</v>
      </c>
      <c r="E208" t="s">
        <v>313</v>
      </c>
    </row>
    <row r="209" spans="1:5">
      <c r="A209" t="s">
        <v>2</v>
      </c>
      <c r="C209" t="e">
        <f>'New Cost Groups'!D170</f>
        <v>#REF!</v>
      </c>
      <c r="D209" t="s">
        <v>314</v>
      </c>
      <c r="E209" t="s">
        <v>315</v>
      </c>
    </row>
    <row r="210" spans="1:5">
      <c r="A210" t="s">
        <v>2</v>
      </c>
      <c r="C210" t="e">
        <f>'New Cost Groups'!D171</f>
        <v>#REF!</v>
      </c>
      <c r="D210" t="s">
        <v>316</v>
      </c>
      <c r="E210" t="s">
        <v>317</v>
      </c>
    </row>
    <row r="211" spans="1:5">
      <c r="A211" t="s">
        <v>2</v>
      </c>
      <c r="C211" t="e">
        <f>'New Cost Groups'!D172</f>
        <v>#REF!</v>
      </c>
      <c r="D211" t="s">
        <v>318</v>
      </c>
      <c r="E211" t="s">
        <v>18</v>
      </c>
    </row>
    <row r="212" spans="1:5">
      <c r="C212">
        <v>0</v>
      </c>
      <c r="D212" t="s">
        <v>319</v>
      </c>
      <c r="E212" t="s">
        <v>320</v>
      </c>
    </row>
    <row r="213" spans="1:5">
      <c r="A213" t="s">
        <v>2</v>
      </c>
      <c r="C213">
        <v>0</v>
      </c>
      <c r="D213" t="s">
        <v>321</v>
      </c>
      <c r="E213" t="s">
        <v>11</v>
      </c>
    </row>
    <row r="214" spans="1:5">
      <c r="A214" t="s">
        <v>2</v>
      </c>
      <c r="C214" t="e">
        <f>'New Cost Groups'!D174</f>
        <v>#REF!</v>
      </c>
      <c r="D214" t="s">
        <v>322</v>
      </c>
      <c r="E214" t="s">
        <v>323</v>
      </c>
    </row>
    <row r="215" spans="1:5">
      <c r="A215" t="s">
        <v>2</v>
      </c>
      <c r="C215" t="e">
        <f>'New Cost Groups'!D175</f>
        <v>#REF!</v>
      </c>
      <c r="D215" t="s">
        <v>324</v>
      </c>
      <c r="E215" t="s">
        <v>325</v>
      </c>
    </row>
    <row r="216" spans="1:5">
      <c r="A216" t="s">
        <v>2</v>
      </c>
      <c r="C216" t="e">
        <f>'New Cost Groups'!D176</f>
        <v>#REF!</v>
      </c>
      <c r="D216" t="s">
        <v>326</v>
      </c>
      <c r="E216" t="s">
        <v>327</v>
      </c>
    </row>
    <row r="217" spans="1:5">
      <c r="A217" t="s">
        <v>2</v>
      </c>
      <c r="C217" t="e">
        <f>'New Cost Groups'!D177</f>
        <v>#REF!</v>
      </c>
      <c r="D217" t="s">
        <v>328</v>
      </c>
      <c r="E217" t="s">
        <v>329</v>
      </c>
    </row>
    <row r="218" spans="1:5">
      <c r="A218" t="s">
        <v>2</v>
      </c>
      <c r="C218" t="e">
        <f>'New Cost Groups'!D178</f>
        <v>#REF!</v>
      </c>
      <c r="D218" t="s">
        <v>330</v>
      </c>
      <c r="E218" t="s">
        <v>18</v>
      </c>
    </row>
    <row r="219" spans="1:5">
      <c r="C219">
        <v>0</v>
      </c>
      <c r="D219" t="s">
        <v>331</v>
      </c>
      <c r="E219" t="s">
        <v>332</v>
      </c>
    </row>
    <row r="220" spans="1:5">
      <c r="A220" t="s">
        <v>2</v>
      </c>
      <c r="C220">
        <v>0</v>
      </c>
      <c r="D220" t="s">
        <v>333</v>
      </c>
      <c r="E220" t="s">
        <v>11</v>
      </c>
    </row>
    <row r="221" spans="1:5">
      <c r="A221" t="s">
        <v>2</v>
      </c>
      <c r="C221" t="e">
        <f>'New Cost Groups'!D180</f>
        <v>#REF!</v>
      </c>
      <c r="D221" t="s">
        <v>334</v>
      </c>
      <c r="E221" t="s">
        <v>335</v>
      </c>
    </row>
    <row r="222" spans="1:5">
      <c r="A222" t="s">
        <v>2</v>
      </c>
      <c r="C222" t="e">
        <f>'New Cost Groups'!D181</f>
        <v>#REF!</v>
      </c>
      <c r="D222" t="s">
        <v>336</v>
      </c>
      <c r="E222" t="s">
        <v>337</v>
      </c>
    </row>
    <row r="223" spans="1:5">
      <c r="A223" t="s">
        <v>2</v>
      </c>
      <c r="C223" t="e">
        <f>'New Cost Groups'!D182</f>
        <v>#REF!</v>
      </c>
      <c r="D223" t="s">
        <v>338</v>
      </c>
      <c r="E223" t="s">
        <v>18</v>
      </c>
    </row>
    <row r="224" spans="1:5">
      <c r="C224">
        <v>0</v>
      </c>
      <c r="D224" t="s">
        <v>339</v>
      </c>
      <c r="E224" t="s">
        <v>161</v>
      </c>
    </row>
    <row r="225" spans="1:5">
      <c r="A225" t="s">
        <v>2</v>
      </c>
      <c r="C225">
        <v>0</v>
      </c>
      <c r="D225" t="s">
        <v>340</v>
      </c>
      <c r="E225" t="s">
        <v>11</v>
      </c>
    </row>
    <row r="226" spans="1:5">
      <c r="C226">
        <v>0</v>
      </c>
      <c r="D226" t="s">
        <v>341</v>
      </c>
      <c r="E226" t="s">
        <v>342</v>
      </c>
    </row>
    <row r="227" spans="1:5">
      <c r="A227" t="s">
        <v>2</v>
      </c>
      <c r="C227">
        <v>0</v>
      </c>
      <c r="D227" t="s">
        <v>343</v>
      </c>
      <c r="E227" t="s">
        <v>11</v>
      </c>
    </row>
    <row r="228" spans="1:5">
      <c r="A228" t="s">
        <v>2</v>
      </c>
      <c r="C228" t="e">
        <f>'New Cost Groups'!D185</f>
        <v>#REF!</v>
      </c>
      <c r="D228" t="s">
        <v>344</v>
      </c>
      <c r="E228" t="s">
        <v>345</v>
      </c>
    </row>
    <row r="229" spans="1:5">
      <c r="A229" t="s">
        <v>2</v>
      </c>
      <c r="C229" t="e">
        <f>'New Cost Groups'!D186</f>
        <v>#REF!</v>
      </c>
      <c r="D229" t="s">
        <v>346</v>
      </c>
      <c r="E229" t="s">
        <v>347</v>
      </c>
    </row>
    <row r="230" spans="1:5">
      <c r="A230" t="s">
        <v>2</v>
      </c>
      <c r="C230" t="e">
        <f>'New Cost Groups'!D187</f>
        <v>#REF!</v>
      </c>
      <c r="D230" t="s">
        <v>348</v>
      </c>
      <c r="E230" t="s">
        <v>349</v>
      </c>
    </row>
    <row r="231" spans="1:5">
      <c r="A231" t="s">
        <v>2</v>
      </c>
      <c r="C231" t="e">
        <f>'New Cost Groups'!D188</f>
        <v>#REF!</v>
      </c>
      <c r="D231" t="s">
        <v>350</v>
      </c>
      <c r="E231" t="s">
        <v>351</v>
      </c>
    </row>
    <row r="232" spans="1:5">
      <c r="A232" t="s">
        <v>2</v>
      </c>
      <c r="C232" t="e">
        <f>'New Cost Groups'!D189</f>
        <v>#REF!</v>
      </c>
      <c r="D232" t="s">
        <v>352</v>
      </c>
      <c r="E232" t="s">
        <v>353</v>
      </c>
    </row>
    <row r="233" spans="1:5">
      <c r="A233" t="s">
        <v>2</v>
      </c>
      <c r="C233" t="e">
        <f>'New Cost Groups'!D190</f>
        <v>#REF!</v>
      </c>
      <c r="D233" t="s">
        <v>354</v>
      </c>
      <c r="E233" t="s">
        <v>18</v>
      </c>
    </row>
    <row r="234" spans="1:5">
      <c r="C234">
        <v>0</v>
      </c>
      <c r="D234" t="s">
        <v>355</v>
      </c>
      <c r="E234" t="s">
        <v>356</v>
      </c>
    </row>
    <row r="235" spans="1:5">
      <c r="A235" t="s">
        <v>2</v>
      </c>
      <c r="C235">
        <v>0</v>
      </c>
      <c r="D235" t="s">
        <v>357</v>
      </c>
      <c r="E235" t="s">
        <v>11</v>
      </c>
    </row>
    <row r="236" spans="1:5">
      <c r="A236" t="s">
        <v>2</v>
      </c>
      <c r="C236" t="e">
        <f>'New Cost Groups'!D192</f>
        <v>#REF!</v>
      </c>
      <c r="D236" t="s">
        <v>358</v>
      </c>
      <c r="E236" t="s">
        <v>359</v>
      </c>
    </row>
    <row r="237" spans="1:5">
      <c r="A237" t="s">
        <v>2</v>
      </c>
      <c r="C237" t="e">
        <f>'New Cost Groups'!D193</f>
        <v>#REF!</v>
      </c>
      <c r="D237" t="s">
        <v>360</v>
      </c>
      <c r="E237" t="s">
        <v>361</v>
      </c>
    </row>
    <row r="238" spans="1:5">
      <c r="A238" t="s">
        <v>2</v>
      </c>
      <c r="C238" t="e">
        <f>'New Cost Groups'!D194</f>
        <v>#REF!</v>
      </c>
      <c r="D238" t="s">
        <v>362</v>
      </c>
      <c r="E238" t="s">
        <v>18</v>
      </c>
    </row>
    <row r="239" spans="1:5">
      <c r="C239">
        <v>0</v>
      </c>
      <c r="D239" t="s">
        <v>363</v>
      </c>
      <c r="E239" t="s">
        <v>364</v>
      </c>
    </row>
    <row r="240" spans="1:5">
      <c r="A240" t="s">
        <v>2</v>
      </c>
      <c r="C240">
        <v>0</v>
      </c>
      <c r="D240" t="s">
        <v>365</v>
      </c>
      <c r="E240" t="s">
        <v>11</v>
      </c>
    </row>
    <row r="241" spans="1:5">
      <c r="A241" t="s">
        <v>2</v>
      </c>
      <c r="C241" t="e">
        <f>'New Cost Groups'!D196</f>
        <v>#REF!</v>
      </c>
      <c r="D241" t="s">
        <v>366</v>
      </c>
      <c r="E241" t="s">
        <v>364</v>
      </c>
    </row>
    <row r="242" spans="1:5">
      <c r="A242" t="s">
        <v>2</v>
      </c>
      <c r="C242" t="e">
        <f>'New Cost Groups'!D197</f>
        <v>#REF!</v>
      </c>
      <c r="D242" t="s">
        <v>367</v>
      </c>
      <c r="E242" t="s">
        <v>368</v>
      </c>
    </row>
    <row r="243" spans="1:5">
      <c r="A243" t="s">
        <v>2</v>
      </c>
      <c r="C243" t="e">
        <f>'New Cost Groups'!D198</f>
        <v>#REF!</v>
      </c>
      <c r="D243" t="s">
        <v>369</v>
      </c>
      <c r="E243" t="s">
        <v>370</v>
      </c>
    </row>
    <row r="244" spans="1:5">
      <c r="A244" t="s">
        <v>2</v>
      </c>
      <c r="C244" t="e">
        <f>'New Cost Groups'!D199</f>
        <v>#REF!</v>
      </c>
      <c r="D244" t="s">
        <v>371</v>
      </c>
      <c r="E244" t="s">
        <v>372</v>
      </c>
    </row>
    <row r="245" spans="1:5">
      <c r="A245" t="s">
        <v>2</v>
      </c>
      <c r="C245" t="e">
        <f>'New Cost Groups'!D200</f>
        <v>#REF!</v>
      </c>
      <c r="D245" t="s">
        <v>373</v>
      </c>
      <c r="E245" t="s">
        <v>374</v>
      </c>
    </row>
    <row r="246" spans="1:5">
      <c r="A246" t="s">
        <v>2</v>
      </c>
      <c r="C246" t="e">
        <f>'New Cost Groups'!D201</f>
        <v>#REF!</v>
      </c>
      <c r="D246" t="s">
        <v>375</v>
      </c>
      <c r="E246" t="s">
        <v>18</v>
      </c>
    </row>
    <row r="247" spans="1:5">
      <c r="C247">
        <v>0</v>
      </c>
      <c r="D247" t="s">
        <v>376</v>
      </c>
      <c r="E247" t="s">
        <v>377</v>
      </c>
    </row>
    <row r="248" spans="1:5">
      <c r="A248" t="s">
        <v>2</v>
      </c>
      <c r="C248">
        <v>0</v>
      </c>
      <c r="D248" t="s">
        <v>378</v>
      </c>
      <c r="E248" t="s">
        <v>11</v>
      </c>
    </row>
    <row r="249" spans="1:5">
      <c r="A249" t="s">
        <v>2</v>
      </c>
      <c r="C249" t="e">
        <f>'New Cost Groups'!D203</f>
        <v>#REF!</v>
      </c>
      <c r="D249" t="s">
        <v>379</v>
      </c>
      <c r="E249" t="s">
        <v>380</v>
      </c>
    </row>
    <row r="250" spans="1:5">
      <c r="A250" t="s">
        <v>2</v>
      </c>
      <c r="C250" t="e">
        <f>'New Cost Groups'!D204</f>
        <v>#REF!</v>
      </c>
      <c r="D250" t="s">
        <v>381</v>
      </c>
      <c r="E250" t="s">
        <v>382</v>
      </c>
    </row>
    <row r="251" spans="1:5">
      <c r="A251" t="s">
        <v>2</v>
      </c>
      <c r="C251" t="e">
        <f>'New Cost Groups'!D205</f>
        <v>#REF!</v>
      </c>
      <c r="D251" t="s">
        <v>383</v>
      </c>
      <c r="E251" t="s">
        <v>384</v>
      </c>
    </row>
    <row r="252" spans="1:5">
      <c r="A252" t="s">
        <v>2</v>
      </c>
      <c r="C252" t="e">
        <f>'New Cost Groups'!D206</f>
        <v>#REF!</v>
      </c>
      <c r="D252" t="s">
        <v>385</v>
      </c>
      <c r="E252" t="s">
        <v>386</v>
      </c>
    </row>
    <row r="253" spans="1:5">
      <c r="A253" t="s">
        <v>2</v>
      </c>
      <c r="C253" t="e">
        <f>'New Cost Groups'!D207</f>
        <v>#REF!</v>
      </c>
      <c r="D253" t="s">
        <v>387</v>
      </c>
      <c r="E253" t="s">
        <v>388</v>
      </c>
    </row>
    <row r="254" spans="1:5">
      <c r="A254" t="s">
        <v>2</v>
      </c>
      <c r="C254" t="e">
        <f>'New Cost Groups'!D208</f>
        <v>#REF!</v>
      </c>
      <c r="D254" t="s">
        <v>389</v>
      </c>
      <c r="E254" t="s">
        <v>18</v>
      </c>
    </row>
    <row r="255" spans="1:5">
      <c r="C255">
        <v>0</v>
      </c>
      <c r="D255" t="s">
        <v>390</v>
      </c>
      <c r="E255" t="s">
        <v>391</v>
      </c>
    </row>
    <row r="256" spans="1:5">
      <c r="A256" t="s">
        <v>2</v>
      </c>
      <c r="C256">
        <v>0</v>
      </c>
      <c r="D256" t="s">
        <v>392</v>
      </c>
      <c r="E256" t="s">
        <v>11</v>
      </c>
    </row>
    <row r="257" spans="1:5">
      <c r="A257" t="s">
        <v>2</v>
      </c>
      <c r="C257" t="e">
        <f>'New Cost Groups'!D210</f>
        <v>#REF!</v>
      </c>
      <c r="D257" t="s">
        <v>393</v>
      </c>
      <c r="E257" t="s">
        <v>394</v>
      </c>
    </row>
    <row r="258" spans="1:5">
      <c r="A258" t="s">
        <v>2</v>
      </c>
      <c r="C258" t="e">
        <f>'New Cost Groups'!D211</f>
        <v>#REF!</v>
      </c>
      <c r="D258" t="s">
        <v>395</v>
      </c>
      <c r="E258" t="s">
        <v>396</v>
      </c>
    </row>
    <row r="259" spans="1:5">
      <c r="A259" t="s">
        <v>2</v>
      </c>
      <c r="C259" t="e">
        <f>'New Cost Groups'!D212</f>
        <v>#REF!</v>
      </c>
      <c r="D259" t="s">
        <v>397</v>
      </c>
      <c r="E259" t="s">
        <v>398</v>
      </c>
    </row>
    <row r="260" spans="1:5">
      <c r="A260" t="s">
        <v>2</v>
      </c>
      <c r="C260" t="e">
        <f>'New Cost Groups'!D213</f>
        <v>#REF!</v>
      </c>
      <c r="D260" t="s">
        <v>399</v>
      </c>
      <c r="E260" t="s">
        <v>18</v>
      </c>
    </row>
    <row r="261" spans="1:5">
      <c r="C261">
        <v>0</v>
      </c>
      <c r="D261" t="s">
        <v>400</v>
      </c>
      <c r="E261" t="s">
        <v>401</v>
      </c>
    </row>
    <row r="262" spans="1:5">
      <c r="A262" t="s">
        <v>2</v>
      </c>
      <c r="C262">
        <v>0</v>
      </c>
      <c r="D262" t="s">
        <v>402</v>
      </c>
      <c r="E262" t="s">
        <v>11</v>
      </c>
    </row>
    <row r="263" spans="1:5">
      <c r="A263" t="s">
        <v>2</v>
      </c>
      <c r="C263" t="e">
        <f>'New Cost Groups'!D215</f>
        <v>#REF!</v>
      </c>
      <c r="D263" t="s">
        <v>403</v>
      </c>
      <c r="E263" t="s">
        <v>404</v>
      </c>
    </row>
    <row r="264" spans="1:5">
      <c r="A264" t="s">
        <v>2</v>
      </c>
      <c r="C264" t="e">
        <f>'New Cost Groups'!D216</f>
        <v>#REF!</v>
      </c>
      <c r="D264" t="s">
        <v>405</v>
      </c>
      <c r="E264" t="s">
        <v>406</v>
      </c>
    </row>
    <row r="265" spans="1:5">
      <c r="A265" t="s">
        <v>2</v>
      </c>
      <c r="C265" t="e">
        <f>'New Cost Groups'!D217</f>
        <v>#REF!</v>
      </c>
      <c r="D265" t="s">
        <v>407</v>
      </c>
      <c r="E265" t="s">
        <v>18</v>
      </c>
    </row>
    <row r="266" spans="1:5">
      <c r="C266">
        <v>0</v>
      </c>
      <c r="D266" t="s">
        <v>408</v>
      </c>
      <c r="E266" t="s">
        <v>409</v>
      </c>
    </row>
    <row r="267" spans="1:5">
      <c r="A267" t="s">
        <v>2</v>
      </c>
      <c r="C267">
        <v>0</v>
      </c>
      <c r="D267" t="s">
        <v>410</v>
      </c>
      <c r="E267" t="s">
        <v>11</v>
      </c>
    </row>
    <row r="268" spans="1:5">
      <c r="A268" t="s">
        <v>2</v>
      </c>
      <c r="C268" t="e">
        <f>'New Cost Groups'!D219</f>
        <v>#REF!</v>
      </c>
      <c r="D268" t="s">
        <v>411</v>
      </c>
      <c r="E268" t="s">
        <v>342</v>
      </c>
    </row>
    <row r="269" spans="1:5">
      <c r="A269" t="s">
        <v>2</v>
      </c>
      <c r="C269" t="e">
        <f>'New Cost Groups'!D220</f>
        <v>#REF!</v>
      </c>
      <c r="D269" t="s">
        <v>412</v>
      </c>
      <c r="E269" t="s">
        <v>356</v>
      </c>
    </row>
    <row r="270" spans="1:5">
      <c r="A270" t="s">
        <v>2</v>
      </c>
      <c r="C270" t="e">
        <f>'New Cost Groups'!D221</f>
        <v>#REF!</v>
      </c>
      <c r="D270" t="s">
        <v>413</v>
      </c>
      <c r="E270" t="s">
        <v>364</v>
      </c>
    </row>
    <row r="271" spans="1:5">
      <c r="A271" t="s">
        <v>2</v>
      </c>
      <c r="C271" t="e">
        <f>'New Cost Groups'!D222</f>
        <v>#REF!</v>
      </c>
      <c r="D271" t="s">
        <v>414</v>
      </c>
      <c r="E271" t="s">
        <v>377</v>
      </c>
    </row>
    <row r="272" spans="1:5">
      <c r="A272" t="s">
        <v>2</v>
      </c>
      <c r="C272" t="e">
        <f>'New Cost Groups'!D223</f>
        <v>#REF!</v>
      </c>
      <c r="D272" t="s">
        <v>415</v>
      </c>
      <c r="E272" t="s">
        <v>391</v>
      </c>
    </row>
    <row r="273" spans="1:5">
      <c r="A273" t="s">
        <v>2</v>
      </c>
      <c r="C273" t="e">
        <f>'New Cost Groups'!D224</f>
        <v>#REF!</v>
      </c>
      <c r="D273" t="s">
        <v>416</v>
      </c>
      <c r="E273" t="s">
        <v>401</v>
      </c>
    </row>
    <row r="274" spans="1:5">
      <c r="C274">
        <v>0</v>
      </c>
      <c r="D274" t="s">
        <v>417</v>
      </c>
      <c r="E274" t="s">
        <v>418</v>
      </c>
    </row>
    <row r="275" spans="1:5">
      <c r="A275" t="s">
        <v>2</v>
      </c>
      <c r="C275">
        <v>0</v>
      </c>
      <c r="D275" t="s">
        <v>419</v>
      </c>
      <c r="E275" t="s">
        <v>11</v>
      </c>
    </row>
    <row r="276" spans="1:5">
      <c r="C276">
        <v>0</v>
      </c>
      <c r="D276" t="s">
        <v>420</v>
      </c>
      <c r="E276" t="s">
        <v>421</v>
      </c>
    </row>
    <row r="277" spans="1:5">
      <c r="A277" t="s">
        <v>2</v>
      </c>
      <c r="C277">
        <v>0</v>
      </c>
      <c r="D277" t="s">
        <v>422</v>
      </c>
      <c r="E277" t="s">
        <v>11</v>
      </c>
    </row>
    <row r="278" spans="1:5">
      <c r="A278" t="s">
        <v>2</v>
      </c>
      <c r="C278" t="e">
        <f>'New Cost Groups'!D227</f>
        <v>#REF!</v>
      </c>
      <c r="D278" t="s">
        <v>423</v>
      </c>
      <c r="E278" t="s">
        <v>424</v>
      </c>
    </row>
    <row r="279" spans="1:5">
      <c r="A279" t="s">
        <v>2</v>
      </c>
      <c r="C279" t="e">
        <f>'New Cost Groups'!D228</f>
        <v>#REF!</v>
      </c>
      <c r="D279" t="s">
        <v>425</v>
      </c>
      <c r="E279" t="s">
        <v>426</v>
      </c>
    </row>
    <row r="280" spans="1:5">
      <c r="A280" t="s">
        <v>2</v>
      </c>
      <c r="C280" t="e">
        <f>'New Cost Groups'!D229</f>
        <v>#REF!</v>
      </c>
      <c r="D280" t="s">
        <v>427</v>
      </c>
      <c r="E280" t="s">
        <v>18</v>
      </c>
    </row>
    <row r="281" spans="1:5">
      <c r="C281">
        <v>0</v>
      </c>
      <c r="D281" t="s">
        <v>428</v>
      </c>
      <c r="E281" t="s">
        <v>429</v>
      </c>
    </row>
    <row r="282" spans="1:5">
      <c r="A282" t="s">
        <v>2</v>
      </c>
      <c r="C282">
        <v>0</v>
      </c>
      <c r="D282" t="s">
        <v>430</v>
      </c>
      <c r="E282" t="s">
        <v>11</v>
      </c>
    </row>
    <row r="283" spans="1:5">
      <c r="A283" t="s">
        <v>2</v>
      </c>
      <c r="C283" t="e">
        <f>'New Cost Groups'!D231</f>
        <v>#REF!</v>
      </c>
      <c r="D283" t="s">
        <v>431</v>
      </c>
      <c r="E283" t="s">
        <v>432</v>
      </c>
    </row>
    <row r="284" spans="1:5">
      <c r="A284" t="s">
        <v>2</v>
      </c>
      <c r="C284" t="e">
        <f>'New Cost Groups'!D232</f>
        <v>#REF!</v>
      </c>
      <c r="D284" t="s">
        <v>433</v>
      </c>
      <c r="E284" t="s">
        <v>434</v>
      </c>
    </row>
    <row r="285" spans="1:5">
      <c r="A285" t="s">
        <v>2</v>
      </c>
      <c r="C285" t="e">
        <f>'New Cost Groups'!D233</f>
        <v>#REF!</v>
      </c>
      <c r="D285" t="s">
        <v>435</v>
      </c>
      <c r="E285" t="s">
        <v>436</v>
      </c>
    </row>
    <row r="286" spans="1:5">
      <c r="A286" t="s">
        <v>2</v>
      </c>
      <c r="C286" t="e">
        <f>'New Cost Groups'!D234</f>
        <v>#REF!</v>
      </c>
      <c r="D286" t="s">
        <v>437</v>
      </c>
      <c r="E286" t="s">
        <v>18</v>
      </c>
    </row>
    <row r="287" spans="1:5">
      <c r="C287">
        <v>0</v>
      </c>
      <c r="D287" t="s">
        <v>438</v>
      </c>
      <c r="E287" t="s">
        <v>439</v>
      </c>
    </row>
    <row r="288" spans="1:5">
      <c r="A288" t="s">
        <v>2</v>
      </c>
      <c r="C288">
        <v>0</v>
      </c>
      <c r="D288" t="s">
        <v>440</v>
      </c>
      <c r="E288" t="s">
        <v>11</v>
      </c>
    </row>
    <row r="289" spans="1:5">
      <c r="A289" t="s">
        <v>2</v>
      </c>
      <c r="C289" t="e">
        <f>'New Cost Groups'!D236</f>
        <v>#REF!</v>
      </c>
      <c r="D289" t="s">
        <v>441</v>
      </c>
      <c r="E289" t="s">
        <v>257</v>
      </c>
    </row>
    <row r="290" spans="1:5">
      <c r="A290" t="s">
        <v>2</v>
      </c>
      <c r="C290" t="e">
        <f>'New Cost Groups'!D237</f>
        <v>#REF!</v>
      </c>
      <c r="D290" t="s">
        <v>442</v>
      </c>
      <c r="E290" t="s">
        <v>443</v>
      </c>
    </row>
    <row r="291" spans="1:5">
      <c r="A291" t="s">
        <v>2</v>
      </c>
      <c r="C291" t="e">
        <f>'New Cost Groups'!D238</f>
        <v>#REF!</v>
      </c>
      <c r="D291" t="s">
        <v>444</v>
      </c>
      <c r="E291" t="s">
        <v>445</v>
      </c>
    </row>
    <row r="292" spans="1:5">
      <c r="A292" t="s">
        <v>2</v>
      </c>
      <c r="C292" t="e">
        <f>'New Cost Groups'!D239</f>
        <v>#REF!</v>
      </c>
      <c r="D292" t="s">
        <v>446</v>
      </c>
      <c r="E292" t="s">
        <v>447</v>
      </c>
    </row>
    <row r="293" spans="1:5">
      <c r="A293" t="s">
        <v>2</v>
      </c>
      <c r="C293" t="e">
        <f>'New Cost Groups'!D240</f>
        <v>#REF!</v>
      </c>
      <c r="D293" t="s">
        <v>448</v>
      </c>
      <c r="E293" t="s">
        <v>449</v>
      </c>
    </row>
    <row r="294" spans="1:5">
      <c r="A294" t="s">
        <v>2</v>
      </c>
      <c r="C294" t="e">
        <f>'New Cost Groups'!D241</f>
        <v>#REF!</v>
      </c>
      <c r="D294" t="s">
        <v>450</v>
      </c>
      <c r="E294" t="s">
        <v>451</v>
      </c>
    </row>
    <row r="295" spans="1:5">
      <c r="A295" t="s">
        <v>2</v>
      </c>
      <c r="C295" t="e">
        <f>'New Cost Groups'!D242</f>
        <v>#REF!</v>
      </c>
      <c r="D295" t="s">
        <v>452</v>
      </c>
      <c r="E295" t="s">
        <v>18</v>
      </c>
    </row>
    <row r="296" spans="1:5">
      <c r="C296">
        <v>0</v>
      </c>
      <c r="D296" t="s">
        <v>453</v>
      </c>
      <c r="E296" t="s">
        <v>409</v>
      </c>
    </row>
    <row r="297" spans="1:5">
      <c r="A297" t="s">
        <v>2</v>
      </c>
      <c r="C297">
        <v>0</v>
      </c>
      <c r="D297" t="s">
        <v>454</v>
      </c>
      <c r="E297" t="s">
        <v>11</v>
      </c>
    </row>
    <row r="298" spans="1:5">
      <c r="A298" t="s">
        <v>2</v>
      </c>
      <c r="C298" t="e">
        <f>'New Cost Groups'!D244</f>
        <v>#REF!</v>
      </c>
      <c r="D298" t="s">
        <v>455</v>
      </c>
      <c r="E298" t="s">
        <v>421</v>
      </c>
    </row>
    <row r="299" spans="1:5">
      <c r="A299" t="s">
        <v>2</v>
      </c>
      <c r="C299" t="e">
        <f>'New Cost Groups'!D245</f>
        <v>#REF!</v>
      </c>
      <c r="D299" t="s">
        <v>456</v>
      </c>
      <c r="E299" t="s">
        <v>429</v>
      </c>
    </row>
    <row r="300" spans="1:5">
      <c r="A300" t="s">
        <v>2</v>
      </c>
      <c r="C300" t="e">
        <f>'New Cost Groups'!D246</f>
        <v>#REF!</v>
      </c>
      <c r="D300" t="s">
        <v>457</v>
      </c>
      <c r="E300" t="s">
        <v>439</v>
      </c>
    </row>
    <row r="301" spans="1:5">
      <c r="C301">
        <v>0</v>
      </c>
      <c r="D301" t="s">
        <v>458</v>
      </c>
      <c r="E301" t="s">
        <v>459</v>
      </c>
    </row>
    <row r="302" spans="1:5">
      <c r="A302" t="s">
        <v>2</v>
      </c>
      <c r="C302">
        <v>0</v>
      </c>
      <c r="D302" t="s">
        <v>460</v>
      </c>
      <c r="E302" t="s">
        <v>11</v>
      </c>
    </row>
    <row r="303" spans="1:5">
      <c r="C303">
        <v>0</v>
      </c>
      <c r="D303" t="s">
        <v>461</v>
      </c>
      <c r="E303" t="s">
        <v>462</v>
      </c>
    </row>
    <row r="304" spans="1:5">
      <c r="A304" t="s">
        <v>2</v>
      </c>
      <c r="C304">
        <v>0</v>
      </c>
      <c r="D304" t="s">
        <v>463</v>
      </c>
      <c r="E304" t="s">
        <v>11</v>
      </c>
    </row>
    <row r="305" spans="1:5">
      <c r="A305" t="s">
        <v>2</v>
      </c>
      <c r="C305" t="e">
        <f>'New Cost Groups'!D249</f>
        <v>#REF!</v>
      </c>
      <c r="D305" t="s">
        <v>464</v>
      </c>
      <c r="E305" t="s">
        <v>465</v>
      </c>
    </row>
    <row r="306" spans="1:5">
      <c r="A306" t="s">
        <v>2</v>
      </c>
      <c r="C306" t="e">
        <f>'New Cost Groups'!D250</f>
        <v>#REF!</v>
      </c>
      <c r="D306" t="s">
        <v>466</v>
      </c>
      <c r="E306" t="s">
        <v>467</v>
      </c>
    </row>
    <row r="307" spans="1:5">
      <c r="A307" t="s">
        <v>2</v>
      </c>
      <c r="C307" t="e">
        <f>'New Cost Groups'!D251</f>
        <v>#REF!</v>
      </c>
      <c r="D307" t="s">
        <v>468</v>
      </c>
      <c r="E307" t="s">
        <v>469</v>
      </c>
    </row>
    <row r="308" spans="1:5">
      <c r="A308" t="s">
        <v>2</v>
      </c>
      <c r="C308" t="e">
        <f>'New Cost Groups'!D252</f>
        <v>#REF!</v>
      </c>
      <c r="D308" t="s">
        <v>470</v>
      </c>
      <c r="E308" t="s">
        <v>471</v>
      </c>
    </row>
    <row r="309" spans="1:5">
      <c r="A309" t="s">
        <v>2</v>
      </c>
      <c r="C309" t="e">
        <f>'New Cost Groups'!D253</f>
        <v>#REF!</v>
      </c>
      <c r="D309" t="s">
        <v>472</v>
      </c>
      <c r="E309" t="s">
        <v>473</v>
      </c>
    </row>
    <row r="310" spans="1:5">
      <c r="A310" t="s">
        <v>2</v>
      </c>
      <c r="C310" t="e">
        <f>'New Cost Groups'!D254</f>
        <v>#REF!</v>
      </c>
      <c r="D310" t="s">
        <v>474</v>
      </c>
      <c r="E310" t="s">
        <v>475</v>
      </c>
    </row>
    <row r="311" spans="1:5">
      <c r="A311" t="s">
        <v>2</v>
      </c>
      <c r="C311" t="e">
        <f>'New Cost Groups'!D255</f>
        <v>#REF!</v>
      </c>
      <c r="D311" t="s">
        <v>476</v>
      </c>
      <c r="E311" t="s">
        <v>18</v>
      </c>
    </row>
    <row r="312" spans="1:5">
      <c r="C312">
        <v>0</v>
      </c>
      <c r="D312" t="s">
        <v>477</v>
      </c>
      <c r="E312" t="s">
        <v>478</v>
      </c>
    </row>
    <row r="313" spans="1:5">
      <c r="A313" t="s">
        <v>2</v>
      </c>
      <c r="C313">
        <v>0</v>
      </c>
      <c r="D313" t="s">
        <v>479</v>
      </c>
      <c r="E313" t="s">
        <v>11</v>
      </c>
    </row>
    <row r="314" spans="1:5">
      <c r="A314" t="s">
        <v>2</v>
      </c>
      <c r="C314" t="e">
        <f>'New Cost Groups'!D257</f>
        <v>#REF!</v>
      </c>
      <c r="D314" t="s">
        <v>480</v>
      </c>
      <c r="E314" t="s">
        <v>481</v>
      </c>
    </row>
    <row r="315" spans="1:5">
      <c r="A315" t="s">
        <v>2</v>
      </c>
      <c r="C315" t="e">
        <f>'New Cost Groups'!D258</f>
        <v>#REF!</v>
      </c>
      <c r="D315" t="s">
        <v>482</v>
      </c>
      <c r="E315" t="s">
        <v>483</v>
      </c>
    </row>
    <row r="316" spans="1:5">
      <c r="A316" t="s">
        <v>2</v>
      </c>
      <c r="C316" t="e">
        <f>'New Cost Groups'!D259</f>
        <v>#REF!</v>
      </c>
      <c r="D316" t="s">
        <v>484</v>
      </c>
      <c r="E316" t="s">
        <v>485</v>
      </c>
    </row>
    <row r="317" spans="1:5">
      <c r="A317" t="s">
        <v>2</v>
      </c>
      <c r="C317" t="e">
        <f>'New Cost Groups'!D260</f>
        <v>#REF!</v>
      </c>
      <c r="D317" t="s">
        <v>486</v>
      </c>
      <c r="E317" t="s">
        <v>487</v>
      </c>
    </row>
    <row r="318" spans="1:5">
      <c r="C318">
        <v>0</v>
      </c>
      <c r="D318" t="s">
        <v>488</v>
      </c>
      <c r="E318" t="s">
        <v>489</v>
      </c>
    </row>
    <row r="319" spans="1:5">
      <c r="A319" t="s">
        <v>2</v>
      </c>
      <c r="C319">
        <v>0</v>
      </c>
      <c r="D319" t="s">
        <v>490</v>
      </c>
      <c r="E319" t="s">
        <v>11</v>
      </c>
    </row>
    <row r="320" spans="1:5">
      <c r="A320" t="s">
        <v>2</v>
      </c>
      <c r="C320" t="e">
        <f>'New Cost Groups'!D262</f>
        <v>#REF!</v>
      </c>
      <c r="D320" t="s">
        <v>491</v>
      </c>
      <c r="E320" t="s">
        <v>492</v>
      </c>
    </row>
    <row r="321" spans="1:5">
      <c r="A321" t="s">
        <v>2</v>
      </c>
      <c r="C321" t="e">
        <f>'New Cost Groups'!D263</f>
        <v>#REF!</v>
      </c>
      <c r="D321" t="s">
        <v>493</v>
      </c>
      <c r="E321" t="s">
        <v>494</v>
      </c>
    </row>
    <row r="322" spans="1:5">
      <c r="A322" t="s">
        <v>2</v>
      </c>
      <c r="C322" t="e">
        <f>'New Cost Groups'!D264</f>
        <v>#REF!</v>
      </c>
      <c r="D322" t="s">
        <v>495</v>
      </c>
      <c r="E322" t="s">
        <v>496</v>
      </c>
    </row>
    <row r="323" spans="1:5">
      <c r="A323" t="s">
        <v>2</v>
      </c>
      <c r="C323" t="e">
        <f>'New Cost Groups'!D265</f>
        <v>#REF!</v>
      </c>
      <c r="D323" t="s">
        <v>497</v>
      </c>
      <c r="E323" t="s">
        <v>18</v>
      </c>
    </row>
    <row r="324" spans="1:5">
      <c r="C324">
        <v>0</v>
      </c>
      <c r="D324" t="s">
        <v>498</v>
      </c>
      <c r="E324" t="s">
        <v>499</v>
      </c>
    </row>
    <row r="325" spans="1:5">
      <c r="A325" t="s">
        <v>2</v>
      </c>
      <c r="C325">
        <v>0</v>
      </c>
      <c r="D325" t="s">
        <v>500</v>
      </c>
      <c r="E325" t="s">
        <v>11</v>
      </c>
    </row>
    <row r="326" spans="1:5">
      <c r="A326" t="s">
        <v>2</v>
      </c>
      <c r="C326" t="e">
        <f>'New Cost Groups'!D267</f>
        <v>#REF!</v>
      </c>
      <c r="D326" t="s">
        <v>501</v>
      </c>
      <c r="E326" t="s">
        <v>502</v>
      </c>
    </row>
    <row r="327" spans="1:5">
      <c r="A327" t="s">
        <v>2</v>
      </c>
      <c r="C327" t="e">
        <f>'New Cost Groups'!D268</f>
        <v>#REF!</v>
      </c>
      <c r="D327" t="s">
        <v>503</v>
      </c>
      <c r="E327" t="s">
        <v>504</v>
      </c>
    </row>
    <row r="328" spans="1:5">
      <c r="A328" t="s">
        <v>2</v>
      </c>
      <c r="C328" t="e">
        <f>'New Cost Groups'!D269</f>
        <v>#REF!</v>
      </c>
      <c r="D328" t="s">
        <v>505</v>
      </c>
      <c r="E328" t="s">
        <v>506</v>
      </c>
    </row>
    <row r="329" spans="1:5">
      <c r="A329" t="s">
        <v>2</v>
      </c>
      <c r="C329" t="e">
        <f>'New Cost Groups'!D270</f>
        <v>#REF!</v>
      </c>
      <c r="D329" t="s">
        <v>507</v>
      </c>
      <c r="E329" t="s">
        <v>18</v>
      </c>
    </row>
    <row r="330" spans="1:5">
      <c r="C330">
        <v>0</v>
      </c>
      <c r="D330" t="s">
        <v>508</v>
      </c>
      <c r="E330" t="s">
        <v>140</v>
      </c>
    </row>
    <row r="331" spans="1:5">
      <c r="A331" t="s">
        <v>2</v>
      </c>
      <c r="C331">
        <v>0</v>
      </c>
      <c r="D331" t="s">
        <v>509</v>
      </c>
      <c r="E331" t="s">
        <v>11</v>
      </c>
    </row>
    <row r="332" spans="1:5">
      <c r="A332" t="s">
        <v>2</v>
      </c>
      <c r="C332" t="e">
        <f>'New Cost Groups'!D272</f>
        <v>#REF!</v>
      </c>
      <c r="D332" t="s">
        <v>510</v>
      </c>
      <c r="E332" t="s">
        <v>511</v>
      </c>
    </row>
    <row r="333" spans="1:5">
      <c r="A333" t="s">
        <v>2</v>
      </c>
      <c r="C333" t="e">
        <f>'New Cost Groups'!D273</f>
        <v>#REF!</v>
      </c>
      <c r="D333" t="s">
        <v>512</v>
      </c>
      <c r="E333" t="s">
        <v>513</v>
      </c>
    </row>
    <row r="334" spans="1:5">
      <c r="A334" t="s">
        <v>2</v>
      </c>
      <c r="C334" t="e">
        <f>'New Cost Groups'!D274</f>
        <v>#REF!</v>
      </c>
      <c r="D334" t="s">
        <v>514</v>
      </c>
      <c r="E334" t="s">
        <v>18</v>
      </c>
    </row>
    <row r="335" spans="1:5">
      <c r="C335">
        <v>0</v>
      </c>
      <c r="D335" t="s">
        <v>515</v>
      </c>
      <c r="E335" t="s">
        <v>516</v>
      </c>
    </row>
    <row r="336" spans="1:5">
      <c r="A336" t="s">
        <v>2</v>
      </c>
      <c r="C336">
        <v>0</v>
      </c>
      <c r="D336" t="s">
        <v>517</v>
      </c>
      <c r="E336" t="s">
        <v>11</v>
      </c>
    </row>
    <row r="337" spans="1:5">
      <c r="A337" t="s">
        <v>2</v>
      </c>
      <c r="C337" t="e">
        <f>'New Cost Groups'!D276</f>
        <v>#REF!</v>
      </c>
      <c r="D337" t="s">
        <v>518</v>
      </c>
      <c r="E337" t="s">
        <v>519</v>
      </c>
    </row>
    <row r="338" spans="1:5">
      <c r="A338" t="s">
        <v>2</v>
      </c>
      <c r="C338" t="e">
        <f>'New Cost Groups'!D277</f>
        <v>#REF!</v>
      </c>
      <c r="D338" t="s">
        <v>520</v>
      </c>
      <c r="E338" t="s">
        <v>521</v>
      </c>
    </row>
    <row r="339" spans="1:5">
      <c r="A339" t="s">
        <v>2</v>
      </c>
      <c r="C339" t="e">
        <f>'New Cost Groups'!D278</f>
        <v>#REF!</v>
      </c>
      <c r="D339" t="s">
        <v>522</v>
      </c>
      <c r="E339" t="s">
        <v>523</v>
      </c>
    </row>
    <row r="340" spans="1:5">
      <c r="A340" t="s">
        <v>2</v>
      </c>
      <c r="C340" t="e">
        <f>'New Cost Groups'!D279</f>
        <v>#REF!</v>
      </c>
      <c r="D340" t="s">
        <v>524</v>
      </c>
      <c r="E340" t="s">
        <v>525</v>
      </c>
    </row>
    <row r="341" spans="1:5">
      <c r="A341" t="s">
        <v>2</v>
      </c>
      <c r="C341" t="e">
        <f>'New Cost Groups'!D280</f>
        <v>#REF!</v>
      </c>
      <c r="D341" t="s">
        <v>526</v>
      </c>
      <c r="E341" t="s">
        <v>18</v>
      </c>
    </row>
    <row r="342" spans="1:5">
      <c r="C342">
        <v>0</v>
      </c>
      <c r="D342" t="s">
        <v>527</v>
      </c>
      <c r="E342" t="s">
        <v>528</v>
      </c>
    </row>
    <row r="343" spans="1:5">
      <c r="A343" t="s">
        <v>2</v>
      </c>
      <c r="C343">
        <v>0</v>
      </c>
      <c r="D343" t="s">
        <v>529</v>
      </c>
      <c r="E343" t="s">
        <v>11</v>
      </c>
    </row>
    <row r="344" spans="1:5">
      <c r="A344" t="s">
        <v>2</v>
      </c>
      <c r="C344" t="e">
        <f>'New Cost Groups'!D282</f>
        <v>#REF!</v>
      </c>
      <c r="D344" t="s">
        <v>530</v>
      </c>
      <c r="E344" t="s">
        <v>531</v>
      </c>
    </row>
    <row r="345" spans="1:5">
      <c r="A345" t="s">
        <v>2</v>
      </c>
      <c r="C345" t="e">
        <f>'New Cost Groups'!D283</f>
        <v>#REF!</v>
      </c>
      <c r="D345" t="s">
        <v>532</v>
      </c>
      <c r="E345" t="s">
        <v>533</v>
      </c>
    </row>
    <row r="346" spans="1:5">
      <c r="A346" t="s">
        <v>2</v>
      </c>
      <c r="C346" t="e">
        <f>'New Cost Groups'!D284</f>
        <v>#REF!</v>
      </c>
      <c r="D346" t="s">
        <v>534</v>
      </c>
      <c r="E346" t="s">
        <v>18</v>
      </c>
    </row>
    <row r="347" spans="1:5">
      <c r="C347">
        <v>0</v>
      </c>
      <c r="D347" t="s">
        <v>535</v>
      </c>
      <c r="E347" t="s">
        <v>536</v>
      </c>
    </row>
    <row r="348" spans="1:5">
      <c r="A348" t="s">
        <v>2</v>
      </c>
      <c r="C348">
        <v>0</v>
      </c>
      <c r="D348" t="s">
        <v>537</v>
      </c>
      <c r="E348" t="s">
        <v>11</v>
      </c>
    </row>
    <row r="349" spans="1:5">
      <c r="A349" t="s">
        <v>2</v>
      </c>
      <c r="C349" t="e">
        <f>'New Cost Groups'!D286</f>
        <v>#REF!</v>
      </c>
      <c r="D349" t="s">
        <v>538</v>
      </c>
      <c r="E349" t="s">
        <v>539</v>
      </c>
    </row>
    <row r="350" spans="1:5">
      <c r="A350" t="s">
        <v>2</v>
      </c>
      <c r="C350" t="e">
        <f>'New Cost Groups'!D287</f>
        <v>#REF!</v>
      </c>
      <c r="D350" t="s">
        <v>540</v>
      </c>
      <c r="E350" t="s">
        <v>541</v>
      </c>
    </row>
    <row r="351" spans="1:5">
      <c r="A351" t="s">
        <v>2</v>
      </c>
      <c r="C351" t="e">
        <f>'New Cost Groups'!D288</f>
        <v>#REF!</v>
      </c>
      <c r="D351" t="s">
        <v>542</v>
      </c>
      <c r="E351" t="s">
        <v>18</v>
      </c>
    </row>
    <row r="352" spans="1:5">
      <c r="C352">
        <v>0</v>
      </c>
      <c r="D352" t="s">
        <v>543</v>
      </c>
      <c r="E352" t="s">
        <v>544</v>
      </c>
    </row>
    <row r="353" spans="1:5">
      <c r="A353" t="s">
        <v>2</v>
      </c>
      <c r="C353">
        <v>0</v>
      </c>
      <c r="D353" t="s">
        <v>545</v>
      </c>
      <c r="E353" t="s">
        <v>11</v>
      </c>
    </row>
    <row r="354" spans="1:5">
      <c r="A354" t="s">
        <v>2</v>
      </c>
      <c r="C354" t="e">
        <f>'New Cost Groups'!D290</f>
        <v>#REF!</v>
      </c>
      <c r="D354" t="s">
        <v>546</v>
      </c>
      <c r="E354" t="s">
        <v>462</v>
      </c>
    </row>
    <row r="355" spans="1:5">
      <c r="A355" t="s">
        <v>2</v>
      </c>
      <c r="C355" t="e">
        <f>'New Cost Groups'!D291</f>
        <v>#REF!</v>
      </c>
      <c r="D355" t="s">
        <v>547</v>
      </c>
      <c r="E355" t="s">
        <v>478</v>
      </c>
    </row>
    <row r="356" spans="1:5">
      <c r="A356" t="s">
        <v>2</v>
      </c>
      <c r="C356" t="e">
        <f>'New Cost Groups'!D292</f>
        <v>#REF!</v>
      </c>
      <c r="D356" t="s">
        <v>548</v>
      </c>
      <c r="E356" t="s">
        <v>549</v>
      </c>
    </row>
    <row r="357" spans="1:5">
      <c r="A357" t="s">
        <v>2</v>
      </c>
      <c r="C357" t="e">
        <f>'New Cost Groups'!D293</f>
        <v>#REF!</v>
      </c>
      <c r="D357" t="s">
        <v>550</v>
      </c>
      <c r="E357" t="s">
        <v>551</v>
      </c>
    </row>
    <row r="358" spans="1:5">
      <c r="A358" t="s">
        <v>2</v>
      </c>
      <c r="C358" t="e">
        <f>'New Cost Groups'!D294</f>
        <v>#REF!</v>
      </c>
      <c r="D358" t="s">
        <v>552</v>
      </c>
      <c r="E358" t="s">
        <v>140</v>
      </c>
    </row>
    <row r="359" spans="1:5">
      <c r="A359" t="s">
        <v>2</v>
      </c>
      <c r="C359" t="e">
        <f>'New Cost Groups'!D295</f>
        <v>#REF!</v>
      </c>
      <c r="D359" t="s">
        <v>553</v>
      </c>
      <c r="E359" t="s">
        <v>516</v>
      </c>
    </row>
    <row r="360" spans="1:5">
      <c r="A360" t="s">
        <v>2</v>
      </c>
      <c r="C360" t="e">
        <f>'New Cost Groups'!D296</f>
        <v>#REF!</v>
      </c>
      <c r="D360" t="s">
        <v>554</v>
      </c>
      <c r="E360" t="s">
        <v>528</v>
      </c>
    </row>
    <row r="361" spans="1:5">
      <c r="A361" t="s">
        <v>2</v>
      </c>
      <c r="C361" t="e">
        <f>'New Cost Groups'!D297</f>
        <v>#REF!</v>
      </c>
      <c r="D361" t="s">
        <v>555</v>
      </c>
      <c r="E361" t="s">
        <v>536</v>
      </c>
    </row>
    <row r="362" spans="1:5">
      <c r="C362">
        <v>0</v>
      </c>
      <c r="D362" t="s">
        <v>556</v>
      </c>
      <c r="E362" t="s">
        <v>557</v>
      </c>
    </row>
    <row r="363" spans="1:5">
      <c r="A363" t="s">
        <v>2</v>
      </c>
      <c r="C363">
        <v>0</v>
      </c>
      <c r="D363" t="s">
        <v>558</v>
      </c>
      <c r="E363" t="s">
        <v>11</v>
      </c>
    </row>
    <row r="364" spans="1:5">
      <c r="C364">
        <v>0</v>
      </c>
      <c r="D364" t="s">
        <v>559</v>
      </c>
      <c r="E364" t="s">
        <v>560</v>
      </c>
    </row>
    <row r="365" spans="1:5">
      <c r="A365" t="s">
        <v>2</v>
      </c>
      <c r="C365">
        <v>0</v>
      </c>
      <c r="D365" t="s">
        <v>561</v>
      </c>
      <c r="E365" t="s">
        <v>11</v>
      </c>
    </row>
    <row r="366" spans="1:5">
      <c r="A366" t="s">
        <v>2</v>
      </c>
      <c r="C366" t="e">
        <f>'New Cost Groups'!D300</f>
        <v>#REF!</v>
      </c>
      <c r="D366" t="s">
        <v>562</v>
      </c>
      <c r="E366" t="s">
        <v>563</v>
      </c>
    </row>
    <row r="367" spans="1:5">
      <c r="A367" t="s">
        <v>2</v>
      </c>
      <c r="C367" t="e">
        <f>'New Cost Groups'!D301</f>
        <v>#REF!</v>
      </c>
      <c r="D367" t="s">
        <v>564</v>
      </c>
      <c r="E367" t="s">
        <v>565</v>
      </c>
    </row>
    <row r="368" spans="1:5">
      <c r="A368" t="s">
        <v>2</v>
      </c>
      <c r="C368" t="e">
        <f>'New Cost Groups'!D302</f>
        <v>#REF!</v>
      </c>
      <c r="D368" t="s">
        <v>566</v>
      </c>
      <c r="E368" t="s">
        <v>567</v>
      </c>
    </row>
    <row r="369" spans="1:5">
      <c r="A369" t="s">
        <v>2</v>
      </c>
      <c r="C369" t="e">
        <f>'New Cost Groups'!D303</f>
        <v>#REF!</v>
      </c>
      <c r="D369" t="s">
        <v>568</v>
      </c>
      <c r="E369" t="s">
        <v>569</v>
      </c>
    </row>
    <row r="370" spans="1:5">
      <c r="A370" t="s">
        <v>2</v>
      </c>
      <c r="C370" t="e">
        <f>'New Cost Groups'!D304</f>
        <v>#REF!</v>
      </c>
      <c r="D370" t="s">
        <v>570</v>
      </c>
      <c r="E370" t="s">
        <v>487</v>
      </c>
    </row>
    <row r="371" spans="1:5">
      <c r="C371">
        <v>0</v>
      </c>
      <c r="D371" t="s">
        <v>571</v>
      </c>
      <c r="E371" t="s">
        <v>572</v>
      </c>
    </row>
    <row r="372" spans="1:5">
      <c r="A372" t="s">
        <v>2</v>
      </c>
      <c r="C372">
        <v>0</v>
      </c>
      <c r="D372" t="s">
        <v>573</v>
      </c>
      <c r="E372" t="s">
        <v>11</v>
      </c>
    </row>
    <row r="373" spans="1:5">
      <c r="A373" t="s">
        <v>2</v>
      </c>
      <c r="C373" t="e">
        <f>'New Cost Groups'!D306</f>
        <v>#REF!</v>
      </c>
      <c r="D373" t="s">
        <v>574</v>
      </c>
      <c r="E373" t="s">
        <v>575</v>
      </c>
    </row>
    <row r="374" spans="1:5">
      <c r="A374" t="s">
        <v>2</v>
      </c>
      <c r="C374" t="e">
        <f>'New Cost Groups'!D307</f>
        <v>#REF!</v>
      </c>
      <c r="D374" t="s">
        <v>576</v>
      </c>
      <c r="E374" t="s">
        <v>577</v>
      </c>
    </row>
    <row r="375" spans="1:5">
      <c r="A375" t="s">
        <v>2</v>
      </c>
      <c r="C375" t="e">
        <f>'New Cost Groups'!D308</f>
        <v>#REF!</v>
      </c>
      <c r="D375" t="s">
        <v>578</v>
      </c>
      <c r="E375" t="s">
        <v>579</v>
      </c>
    </row>
    <row r="376" spans="1:5">
      <c r="A376" t="s">
        <v>2</v>
      </c>
      <c r="C376" t="e">
        <f>'New Cost Groups'!D309</f>
        <v>#REF!</v>
      </c>
      <c r="D376" t="s">
        <v>580</v>
      </c>
      <c r="E376" t="s">
        <v>581</v>
      </c>
    </row>
    <row r="377" spans="1:5">
      <c r="A377" t="s">
        <v>2</v>
      </c>
      <c r="C377" t="e">
        <f>'New Cost Groups'!D310</f>
        <v>#REF!</v>
      </c>
      <c r="D377" t="s">
        <v>582</v>
      </c>
      <c r="E377" t="s">
        <v>583</v>
      </c>
    </row>
    <row r="378" spans="1:5">
      <c r="A378" t="s">
        <v>2</v>
      </c>
      <c r="C378" t="e">
        <f>'New Cost Groups'!D311</f>
        <v>#REF!</v>
      </c>
      <c r="D378" t="s">
        <v>584</v>
      </c>
      <c r="E378" t="s">
        <v>585</v>
      </c>
    </row>
    <row r="379" spans="1:5">
      <c r="A379" t="s">
        <v>2</v>
      </c>
      <c r="C379" t="e">
        <f>'New Cost Groups'!D312</f>
        <v>#REF!</v>
      </c>
      <c r="D379" t="s">
        <v>586</v>
      </c>
      <c r="E379" t="s">
        <v>18</v>
      </c>
    </row>
    <row r="380" spans="1:5">
      <c r="C380">
        <v>0</v>
      </c>
      <c r="D380" t="s">
        <v>587</v>
      </c>
      <c r="E380" t="s">
        <v>588</v>
      </c>
    </row>
    <row r="381" spans="1:5">
      <c r="A381" t="s">
        <v>2</v>
      </c>
      <c r="C381">
        <v>0</v>
      </c>
      <c r="D381" t="s">
        <v>589</v>
      </c>
      <c r="E381" t="s">
        <v>11</v>
      </c>
    </row>
    <row r="382" spans="1:5">
      <c r="A382" t="s">
        <v>2</v>
      </c>
      <c r="C382" t="e">
        <f>'New Cost Groups'!D314</f>
        <v>#REF!</v>
      </c>
      <c r="D382" t="s">
        <v>590</v>
      </c>
      <c r="E382" t="s">
        <v>591</v>
      </c>
    </row>
    <row r="383" spans="1:5">
      <c r="A383" t="s">
        <v>2</v>
      </c>
      <c r="C383" t="e">
        <f>'New Cost Groups'!D315</f>
        <v>#REF!</v>
      </c>
      <c r="D383" t="s">
        <v>592</v>
      </c>
      <c r="E383" t="s">
        <v>18</v>
      </c>
    </row>
    <row r="384" spans="1:5">
      <c r="C384">
        <v>0</v>
      </c>
      <c r="D384" t="s">
        <v>593</v>
      </c>
      <c r="E384" t="s">
        <v>594</v>
      </c>
    </row>
    <row r="385" spans="1:5">
      <c r="A385" t="s">
        <v>2</v>
      </c>
      <c r="C385">
        <v>0</v>
      </c>
      <c r="D385" t="s">
        <v>595</v>
      </c>
      <c r="E385" t="s">
        <v>11</v>
      </c>
    </row>
    <row r="386" spans="1:5">
      <c r="A386" t="s">
        <v>2</v>
      </c>
      <c r="C386" t="e">
        <f>'New Cost Groups'!D317</f>
        <v>#REF!</v>
      </c>
      <c r="D386" t="s">
        <v>596</v>
      </c>
      <c r="E386" t="s">
        <v>597</v>
      </c>
    </row>
    <row r="387" spans="1:5">
      <c r="A387" t="s">
        <v>2</v>
      </c>
      <c r="C387" t="e">
        <f>'New Cost Groups'!D318</f>
        <v>#REF!</v>
      </c>
      <c r="D387" t="s">
        <v>598</v>
      </c>
      <c r="E387" t="s">
        <v>599</v>
      </c>
    </row>
    <row r="388" spans="1:5">
      <c r="A388" t="s">
        <v>2</v>
      </c>
      <c r="C388" t="e">
        <f>'New Cost Groups'!D319</f>
        <v>#REF!</v>
      </c>
      <c r="D388" t="s">
        <v>600</v>
      </c>
      <c r="E388" t="s">
        <v>601</v>
      </c>
    </row>
    <row r="389" spans="1:5">
      <c r="A389" t="s">
        <v>2</v>
      </c>
      <c r="C389" t="e">
        <f>'New Cost Groups'!D320</f>
        <v>#REF!</v>
      </c>
      <c r="D389" t="s">
        <v>602</v>
      </c>
      <c r="E389" t="s">
        <v>603</v>
      </c>
    </row>
    <row r="390" spans="1:5">
      <c r="A390" t="s">
        <v>2</v>
      </c>
      <c r="C390" t="e">
        <f>'New Cost Groups'!D321</f>
        <v>#REF!</v>
      </c>
      <c r="D390" t="s">
        <v>604</v>
      </c>
      <c r="E390" t="s">
        <v>605</v>
      </c>
    </row>
    <row r="391" spans="1:5">
      <c r="A391" t="s">
        <v>2</v>
      </c>
      <c r="C391" t="e">
        <f>'New Cost Groups'!D322</f>
        <v>#REF!</v>
      </c>
      <c r="D391" t="s">
        <v>606</v>
      </c>
      <c r="E391" t="s">
        <v>18</v>
      </c>
    </row>
    <row r="392" spans="1:5">
      <c r="C392">
        <v>0</v>
      </c>
      <c r="D392" t="s">
        <v>607</v>
      </c>
      <c r="E392" t="s">
        <v>608</v>
      </c>
    </row>
    <row r="393" spans="1:5">
      <c r="A393" t="s">
        <v>2</v>
      </c>
      <c r="C393">
        <v>0</v>
      </c>
      <c r="D393" t="s">
        <v>609</v>
      </c>
      <c r="E393" t="s">
        <v>11</v>
      </c>
    </row>
    <row r="394" spans="1:5">
      <c r="A394" t="s">
        <v>2</v>
      </c>
      <c r="C394" t="e">
        <f>'New Cost Groups'!D324</f>
        <v>#REF!</v>
      </c>
      <c r="D394" t="s">
        <v>610</v>
      </c>
      <c r="E394" t="s">
        <v>611</v>
      </c>
    </row>
    <row r="395" spans="1:5">
      <c r="A395" t="s">
        <v>2</v>
      </c>
      <c r="C395" t="e">
        <f>'New Cost Groups'!D325</f>
        <v>#REF!</v>
      </c>
      <c r="D395" t="s">
        <v>612</v>
      </c>
      <c r="E395" t="s">
        <v>613</v>
      </c>
    </row>
    <row r="396" spans="1:5">
      <c r="A396" t="s">
        <v>2</v>
      </c>
      <c r="C396" t="e">
        <f>'New Cost Groups'!D326</f>
        <v>#REF!</v>
      </c>
      <c r="D396" t="s">
        <v>614</v>
      </c>
      <c r="E396" t="s">
        <v>18</v>
      </c>
    </row>
    <row r="397" spans="1:5">
      <c r="C397">
        <v>0</v>
      </c>
      <c r="D397" t="s">
        <v>615</v>
      </c>
      <c r="E397" t="s">
        <v>616</v>
      </c>
    </row>
    <row r="398" spans="1:5">
      <c r="A398" t="s">
        <v>2</v>
      </c>
      <c r="C398">
        <v>0</v>
      </c>
      <c r="D398" t="s">
        <v>617</v>
      </c>
      <c r="E398" t="s">
        <v>11</v>
      </c>
    </row>
    <row r="399" spans="1:5">
      <c r="A399" t="s">
        <v>2</v>
      </c>
      <c r="C399" t="e">
        <f>'New Cost Groups'!D328</f>
        <v>#REF!</v>
      </c>
      <c r="D399" t="s">
        <v>618</v>
      </c>
      <c r="E399" t="s">
        <v>560</v>
      </c>
    </row>
    <row r="400" spans="1:5">
      <c r="A400" t="s">
        <v>2</v>
      </c>
      <c r="C400" t="e">
        <f>'New Cost Groups'!D329</f>
        <v>#REF!</v>
      </c>
      <c r="D400" t="s">
        <v>619</v>
      </c>
      <c r="E400" t="s">
        <v>572</v>
      </c>
    </row>
    <row r="401" spans="1:5">
      <c r="A401" t="s">
        <v>2</v>
      </c>
      <c r="C401" t="e">
        <f>'New Cost Groups'!D330</f>
        <v>#REF!</v>
      </c>
      <c r="D401" t="s">
        <v>620</v>
      </c>
      <c r="E401" t="s">
        <v>588</v>
      </c>
    </row>
    <row r="402" spans="1:5">
      <c r="A402" t="s">
        <v>2</v>
      </c>
      <c r="C402" t="e">
        <f>'New Cost Groups'!D331</f>
        <v>#REF!</v>
      </c>
      <c r="D402" t="s">
        <v>621</v>
      </c>
      <c r="E402" t="s">
        <v>622</v>
      </c>
    </row>
    <row r="403" spans="1:5">
      <c r="A403" t="s">
        <v>2</v>
      </c>
      <c r="C403" t="e">
        <f>'New Cost Groups'!D332</f>
        <v>#REF!</v>
      </c>
      <c r="D403" t="s">
        <v>623</v>
      </c>
      <c r="E403" t="s">
        <v>608</v>
      </c>
    </row>
    <row r="404" spans="1:5">
      <c r="A404" t="s">
        <v>2</v>
      </c>
      <c r="C404" t="e">
        <f>'New Cost Groups'!D333</f>
        <v>#REF!</v>
      </c>
      <c r="D404" t="s">
        <v>624</v>
      </c>
      <c r="E404" t="s">
        <v>18</v>
      </c>
    </row>
    <row r="405" spans="1:5">
      <c r="C405">
        <v>0</v>
      </c>
      <c r="D405" t="s">
        <v>625</v>
      </c>
      <c r="E405" t="s">
        <v>169</v>
      </c>
    </row>
    <row r="406" spans="1:5">
      <c r="A406" t="s">
        <v>2</v>
      </c>
      <c r="C406">
        <v>0</v>
      </c>
      <c r="D406" t="s">
        <v>626</v>
      </c>
      <c r="E406" t="s">
        <v>11</v>
      </c>
    </row>
    <row r="407" spans="1:5">
      <c r="C407">
        <v>0</v>
      </c>
      <c r="D407" t="s">
        <v>627</v>
      </c>
      <c r="E407" t="s">
        <v>628</v>
      </c>
    </row>
    <row r="408" spans="1:5">
      <c r="A408" t="s">
        <v>2</v>
      </c>
      <c r="C408">
        <v>0</v>
      </c>
      <c r="D408" t="s">
        <v>629</v>
      </c>
      <c r="E408" t="s">
        <v>11</v>
      </c>
    </row>
    <row r="409" spans="1:5">
      <c r="A409" t="s">
        <v>2</v>
      </c>
      <c r="C409" t="e">
        <f>'New Cost Groups'!D336</f>
        <v>#REF!</v>
      </c>
      <c r="D409" t="s">
        <v>630</v>
      </c>
      <c r="E409" t="s">
        <v>631</v>
      </c>
    </row>
    <row r="410" spans="1:5">
      <c r="A410" t="s">
        <v>2</v>
      </c>
      <c r="C410" t="e">
        <f>'New Cost Groups'!D337</f>
        <v>#REF!</v>
      </c>
      <c r="D410" t="s">
        <v>632</v>
      </c>
      <c r="E410" t="s">
        <v>633</v>
      </c>
    </row>
    <row r="411" spans="1:5">
      <c r="A411" t="s">
        <v>2</v>
      </c>
      <c r="C411" t="e">
        <f>'New Cost Groups'!D338</f>
        <v>#REF!</v>
      </c>
      <c r="D411" t="s">
        <v>634</v>
      </c>
      <c r="E411" t="s">
        <v>635</v>
      </c>
    </row>
    <row r="412" spans="1:5">
      <c r="A412" t="s">
        <v>2</v>
      </c>
      <c r="C412" t="e">
        <f>'New Cost Groups'!D339</f>
        <v>#REF!</v>
      </c>
      <c r="D412" t="s">
        <v>636</v>
      </c>
      <c r="E412" t="s">
        <v>487</v>
      </c>
    </row>
    <row r="413" spans="1:5">
      <c r="C413">
        <v>0</v>
      </c>
      <c r="D413" t="s">
        <v>637</v>
      </c>
      <c r="E413" t="s">
        <v>638</v>
      </c>
    </row>
    <row r="414" spans="1:5">
      <c r="A414" t="s">
        <v>2</v>
      </c>
      <c r="C414">
        <v>0</v>
      </c>
      <c r="D414" t="s">
        <v>639</v>
      </c>
      <c r="E414" t="s">
        <v>11</v>
      </c>
    </row>
    <row r="415" spans="1:5">
      <c r="A415" t="s">
        <v>2</v>
      </c>
      <c r="C415" t="e">
        <f>'New Cost Groups'!D341</f>
        <v>#REF!</v>
      </c>
      <c r="D415" t="s">
        <v>640</v>
      </c>
      <c r="E415" t="s">
        <v>638</v>
      </c>
    </row>
    <row r="416" spans="1:5">
      <c r="A416" t="s">
        <v>2</v>
      </c>
      <c r="C416" t="e">
        <f>'New Cost Groups'!D342</f>
        <v>#REF!</v>
      </c>
      <c r="D416" t="s">
        <v>641</v>
      </c>
      <c r="E416" t="s">
        <v>18</v>
      </c>
    </row>
    <row r="417" spans="1:5">
      <c r="C417">
        <v>0</v>
      </c>
      <c r="D417" t="s">
        <v>642</v>
      </c>
      <c r="E417" t="s">
        <v>643</v>
      </c>
    </row>
    <row r="418" spans="1:5">
      <c r="A418" t="s">
        <v>2</v>
      </c>
      <c r="C418">
        <v>0</v>
      </c>
      <c r="D418" t="s">
        <v>644</v>
      </c>
      <c r="E418" t="s">
        <v>11</v>
      </c>
    </row>
    <row r="419" spans="1:5">
      <c r="A419" t="s">
        <v>2</v>
      </c>
      <c r="C419" t="e">
        <f>'New Cost Groups'!D344</f>
        <v>#REF!</v>
      </c>
      <c r="D419" t="s">
        <v>645</v>
      </c>
      <c r="E419" t="s">
        <v>643</v>
      </c>
    </row>
    <row r="420" spans="1:5">
      <c r="A420" t="s">
        <v>2</v>
      </c>
      <c r="C420" t="e">
        <f>'New Cost Groups'!D345</f>
        <v>#REF!</v>
      </c>
      <c r="D420" t="s">
        <v>646</v>
      </c>
      <c r="E420" t="s">
        <v>18</v>
      </c>
    </row>
    <row r="421" spans="1:5">
      <c r="C421">
        <v>0</v>
      </c>
      <c r="D421" t="s">
        <v>647</v>
      </c>
      <c r="E421" t="s">
        <v>211</v>
      </c>
    </row>
    <row r="422" spans="1:5">
      <c r="A422" t="s">
        <v>2</v>
      </c>
      <c r="C422">
        <v>0</v>
      </c>
      <c r="D422" t="s">
        <v>648</v>
      </c>
      <c r="E422" t="s">
        <v>11</v>
      </c>
    </row>
    <row r="423" spans="1:5">
      <c r="A423" t="s">
        <v>2</v>
      </c>
      <c r="C423" t="e">
        <f>'New Cost Groups'!D347</f>
        <v>#REF!</v>
      </c>
      <c r="D423" t="s">
        <v>649</v>
      </c>
      <c r="E423" t="s">
        <v>628</v>
      </c>
    </row>
    <row r="424" spans="1:5">
      <c r="A424" t="s">
        <v>2</v>
      </c>
      <c r="C424" t="e">
        <f>'New Cost Groups'!D348</f>
        <v>#REF!</v>
      </c>
      <c r="D424" t="s">
        <v>650</v>
      </c>
      <c r="E424" t="s">
        <v>638</v>
      </c>
    </row>
    <row r="425" spans="1:5">
      <c r="A425" t="s">
        <v>2</v>
      </c>
      <c r="C425" t="e">
        <f>'New Cost Groups'!D349</f>
        <v>#REF!</v>
      </c>
      <c r="D425" t="s">
        <v>651</v>
      </c>
      <c r="E425" t="s">
        <v>643</v>
      </c>
    </row>
    <row r="426" spans="1:5">
      <c r="A426" t="s">
        <v>2</v>
      </c>
      <c r="C426">
        <v>0</v>
      </c>
      <c r="D426" t="s">
        <v>652</v>
      </c>
      <c r="E426" t="s">
        <v>653</v>
      </c>
    </row>
    <row r="427" spans="1:5">
      <c r="C427">
        <v>0</v>
      </c>
      <c r="D427" t="s">
        <v>654</v>
      </c>
      <c r="E427" t="s">
        <v>654</v>
      </c>
    </row>
    <row r="428" spans="1:5">
      <c r="C428">
        <v>0</v>
      </c>
      <c r="D428" t="s">
        <v>655</v>
      </c>
      <c r="E428" t="s">
        <v>656</v>
      </c>
    </row>
    <row r="429" spans="1:5">
      <c r="A429" t="s">
        <v>2</v>
      </c>
      <c r="C429">
        <v>0</v>
      </c>
      <c r="D429" t="s">
        <v>657</v>
      </c>
      <c r="E429" t="s">
        <v>11</v>
      </c>
    </row>
    <row r="430" spans="1:5">
      <c r="C430">
        <v>0</v>
      </c>
      <c r="D430" t="s">
        <v>658</v>
      </c>
      <c r="E430" t="s">
        <v>659</v>
      </c>
    </row>
    <row r="431" spans="1:5">
      <c r="A431" t="s">
        <v>2</v>
      </c>
      <c r="C431">
        <v>0</v>
      </c>
      <c r="D431" t="s">
        <v>660</v>
      </c>
      <c r="E431" t="s">
        <v>11</v>
      </c>
    </row>
    <row r="432" spans="1:5">
      <c r="C432">
        <v>0</v>
      </c>
      <c r="D432" t="s">
        <v>661</v>
      </c>
      <c r="E432" t="s">
        <v>662</v>
      </c>
    </row>
    <row r="433" spans="1:5">
      <c r="A433" t="s">
        <v>2</v>
      </c>
      <c r="C433">
        <v>0</v>
      </c>
      <c r="D433" t="s">
        <v>663</v>
      </c>
      <c r="E433" t="s">
        <v>11</v>
      </c>
    </row>
    <row r="434" spans="1:5">
      <c r="C434">
        <v>0</v>
      </c>
      <c r="D434" t="s">
        <v>664</v>
      </c>
      <c r="E434" t="s">
        <v>665</v>
      </c>
    </row>
    <row r="435" spans="1:5">
      <c r="A435" t="s">
        <v>2</v>
      </c>
      <c r="C435">
        <v>0</v>
      </c>
      <c r="D435" t="s">
        <v>666</v>
      </c>
      <c r="E435" t="s">
        <v>11</v>
      </c>
    </row>
    <row r="436" spans="1:5">
      <c r="C436">
        <v>0</v>
      </c>
      <c r="D436" t="s">
        <v>667</v>
      </c>
      <c r="E436" t="s">
        <v>668</v>
      </c>
    </row>
    <row r="437" spans="1:5">
      <c r="A437" t="s">
        <v>2</v>
      </c>
      <c r="C437">
        <v>0</v>
      </c>
      <c r="D437" t="s">
        <v>669</v>
      </c>
      <c r="E437" t="s">
        <v>11</v>
      </c>
    </row>
    <row r="438" spans="1:5">
      <c r="C438">
        <v>0</v>
      </c>
      <c r="D438" t="s">
        <v>670</v>
      </c>
      <c r="E438" t="s">
        <v>671</v>
      </c>
    </row>
    <row r="439" spans="1:5">
      <c r="A439" t="s">
        <v>2</v>
      </c>
      <c r="C439">
        <v>0</v>
      </c>
      <c r="D439" t="s">
        <v>672</v>
      </c>
      <c r="E439" t="s">
        <v>11</v>
      </c>
    </row>
    <row r="440" spans="1:5">
      <c r="C440">
        <v>0</v>
      </c>
      <c r="D440" t="s">
        <v>673</v>
      </c>
      <c r="E440" t="s">
        <v>674</v>
      </c>
    </row>
    <row r="441" spans="1:5">
      <c r="A441" t="s">
        <v>2</v>
      </c>
      <c r="C441">
        <v>0</v>
      </c>
      <c r="D441" t="s">
        <v>675</v>
      </c>
      <c r="E441" t="s">
        <v>11</v>
      </c>
    </row>
    <row r="442" spans="1:5">
      <c r="A442" t="s">
        <v>2</v>
      </c>
      <c r="C442">
        <v>0</v>
      </c>
      <c r="D442" t="s">
        <v>676</v>
      </c>
      <c r="E442" t="s">
        <v>677</v>
      </c>
    </row>
    <row r="443" spans="1:5">
      <c r="A443" t="s">
        <v>2</v>
      </c>
      <c r="C443">
        <v>0</v>
      </c>
      <c r="D443" t="s">
        <v>678</v>
      </c>
      <c r="E443" t="s">
        <v>679</v>
      </c>
    </row>
    <row r="444" spans="1:5">
      <c r="A444" t="s">
        <v>2</v>
      </c>
      <c r="C444">
        <v>0</v>
      </c>
      <c r="D444" t="s">
        <v>680</v>
      </c>
      <c r="E444" t="s">
        <v>18</v>
      </c>
    </row>
    <row r="445" spans="1:5">
      <c r="C445">
        <v>0</v>
      </c>
      <c r="D445" t="s">
        <v>681</v>
      </c>
      <c r="E445" t="s">
        <v>682</v>
      </c>
    </row>
    <row r="446" spans="1:5">
      <c r="A446" t="s">
        <v>2</v>
      </c>
      <c r="C446">
        <v>0</v>
      </c>
      <c r="D446" t="s">
        <v>683</v>
      </c>
      <c r="E446" t="s">
        <v>11</v>
      </c>
    </row>
    <row r="447" spans="1:5">
      <c r="C447">
        <v>0</v>
      </c>
      <c r="D447" t="s">
        <v>684</v>
      </c>
      <c r="E447" t="s">
        <v>685</v>
      </c>
    </row>
    <row r="448" spans="1:5">
      <c r="A448" t="s">
        <v>2</v>
      </c>
      <c r="C448">
        <v>0</v>
      </c>
      <c r="D448" t="s">
        <v>686</v>
      </c>
      <c r="E448" t="s">
        <v>11</v>
      </c>
    </row>
    <row r="449" spans="1:5">
      <c r="A449" t="s">
        <v>2</v>
      </c>
      <c r="C449">
        <v>0</v>
      </c>
      <c r="D449" t="s">
        <v>687</v>
      </c>
      <c r="E449" t="s">
        <v>688</v>
      </c>
    </row>
    <row r="450" spans="1:5">
      <c r="A450" t="s">
        <v>2</v>
      </c>
      <c r="C450">
        <v>0</v>
      </c>
      <c r="D450" t="s">
        <v>689</v>
      </c>
      <c r="E450" t="s">
        <v>690</v>
      </c>
    </row>
    <row r="451" spans="1:5">
      <c r="A451" t="s">
        <v>2</v>
      </c>
      <c r="C451">
        <v>0</v>
      </c>
      <c r="D451" t="s">
        <v>691</v>
      </c>
      <c r="E451" t="s">
        <v>692</v>
      </c>
    </row>
    <row r="452" spans="1:5">
      <c r="A452" t="s">
        <v>2</v>
      </c>
      <c r="C452">
        <v>0</v>
      </c>
      <c r="D452" t="s">
        <v>693</v>
      </c>
      <c r="E452" t="s">
        <v>694</v>
      </c>
    </row>
    <row r="453" spans="1:5">
      <c r="C453">
        <v>0</v>
      </c>
      <c r="D453" t="s">
        <v>695</v>
      </c>
      <c r="E453" t="s">
        <v>696</v>
      </c>
    </row>
    <row r="454" spans="1:5">
      <c r="A454" t="s">
        <v>2</v>
      </c>
      <c r="C454">
        <v>0</v>
      </c>
      <c r="D454" t="s">
        <v>697</v>
      </c>
      <c r="E454" t="s">
        <v>11</v>
      </c>
    </row>
    <row r="455" spans="1:5">
      <c r="C455">
        <v>0</v>
      </c>
      <c r="D455" t="s">
        <v>698</v>
      </c>
      <c r="E455" t="s">
        <v>699</v>
      </c>
    </row>
    <row r="456" spans="1:5">
      <c r="A456" t="s">
        <v>2</v>
      </c>
      <c r="C456">
        <v>0</v>
      </c>
      <c r="D456" t="s">
        <v>700</v>
      </c>
      <c r="E456" t="s">
        <v>11</v>
      </c>
    </row>
    <row r="457" spans="1:5">
      <c r="C457">
        <v>0</v>
      </c>
      <c r="D457" t="s">
        <v>701</v>
      </c>
      <c r="E457" t="s">
        <v>702</v>
      </c>
    </row>
    <row r="458" spans="1:5">
      <c r="A458" t="s">
        <v>2</v>
      </c>
      <c r="C458">
        <v>0</v>
      </c>
      <c r="D458" t="s">
        <v>703</v>
      </c>
      <c r="E458" t="s">
        <v>11</v>
      </c>
    </row>
    <row r="459" spans="1:5">
      <c r="C459">
        <v>0</v>
      </c>
      <c r="D459" t="s">
        <v>704</v>
      </c>
      <c r="E459" t="s">
        <v>671</v>
      </c>
    </row>
    <row r="460" spans="1:5">
      <c r="A460" t="s">
        <v>2</v>
      </c>
      <c r="C460">
        <v>0</v>
      </c>
      <c r="D460" t="s">
        <v>705</v>
      </c>
      <c r="E460" t="s">
        <v>11</v>
      </c>
    </row>
    <row r="461" spans="1:5">
      <c r="C461">
        <v>0</v>
      </c>
      <c r="D461" t="s">
        <v>706</v>
      </c>
      <c r="E461" t="s">
        <v>707</v>
      </c>
    </row>
    <row r="462" spans="1:5">
      <c r="A462" t="s">
        <v>2</v>
      </c>
      <c r="C462">
        <v>0</v>
      </c>
      <c r="D462" t="s">
        <v>708</v>
      </c>
      <c r="E462" t="s">
        <v>11</v>
      </c>
    </row>
    <row r="463" spans="1:5">
      <c r="A463" t="s">
        <v>2</v>
      </c>
      <c r="C463">
        <v>0</v>
      </c>
      <c r="D463" t="s">
        <v>709</v>
      </c>
      <c r="E463" t="s">
        <v>677</v>
      </c>
    </row>
    <row r="464" spans="1:5">
      <c r="A464" t="s">
        <v>2</v>
      </c>
      <c r="C464">
        <v>0</v>
      </c>
      <c r="D464" t="s">
        <v>710</v>
      </c>
      <c r="E464" t="s">
        <v>711</v>
      </c>
    </row>
    <row r="465" spans="1:5">
      <c r="A465" t="s">
        <v>2</v>
      </c>
      <c r="C465">
        <v>0</v>
      </c>
      <c r="D465" t="s">
        <v>712</v>
      </c>
      <c r="E465" t="s">
        <v>18</v>
      </c>
    </row>
    <row r="466" spans="1:5">
      <c r="C466">
        <v>0</v>
      </c>
      <c r="D466" t="s">
        <v>713</v>
      </c>
      <c r="E466" t="s">
        <v>714</v>
      </c>
    </row>
    <row r="467" spans="1:5">
      <c r="A467" t="s">
        <v>2</v>
      </c>
      <c r="C467">
        <v>0</v>
      </c>
      <c r="D467" t="s">
        <v>715</v>
      </c>
      <c r="E467" t="s">
        <v>11</v>
      </c>
    </row>
    <row r="468" spans="1:5">
      <c r="C468">
        <v>0</v>
      </c>
      <c r="D468" t="s">
        <v>716</v>
      </c>
      <c r="E468" t="s">
        <v>717</v>
      </c>
    </row>
    <row r="469" spans="1:5">
      <c r="A469" t="s">
        <v>2</v>
      </c>
      <c r="C469">
        <v>0</v>
      </c>
      <c r="D469" t="s">
        <v>718</v>
      </c>
      <c r="E469" t="s">
        <v>11</v>
      </c>
    </row>
    <row r="470" spans="1:5">
      <c r="A470" t="s">
        <v>2</v>
      </c>
      <c r="C470">
        <v>0</v>
      </c>
      <c r="D470" t="s">
        <v>719</v>
      </c>
      <c r="E470" t="s">
        <v>720</v>
      </c>
    </row>
    <row r="471" spans="1:5">
      <c r="A471" t="s">
        <v>2</v>
      </c>
      <c r="C471">
        <v>0</v>
      </c>
      <c r="D471" t="s">
        <v>721</v>
      </c>
      <c r="E471" t="s">
        <v>722</v>
      </c>
    </row>
    <row r="472" spans="1:5">
      <c r="A472" t="s">
        <v>2</v>
      </c>
      <c r="C472">
        <v>0</v>
      </c>
      <c r="D472" t="s">
        <v>723</v>
      </c>
      <c r="E472" t="s">
        <v>724</v>
      </c>
    </row>
    <row r="473" spans="1:5">
      <c r="A473" t="s">
        <v>2</v>
      </c>
      <c r="C473">
        <v>0</v>
      </c>
      <c r="D473" t="s">
        <v>725</v>
      </c>
      <c r="E473" t="s">
        <v>726</v>
      </c>
    </row>
    <row r="474" spans="1:5">
      <c r="C474">
        <v>0</v>
      </c>
      <c r="D474" t="s">
        <v>727</v>
      </c>
      <c r="E474" t="s">
        <v>728</v>
      </c>
    </row>
    <row r="475" spans="1:5">
      <c r="A475" t="s">
        <v>2</v>
      </c>
      <c r="C475">
        <v>0</v>
      </c>
      <c r="D475" t="s">
        <v>729</v>
      </c>
      <c r="E475" t="s">
        <v>11</v>
      </c>
    </row>
    <row r="476" spans="1:5">
      <c r="A476" t="s">
        <v>2</v>
      </c>
      <c r="C476">
        <v>0</v>
      </c>
      <c r="D476" t="s">
        <v>730</v>
      </c>
      <c r="E476" t="s">
        <v>731</v>
      </c>
    </row>
    <row r="477" spans="1:5">
      <c r="A477" t="s">
        <v>2</v>
      </c>
      <c r="C477">
        <v>0</v>
      </c>
      <c r="D477" t="s">
        <v>732</v>
      </c>
      <c r="E477" t="s">
        <v>733</v>
      </c>
    </row>
    <row r="478" spans="1:5">
      <c r="C478">
        <v>0</v>
      </c>
      <c r="D478" t="s">
        <v>734</v>
      </c>
      <c r="E478" t="s">
        <v>735</v>
      </c>
    </row>
    <row r="479" spans="1:5">
      <c r="A479" t="s">
        <v>2</v>
      </c>
      <c r="C479">
        <v>0</v>
      </c>
      <c r="D479" t="s">
        <v>736</v>
      </c>
      <c r="E479" t="s">
        <v>11</v>
      </c>
    </row>
    <row r="480" spans="1:5">
      <c r="A480" t="s">
        <v>2</v>
      </c>
      <c r="C480">
        <v>0</v>
      </c>
      <c r="D480" t="s">
        <v>737</v>
      </c>
      <c r="E480" t="s">
        <v>738</v>
      </c>
    </row>
    <row r="481" spans="1:5">
      <c r="A481" t="s">
        <v>2</v>
      </c>
      <c r="C481">
        <v>0</v>
      </c>
      <c r="D481" t="s">
        <v>739</v>
      </c>
      <c r="E481" t="s">
        <v>740</v>
      </c>
    </row>
    <row r="482" spans="1:5">
      <c r="A482" t="s">
        <v>2</v>
      </c>
      <c r="C482">
        <v>0</v>
      </c>
      <c r="D482" t="s">
        <v>741</v>
      </c>
      <c r="E482" t="s">
        <v>742</v>
      </c>
    </row>
    <row r="483" spans="1:5">
      <c r="A483" t="s">
        <v>2</v>
      </c>
      <c r="C483">
        <v>0</v>
      </c>
      <c r="D483" t="s">
        <v>743</v>
      </c>
      <c r="E483" t="s">
        <v>744</v>
      </c>
    </row>
    <row r="484" spans="1:5">
      <c r="A484" t="s">
        <v>2</v>
      </c>
      <c r="C484">
        <v>0</v>
      </c>
      <c r="D484" t="s">
        <v>745</v>
      </c>
      <c r="E484" t="s">
        <v>746</v>
      </c>
    </row>
    <row r="485" spans="1:5">
      <c r="A485" t="s">
        <v>2</v>
      </c>
      <c r="C485">
        <v>0</v>
      </c>
      <c r="D485" t="s">
        <v>747</v>
      </c>
      <c r="E485" t="s">
        <v>748</v>
      </c>
    </row>
    <row r="486" spans="1:5">
      <c r="A486" t="s">
        <v>2</v>
      </c>
      <c r="C486">
        <v>0</v>
      </c>
      <c r="D486" t="s">
        <v>749</v>
      </c>
      <c r="E486" t="s">
        <v>750</v>
      </c>
    </row>
    <row r="487" spans="1:5">
      <c r="A487" t="s">
        <v>2</v>
      </c>
      <c r="C487">
        <v>0</v>
      </c>
      <c r="D487" t="s">
        <v>751</v>
      </c>
      <c r="E487" t="s">
        <v>752</v>
      </c>
    </row>
    <row r="488" spans="1:5">
      <c r="A488" t="s">
        <v>2</v>
      </c>
      <c r="C488">
        <v>0</v>
      </c>
      <c r="D488" t="s">
        <v>753</v>
      </c>
      <c r="E488" t="s">
        <v>754</v>
      </c>
    </row>
    <row r="489" spans="1:5">
      <c r="C489">
        <v>0</v>
      </c>
      <c r="D489" t="s">
        <v>755</v>
      </c>
      <c r="E489" t="s">
        <v>756</v>
      </c>
    </row>
    <row r="490" spans="1:5">
      <c r="A490" t="s">
        <v>2</v>
      </c>
      <c r="C490">
        <v>0</v>
      </c>
      <c r="D490" t="s">
        <v>757</v>
      </c>
      <c r="E490" t="s">
        <v>11</v>
      </c>
    </row>
    <row r="491" spans="1:5">
      <c r="A491" t="s">
        <v>2</v>
      </c>
      <c r="C491">
        <v>0</v>
      </c>
      <c r="D491" t="s">
        <v>758</v>
      </c>
      <c r="E491" t="s">
        <v>759</v>
      </c>
    </row>
    <row r="492" spans="1:5">
      <c r="A492" t="s">
        <v>2</v>
      </c>
      <c r="C492">
        <v>0</v>
      </c>
      <c r="D492" t="s">
        <v>760</v>
      </c>
      <c r="E492" t="s">
        <v>761</v>
      </c>
    </row>
    <row r="493" spans="1:5">
      <c r="A493" t="s">
        <v>2</v>
      </c>
      <c r="C493">
        <v>0</v>
      </c>
      <c r="D493" t="s">
        <v>762</v>
      </c>
      <c r="E493" t="s">
        <v>763</v>
      </c>
    </row>
    <row r="494" spans="1:5">
      <c r="A494" t="s">
        <v>2</v>
      </c>
      <c r="C494">
        <v>0</v>
      </c>
      <c r="D494" t="s">
        <v>764</v>
      </c>
      <c r="E494" t="s">
        <v>765</v>
      </c>
    </row>
    <row r="495" spans="1:5">
      <c r="A495" t="s">
        <v>2</v>
      </c>
      <c r="C495">
        <v>0</v>
      </c>
      <c r="D495" t="s">
        <v>766</v>
      </c>
      <c r="E495" t="s">
        <v>767</v>
      </c>
    </row>
    <row r="496" spans="1:5">
      <c r="A496" t="s">
        <v>2</v>
      </c>
      <c r="C496">
        <v>0</v>
      </c>
      <c r="D496" t="s">
        <v>768</v>
      </c>
      <c r="E496" t="s">
        <v>769</v>
      </c>
    </row>
    <row r="497" spans="1:5">
      <c r="A497" t="s">
        <v>2</v>
      </c>
      <c r="C497">
        <v>0</v>
      </c>
      <c r="D497" t="s">
        <v>770</v>
      </c>
      <c r="E497" t="s">
        <v>771</v>
      </c>
    </row>
    <row r="498" spans="1:5">
      <c r="A498" t="s">
        <v>2</v>
      </c>
      <c r="C498">
        <v>0</v>
      </c>
      <c r="D498" t="s">
        <v>772</v>
      </c>
      <c r="E498" t="s">
        <v>773</v>
      </c>
    </row>
    <row r="499" spans="1:5">
      <c r="A499" t="s">
        <v>2</v>
      </c>
      <c r="C499">
        <v>0</v>
      </c>
      <c r="D499" t="s">
        <v>774</v>
      </c>
      <c r="E499" t="s">
        <v>18</v>
      </c>
    </row>
    <row r="500" spans="1:5">
      <c r="A500" t="s">
        <v>2</v>
      </c>
      <c r="C500">
        <v>0</v>
      </c>
      <c r="D500" t="s">
        <v>775</v>
      </c>
      <c r="E500" t="s">
        <v>776</v>
      </c>
    </row>
    <row r="501" spans="1:5">
      <c r="C501">
        <v>0</v>
      </c>
      <c r="D501" t="s">
        <v>777</v>
      </c>
      <c r="E501" t="s">
        <v>777</v>
      </c>
    </row>
    <row r="502" spans="1:5">
      <c r="C502">
        <v>0</v>
      </c>
      <c r="D502" t="s">
        <v>778</v>
      </c>
      <c r="E502" t="s">
        <v>779</v>
      </c>
    </row>
    <row r="503" spans="1:5">
      <c r="A503" t="s">
        <v>2</v>
      </c>
      <c r="C503">
        <v>0</v>
      </c>
      <c r="D503" t="s">
        <v>780</v>
      </c>
      <c r="E503" t="s">
        <v>781</v>
      </c>
    </row>
    <row r="504" spans="1:5">
      <c r="C504">
        <v>0</v>
      </c>
      <c r="D504" t="s">
        <v>782</v>
      </c>
      <c r="E504" t="s">
        <v>783</v>
      </c>
    </row>
    <row r="505" spans="1:5">
      <c r="A505" t="s">
        <v>2</v>
      </c>
      <c r="C505">
        <v>0</v>
      </c>
      <c r="D505" t="s">
        <v>784</v>
      </c>
      <c r="E505" t="s">
        <v>785</v>
      </c>
    </row>
    <row r="506" spans="1:5">
      <c r="A506" t="s">
        <v>2</v>
      </c>
      <c r="C506">
        <v>0</v>
      </c>
      <c r="D506" t="s">
        <v>786</v>
      </c>
      <c r="E506" t="s">
        <v>787</v>
      </c>
    </row>
    <row r="507" spans="1:5">
      <c r="A507" t="s">
        <v>2</v>
      </c>
      <c r="C507">
        <v>0</v>
      </c>
      <c r="D507" t="s">
        <v>788</v>
      </c>
      <c r="E507" t="s">
        <v>789</v>
      </c>
    </row>
    <row r="508" spans="1:5">
      <c r="C508">
        <v>0</v>
      </c>
      <c r="D508" t="s">
        <v>790</v>
      </c>
      <c r="E508" t="s">
        <v>791</v>
      </c>
    </row>
    <row r="509" spans="1:5">
      <c r="A509" t="s">
        <v>2</v>
      </c>
      <c r="C509">
        <v>0</v>
      </c>
      <c r="D509" t="s">
        <v>792</v>
      </c>
      <c r="E509" t="s">
        <v>793</v>
      </c>
    </row>
    <row r="510" spans="1:5">
      <c r="A510" t="s">
        <v>2</v>
      </c>
      <c r="C510">
        <v>0</v>
      </c>
      <c r="D510" t="s">
        <v>794</v>
      </c>
      <c r="E510" t="s">
        <v>795</v>
      </c>
    </row>
    <row r="511" spans="1:5">
      <c r="A511" t="s">
        <v>2</v>
      </c>
      <c r="C511">
        <v>0</v>
      </c>
      <c r="D511" t="s">
        <v>796</v>
      </c>
      <c r="E511" t="s">
        <v>797</v>
      </c>
    </row>
    <row r="512" spans="1:5">
      <c r="C512">
        <v>0</v>
      </c>
      <c r="D512" t="s">
        <v>798</v>
      </c>
      <c r="E512" t="s">
        <v>799</v>
      </c>
    </row>
    <row r="513" spans="1:5">
      <c r="A513" t="s">
        <v>2</v>
      </c>
      <c r="C513">
        <v>0</v>
      </c>
      <c r="D513" t="s">
        <v>800</v>
      </c>
      <c r="E513" t="s">
        <v>801</v>
      </c>
    </row>
    <row r="514" spans="1:5">
      <c r="A514" t="s">
        <v>2</v>
      </c>
      <c r="C514">
        <v>0</v>
      </c>
      <c r="D514" t="s">
        <v>802</v>
      </c>
      <c r="E514" t="s">
        <v>803</v>
      </c>
    </row>
    <row r="515" spans="1:5">
      <c r="A515" t="s">
        <v>2</v>
      </c>
      <c r="C515">
        <v>0</v>
      </c>
      <c r="D515" t="s">
        <v>804</v>
      </c>
      <c r="E515" t="s">
        <v>805</v>
      </c>
    </row>
    <row r="516" spans="1:5">
      <c r="A516" t="s">
        <v>2</v>
      </c>
      <c r="C516">
        <v>0</v>
      </c>
      <c r="D516" t="s">
        <v>806</v>
      </c>
      <c r="E516" t="s">
        <v>807</v>
      </c>
    </row>
    <row r="517" spans="1:5">
      <c r="A517" t="s">
        <v>2</v>
      </c>
      <c r="C517">
        <v>0</v>
      </c>
      <c r="D517" t="s">
        <v>808</v>
      </c>
      <c r="E517" t="s">
        <v>809</v>
      </c>
    </row>
    <row r="518" spans="1:5">
      <c r="C518">
        <v>0</v>
      </c>
      <c r="D518" t="s">
        <v>810</v>
      </c>
      <c r="E518" t="s">
        <v>811</v>
      </c>
    </row>
    <row r="519" spans="1:5">
      <c r="A519" t="s">
        <v>2</v>
      </c>
      <c r="C519">
        <v>0</v>
      </c>
      <c r="D519" t="s">
        <v>812</v>
      </c>
      <c r="E519" t="s">
        <v>813</v>
      </c>
    </row>
    <row r="520" spans="1:5">
      <c r="A520" t="s">
        <v>2</v>
      </c>
      <c r="C520">
        <v>0</v>
      </c>
      <c r="D520" t="s">
        <v>814</v>
      </c>
      <c r="E520" t="s">
        <v>815</v>
      </c>
    </row>
    <row r="521" spans="1:5">
      <c r="A521" t="s">
        <v>2</v>
      </c>
      <c r="C521">
        <v>0</v>
      </c>
      <c r="D521" t="s">
        <v>816</v>
      </c>
      <c r="E521" t="s">
        <v>817</v>
      </c>
    </row>
    <row r="522" spans="1:5">
      <c r="A522" t="s">
        <v>2</v>
      </c>
      <c r="C522">
        <v>0</v>
      </c>
      <c r="D522" t="s">
        <v>818</v>
      </c>
      <c r="E522" t="s">
        <v>819</v>
      </c>
    </row>
    <row r="523" spans="1:5">
      <c r="A523" t="s">
        <v>2</v>
      </c>
      <c r="C523">
        <v>0</v>
      </c>
      <c r="D523" t="s">
        <v>820</v>
      </c>
      <c r="E523" t="s">
        <v>821</v>
      </c>
    </row>
    <row r="524" spans="1:5">
      <c r="C524">
        <v>0</v>
      </c>
      <c r="D524" t="s">
        <v>822</v>
      </c>
      <c r="E524" t="s">
        <v>823</v>
      </c>
    </row>
    <row r="525" spans="1:5">
      <c r="A525" t="s">
        <v>2</v>
      </c>
      <c r="C525">
        <v>0</v>
      </c>
      <c r="D525" t="s">
        <v>824</v>
      </c>
      <c r="E525" t="s">
        <v>825</v>
      </c>
    </row>
    <row r="526" spans="1:5">
      <c r="A526" t="s">
        <v>2</v>
      </c>
      <c r="C526">
        <v>0</v>
      </c>
      <c r="D526" t="s">
        <v>826</v>
      </c>
      <c r="E526" t="s">
        <v>827</v>
      </c>
    </row>
    <row r="527" spans="1:5">
      <c r="C527">
        <v>0</v>
      </c>
      <c r="D527" t="s">
        <v>828</v>
      </c>
      <c r="E527" t="s">
        <v>829</v>
      </c>
    </row>
    <row r="528" spans="1:5">
      <c r="A528" t="s">
        <v>2</v>
      </c>
      <c r="C528">
        <v>0</v>
      </c>
      <c r="D528" t="s">
        <v>830</v>
      </c>
      <c r="E528" t="s">
        <v>831</v>
      </c>
    </row>
    <row r="529" spans="1:5">
      <c r="A529" t="s">
        <v>2</v>
      </c>
      <c r="C529">
        <v>0</v>
      </c>
      <c r="D529" t="s">
        <v>832</v>
      </c>
      <c r="E529" t="s">
        <v>833</v>
      </c>
    </row>
    <row r="530" spans="1:5">
      <c r="A530" t="s">
        <v>2</v>
      </c>
      <c r="C530">
        <v>0</v>
      </c>
      <c r="D530" t="s">
        <v>834</v>
      </c>
      <c r="E530" t="s">
        <v>835</v>
      </c>
    </row>
    <row r="531" spans="1:5">
      <c r="A531" t="s">
        <v>2</v>
      </c>
      <c r="C531">
        <v>0</v>
      </c>
      <c r="D531" t="s">
        <v>836</v>
      </c>
      <c r="E531" t="s">
        <v>837</v>
      </c>
    </row>
    <row r="532" spans="1:5">
      <c r="C532">
        <v>0</v>
      </c>
      <c r="D532" t="s">
        <v>838</v>
      </c>
      <c r="E532" t="s">
        <v>838</v>
      </c>
    </row>
    <row r="535" spans="1:5">
      <c r="C535" t="e">
        <f>SUM(C5:C534)</f>
        <v>#REF!</v>
      </c>
    </row>
  </sheetData>
  <sheetProtection formatColumns="0" formatRows="0" selectLockedCells="1"/>
  <pageMargins left="0.7" right="0.7" top="0.75" bottom="0.75" header="0.3" footer="0.3"/>
  <pageSetup paperSize="9" orientation="portrait" r:id="rId1"/>
  <headerFooter>
    <oddHeader>&amp;C&amp;"Calibri"&amp;7&amp;KFF0000Restricted - External&amp;1#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354"/>
  <sheetViews>
    <sheetView topLeftCell="A170" zoomScaleNormal="100" workbookViewId="0">
      <selection activeCell="D350" sqref="D350"/>
    </sheetView>
  </sheetViews>
  <sheetFormatPr defaultColWidth="9" defaultRowHeight="11.25"/>
  <cols>
    <col min="1" max="2" width="10.625" style="71" customWidth="1"/>
    <col min="3" max="3" width="53.75" customWidth="1"/>
    <col min="4" max="4" width="13.75" customWidth="1"/>
    <col min="5" max="5" width="15.25" customWidth="1"/>
    <col min="6" max="6" width="60.125" bestFit="1" customWidth="1"/>
    <col min="7" max="7" width="39.375" customWidth="1"/>
    <col min="8" max="8" width="9" customWidth="1"/>
  </cols>
  <sheetData>
    <row r="1" spans="1:4">
      <c r="A1" s="72"/>
      <c r="B1" s="72" t="s">
        <v>5</v>
      </c>
      <c r="C1" s="72" t="s">
        <v>839</v>
      </c>
      <c r="D1" s="72" t="s">
        <v>840</v>
      </c>
    </row>
    <row r="2" spans="1:4">
      <c r="A2" s="73" t="s">
        <v>841</v>
      </c>
      <c r="B2" s="73" t="s">
        <v>842</v>
      </c>
      <c r="C2" s="75" t="s">
        <v>9</v>
      </c>
      <c r="D2" s="86" t="e">
        <f>CG_Sum_U!J2</f>
        <v>#REF!</v>
      </c>
    </row>
    <row r="3" spans="1:4">
      <c r="A3" s="73" t="s">
        <v>841</v>
      </c>
      <c r="B3" s="73" t="s">
        <v>843</v>
      </c>
      <c r="C3" s="75" t="s">
        <v>13</v>
      </c>
      <c r="D3" s="86" t="e">
        <f>CG_Sum_U!J3</f>
        <v>#REF!</v>
      </c>
    </row>
    <row r="4" spans="1:4">
      <c r="A4" s="74" t="s">
        <v>841</v>
      </c>
      <c r="B4" s="74" t="s">
        <v>844</v>
      </c>
      <c r="C4" s="76" t="s">
        <v>16</v>
      </c>
      <c r="D4" s="86" t="e">
        <f>CG_Sum_U!J4</f>
        <v>#REF!</v>
      </c>
    </row>
    <row r="5" spans="1:4">
      <c r="A5" s="74" t="s">
        <v>841</v>
      </c>
      <c r="B5" s="74" t="s">
        <v>845</v>
      </c>
      <c r="C5" s="76" t="s">
        <v>18</v>
      </c>
      <c r="D5" s="86" t="e">
        <f>CG_Sum_U!J5</f>
        <v>#REF!</v>
      </c>
    </row>
    <row r="6" spans="1:4">
      <c r="A6" s="73" t="s">
        <v>841</v>
      </c>
      <c r="B6" s="73" t="s">
        <v>846</v>
      </c>
      <c r="C6" s="75" t="s">
        <v>20</v>
      </c>
      <c r="D6" s="86" t="e">
        <f>CG_Sum_U!J6</f>
        <v>#REF!</v>
      </c>
    </row>
    <row r="7" spans="1:4">
      <c r="A7" s="74" t="s">
        <v>841</v>
      </c>
      <c r="B7" s="74" t="s">
        <v>847</v>
      </c>
      <c r="C7" s="76" t="s">
        <v>23</v>
      </c>
      <c r="D7" s="86" t="e">
        <f>CG_Sum_U!J7</f>
        <v>#REF!</v>
      </c>
    </row>
    <row r="8" spans="1:4">
      <c r="A8" s="74" t="s">
        <v>841</v>
      </c>
      <c r="B8" s="74" t="s">
        <v>848</v>
      </c>
      <c r="C8" s="76" t="s">
        <v>25</v>
      </c>
      <c r="D8" s="86" t="e">
        <f>CG_Sum_U!J8</f>
        <v>#REF!</v>
      </c>
    </row>
    <row r="9" spans="1:4">
      <c r="A9" s="74" t="s">
        <v>841</v>
      </c>
      <c r="B9" s="74" t="s">
        <v>849</v>
      </c>
      <c r="C9" s="76" t="s">
        <v>27</v>
      </c>
      <c r="D9" s="86" t="e">
        <f>CG_Sum_U!J9</f>
        <v>#REF!</v>
      </c>
    </row>
    <row r="10" spans="1:4">
      <c r="A10" s="74" t="s">
        <v>841</v>
      </c>
      <c r="B10" s="74" t="s">
        <v>850</v>
      </c>
      <c r="C10" s="76" t="s">
        <v>29</v>
      </c>
      <c r="D10" s="86" t="e">
        <f>CG_Sum_U!J10</f>
        <v>#REF!</v>
      </c>
    </row>
    <row r="11" spans="1:4">
      <c r="A11" s="74" t="s">
        <v>841</v>
      </c>
      <c r="B11" s="74" t="s">
        <v>851</v>
      </c>
      <c r="C11" s="76" t="s">
        <v>31</v>
      </c>
      <c r="D11" s="86" t="e">
        <f>CG_Sum_U!J11</f>
        <v>#REF!</v>
      </c>
    </row>
    <row r="12" spans="1:4">
      <c r="A12" s="74" t="s">
        <v>841</v>
      </c>
      <c r="B12" s="74" t="s">
        <v>852</v>
      </c>
      <c r="C12" s="76" t="s">
        <v>33</v>
      </c>
      <c r="D12" s="86" t="e">
        <f>CG_Sum_U!J12</f>
        <v>#REF!</v>
      </c>
    </row>
    <row r="13" spans="1:4">
      <c r="A13" s="74" t="s">
        <v>841</v>
      </c>
      <c r="B13" s="74" t="s">
        <v>853</v>
      </c>
      <c r="C13" s="76" t="s">
        <v>18</v>
      </c>
      <c r="D13" s="86" t="e">
        <f>CG_Sum_U!J13</f>
        <v>#REF!</v>
      </c>
    </row>
    <row r="14" spans="1:4">
      <c r="A14" s="73" t="s">
        <v>841</v>
      </c>
      <c r="B14" s="73" t="s">
        <v>854</v>
      </c>
      <c r="C14" s="75" t="s">
        <v>36</v>
      </c>
      <c r="D14" s="86" t="e">
        <f>CG_Sum_U!J14</f>
        <v>#REF!</v>
      </c>
    </row>
    <row r="15" spans="1:4">
      <c r="A15" s="74" t="s">
        <v>841</v>
      </c>
      <c r="B15" s="74" t="s">
        <v>855</v>
      </c>
      <c r="C15" s="76" t="s">
        <v>39</v>
      </c>
      <c r="D15" s="86" t="e">
        <f>CG_Sum_U!J15</f>
        <v>#REF!</v>
      </c>
    </row>
    <row r="16" spans="1:4">
      <c r="A16" s="74" t="s">
        <v>841</v>
      </c>
      <c r="B16" s="74" t="s">
        <v>856</v>
      </c>
      <c r="C16" s="76" t="s">
        <v>41</v>
      </c>
      <c r="D16" s="86" t="e">
        <f>CG_Sum_U!J16</f>
        <v>#REF!</v>
      </c>
    </row>
    <row r="17" spans="1:4">
      <c r="A17" s="74" t="s">
        <v>841</v>
      </c>
      <c r="B17" s="74" t="s">
        <v>857</v>
      </c>
      <c r="C17" s="76" t="s">
        <v>43</v>
      </c>
      <c r="D17" s="86" t="e">
        <f>CG_Sum_U!J17</f>
        <v>#REF!</v>
      </c>
    </row>
    <row r="18" spans="1:4">
      <c r="A18" s="74" t="s">
        <v>841</v>
      </c>
      <c r="B18" s="74" t="s">
        <v>858</v>
      </c>
      <c r="C18" s="76" t="s">
        <v>45</v>
      </c>
      <c r="D18" s="86" t="e">
        <f>CG_Sum_U!J18</f>
        <v>#REF!</v>
      </c>
    </row>
    <row r="19" spans="1:4">
      <c r="A19" s="74" t="s">
        <v>841</v>
      </c>
      <c r="B19" s="74" t="s">
        <v>859</v>
      </c>
      <c r="C19" s="76" t="s">
        <v>47</v>
      </c>
      <c r="D19" s="86" t="e">
        <f>CG_Sum_U!J19</f>
        <v>#REF!</v>
      </c>
    </row>
    <row r="20" spans="1:4">
      <c r="A20" s="74" t="s">
        <v>841</v>
      </c>
      <c r="B20" s="74" t="s">
        <v>860</v>
      </c>
      <c r="C20" s="76" t="s">
        <v>49</v>
      </c>
      <c r="D20" s="86" t="e">
        <f>CG_Sum_U!J20</f>
        <v>#REF!</v>
      </c>
    </row>
    <row r="21" spans="1:4">
      <c r="A21" s="74" t="s">
        <v>841</v>
      </c>
      <c r="B21" s="74" t="s">
        <v>861</v>
      </c>
      <c r="C21" s="76" t="s">
        <v>51</v>
      </c>
      <c r="D21" s="86" t="e">
        <f>CG_Sum_U!J21</f>
        <v>#REF!</v>
      </c>
    </row>
    <row r="22" spans="1:4">
      <c r="A22" s="74" t="s">
        <v>841</v>
      </c>
      <c r="B22" s="74" t="s">
        <v>862</v>
      </c>
      <c r="C22" s="76" t="s">
        <v>18</v>
      </c>
      <c r="D22" s="86" t="e">
        <f>CG_Sum_U!J22</f>
        <v>#REF!</v>
      </c>
    </row>
    <row r="23" spans="1:4">
      <c r="A23" s="73" t="s">
        <v>841</v>
      </c>
      <c r="B23" s="73" t="s">
        <v>863</v>
      </c>
      <c r="C23" s="75" t="s">
        <v>54</v>
      </c>
      <c r="D23" s="86" t="e">
        <f>CG_Sum_U!J23</f>
        <v>#REF!</v>
      </c>
    </row>
    <row r="24" spans="1:4">
      <c r="A24" s="74" t="s">
        <v>841</v>
      </c>
      <c r="B24" s="74" t="s">
        <v>864</v>
      </c>
      <c r="C24" s="76" t="s">
        <v>57</v>
      </c>
      <c r="D24" s="86" t="e">
        <f>CG_Sum_U!J24</f>
        <v>#REF!</v>
      </c>
    </row>
    <row r="25" spans="1:4">
      <c r="A25" s="74" t="s">
        <v>841</v>
      </c>
      <c r="B25" s="74" t="s">
        <v>865</v>
      </c>
      <c r="C25" s="76" t="s">
        <v>59</v>
      </c>
      <c r="D25" s="86" t="e">
        <f>CG_Sum_U!J25</f>
        <v>#REF!</v>
      </c>
    </row>
    <row r="26" spans="1:4">
      <c r="A26" s="74" t="s">
        <v>841</v>
      </c>
      <c r="B26" s="74" t="s">
        <v>866</v>
      </c>
      <c r="C26" s="76" t="s">
        <v>61</v>
      </c>
      <c r="D26" s="86" t="e">
        <f>CG_Sum_U!J26</f>
        <v>#REF!</v>
      </c>
    </row>
    <row r="27" spans="1:4">
      <c r="A27" s="74" t="s">
        <v>841</v>
      </c>
      <c r="B27" s="74" t="s">
        <v>867</v>
      </c>
      <c r="C27" s="77" t="s">
        <v>41</v>
      </c>
      <c r="D27" s="86" t="e">
        <f>CG_Sum_U!J27</f>
        <v>#REF!</v>
      </c>
    </row>
    <row r="28" spans="1:4">
      <c r="A28" s="74" t="s">
        <v>841</v>
      </c>
      <c r="B28" s="74" t="s">
        <v>868</v>
      </c>
      <c r="C28" s="77" t="s">
        <v>64</v>
      </c>
      <c r="D28" s="86" t="e">
        <f>CG_Sum_U!J28</f>
        <v>#REF!</v>
      </c>
    </row>
    <row r="29" spans="1:4">
      <c r="A29" s="74" t="s">
        <v>841</v>
      </c>
      <c r="B29" s="74" t="s">
        <v>869</v>
      </c>
      <c r="C29" s="77" t="s">
        <v>18</v>
      </c>
      <c r="D29" s="86" t="e">
        <f>CG_Sum_U!J29</f>
        <v>#REF!</v>
      </c>
    </row>
    <row r="30" spans="1:4">
      <c r="A30" s="73" t="s">
        <v>870</v>
      </c>
      <c r="B30" s="73" t="s">
        <v>871</v>
      </c>
      <c r="C30" s="75" t="s">
        <v>67</v>
      </c>
      <c r="D30" s="86" t="e">
        <f>CG_Sum_U!J30</f>
        <v>#REF!</v>
      </c>
    </row>
    <row r="31" spans="1:4">
      <c r="A31" s="73" t="s">
        <v>870</v>
      </c>
      <c r="B31" s="73" t="s">
        <v>872</v>
      </c>
      <c r="C31" s="78" t="s">
        <v>70</v>
      </c>
      <c r="D31" s="86" t="e">
        <f>CG_Sum_U!J31</f>
        <v>#REF!</v>
      </c>
    </row>
    <row r="32" spans="1:4">
      <c r="A32" s="74" t="s">
        <v>870</v>
      </c>
      <c r="B32" s="74" t="s">
        <v>873</v>
      </c>
      <c r="C32" s="76" t="s">
        <v>73</v>
      </c>
      <c r="D32" s="86" t="e">
        <f>CG_Sum_U!J32</f>
        <v>#REF!</v>
      </c>
    </row>
    <row r="33" spans="1:4">
      <c r="A33" s="74" t="s">
        <v>870</v>
      </c>
      <c r="B33" s="74" t="s">
        <v>874</v>
      </c>
      <c r="C33" s="76" t="s">
        <v>75</v>
      </c>
      <c r="D33" s="86" t="e">
        <f>CG_Sum_U!J33</f>
        <v>#REF!</v>
      </c>
    </row>
    <row r="34" spans="1:4">
      <c r="A34" s="74" t="s">
        <v>870</v>
      </c>
      <c r="B34" s="74" t="s">
        <v>875</v>
      </c>
      <c r="C34" s="76" t="s">
        <v>18</v>
      </c>
      <c r="D34" s="86" t="e">
        <f>CG_Sum_U!J34</f>
        <v>#REF!</v>
      </c>
    </row>
    <row r="35" spans="1:4">
      <c r="A35" s="73" t="s">
        <v>870</v>
      </c>
      <c r="B35" s="73" t="s">
        <v>876</v>
      </c>
      <c r="C35" s="75" t="s">
        <v>78</v>
      </c>
      <c r="D35" s="86" t="e">
        <f>CG_Sum_U!J35</f>
        <v>#REF!</v>
      </c>
    </row>
    <row r="36" spans="1:4">
      <c r="A36" s="74" t="s">
        <v>870</v>
      </c>
      <c r="B36" s="74" t="s">
        <v>877</v>
      </c>
      <c r="C36" s="76" t="s">
        <v>81</v>
      </c>
      <c r="D36" s="86" t="e">
        <f>CG_Sum_U!J36</f>
        <v>#REF!</v>
      </c>
    </row>
    <row r="37" spans="1:4">
      <c r="A37" s="74" t="s">
        <v>870</v>
      </c>
      <c r="B37" s="74" t="s">
        <v>878</v>
      </c>
      <c r="C37" s="76" t="s">
        <v>18</v>
      </c>
      <c r="D37" s="86" t="e">
        <f>CG_Sum_U!J37</f>
        <v>#REF!</v>
      </c>
    </row>
    <row r="38" spans="1:4">
      <c r="A38" s="73" t="s">
        <v>870</v>
      </c>
      <c r="B38" s="73" t="s">
        <v>879</v>
      </c>
      <c r="C38" s="78" t="s">
        <v>84</v>
      </c>
      <c r="D38" s="86" t="e">
        <f>CG_Sum_U!J38</f>
        <v>#REF!</v>
      </c>
    </row>
    <row r="39" spans="1:4">
      <c r="A39" s="74" t="s">
        <v>870</v>
      </c>
      <c r="B39" s="74" t="s">
        <v>880</v>
      </c>
      <c r="C39" s="76" t="s">
        <v>881</v>
      </c>
      <c r="D39" s="86" t="e">
        <f>CG_Sum_U!J39</f>
        <v>#REF!</v>
      </c>
    </row>
    <row r="40" spans="1:4">
      <c r="A40" s="74" t="s">
        <v>870</v>
      </c>
      <c r="B40" s="74" t="s">
        <v>882</v>
      </c>
      <c r="C40" s="76" t="s">
        <v>18</v>
      </c>
      <c r="D40" s="86" t="e">
        <f>CG_Sum_U!J40</f>
        <v>#REF!</v>
      </c>
    </row>
    <row r="41" spans="1:4">
      <c r="A41" s="73" t="s">
        <v>870</v>
      </c>
      <c r="B41" s="73" t="s">
        <v>883</v>
      </c>
      <c r="C41" s="75" t="s">
        <v>90</v>
      </c>
      <c r="D41" s="86" t="e">
        <f>CG_Sum_U!J41</f>
        <v>#REF!</v>
      </c>
    </row>
    <row r="42" spans="1:4">
      <c r="A42" s="74" t="s">
        <v>870</v>
      </c>
      <c r="B42" s="74" t="s">
        <v>884</v>
      </c>
      <c r="C42" s="76" t="s">
        <v>885</v>
      </c>
      <c r="D42" s="86" t="e">
        <f>CG_Sum_U!J42</f>
        <v>#REF!</v>
      </c>
    </row>
    <row r="43" spans="1:4">
      <c r="A43" s="74" t="s">
        <v>870</v>
      </c>
      <c r="B43" s="74" t="s">
        <v>886</v>
      </c>
      <c r="C43" s="76" t="s">
        <v>18</v>
      </c>
      <c r="D43" s="86" t="e">
        <f>CG_Sum_U!J43</f>
        <v>#REF!</v>
      </c>
    </row>
    <row r="44" spans="1:4">
      <c r="A44" s="73" t="s">
        <v>870</v>
      </c>
      <c r="B44" s="73" t="s">
        <v>887</v>
      </c>
      <c r="C44" s="75" t="s">
        <v>96</v>
      </c>
      <c r="D44" s="86" t="e">
        <f>CG_Sum_U!J44</f>
        <v>#REF!</v>
      </c>
    </row>
    <row r="45" spans="1:4">
      <c r="A45" s="74" t="s">
        <v>870</v>
      </c>
      <c r="B45" s="74" t="s">
        <v>888</v>
      </c>
      <c r="C45" s="76" t="s">
        <v>99</v>
      </c>
      <c r="D45" s="86" t="e">
        <f>CG_Sum_U!J45</f>
        <v>#REF!</v>
      </c>
    </row>
    <row r="46" spans="1:4">
      <c r="A46" s="74" t="s">
        <v>870</v>
      </c>
      <c r="B46" s="74" t="s">
        <v>889</v>
      </c>
      <c r="C46" s="76" t="s">
        <v>101</v>
      </c>
      <c r="D46" s="86" t="e">
        <f>CG_Sum_U!J46</f>
        <v>#REF!</v>
      </c>
    </row>
    <row r="47" spans="1:4">
      <c r="A47" s="74" t="s">
        <v>870</v>
      </c>
      <c r="B47" s="74" t="s">
        <v>890</v>
      </c>
      <c r="C47" s="76" t="s">
        <v>18</v>
      </c>
      <c r="D47" s="86" t="e">
        <f>CG_Sum_U!J47</f>
        <v>#REF!</v>
      </c>
    </row>
    <row r="48" spans="1:4">
      <c r="A48" s="73" t="s">
        <v>870</v>
      </c>
      <c r="B48" s="73" t="s">
        <v>891</v>
      </c>
      <c r="C48" s="75" t="s">
        <v>104</v>
      </c>
      <c r="D48" s="86" t="e">
        <f>CG_Sum_U!J48</f>
        <v>#REF!</v>
      </c>
    </row>
    <row r="49" spans="1:4">
      <c r="A49" s="74" t="s">
        <v>870</v>
      </c>
      <c r="B49" s="74" t="s">
        <v>892</v>
      </c>
      <c r="C49" s="76" t="s">
        <v>107</v>
      </c>
      <c r="D49" s="86" t="e">
        <f>CG_Sum_U!J49</f>
        <v>#REF!</v>
      </c>
    </row>
    <row r="50" spans="1:4">
      <c r="A50" s="74" t="s">
        <v>870</v>
      </c>
      <c r="B50" s="74" t="s">
        <v>893</v>
      </c>
      <c r="C50" s="76" t="s">
        <v>18</v>
      </c>
      <c r="D50" s="86" t="e">
        <f>CG_Sum_U!J50</f>
        <v>#REF!</v>
      </c>
    </row>
    <row r="51" spans="1:4">
      <c r="A51" s="73" t="s">
        <v>894</v>
      </c>
      <c r="B51" s="73" t="s">
        <v>895</v>
      </c>
      <c r="C51" s="75" t="s">
        <v>110</v>
      </c>
      <c r="D51" s="86" t="e">
        <f>CG_Sum_U!J51</f>
        <v>#REF!</v>
      </c>
    </row>
    <row r="52" spans="1:4">
      <c r="A52" s="73" t="s">
        <v>894</v>
      </c>
      <c r="B52" s="73" t="s">
        <v>896</v>
      </c>
      <c r="C52" s="75" t="s">
        <v>113</v>
      </c>
      <c r="D52" s="86" t="e">
        <f>CG_Sum_U!J52</f>
        <v>#REF!</v>
      </c>
    </row>
    <row r="53" spans="1:4">
      <c r="A53" s="74" t="s">
        <v>894</v>
      </c>
      <c r="B53" s="74" t="s">
        <v>897</v>
      </c>
      <c r="C53" s="76" t="s">
        <v>898</v>
      </c>
      <c r="D53" s="86" t="e">
        <f>CG_Sum_U!J53</f>
        <v>#REF!</v>
      </c>
    </row>
    <row r="54" spans="1:4">
      <c r="A54" s="74" t="s">
        <v>894</v>
      </c>
      <c r="B54" s="74" t="s">
        <v>899</v>
      </c>
      <c r="C54" s="76" t="s">
        <v>18</v>
      </c>
      <c r="D54" s="86" t="e">
        <f>CG_Sum_U!J54</f>
        <v>#REF!</v>
      </c>
    </row>
    <row r="55" spans="1:4">
      <c r="A55" s="73" t="s">
        <v>894</v>
      </c>
      <c r="B55" s="73" t="s">
        <v>900</v>
      </c>
      <c r="C55" s="75" t="s">
        <v>119</v>
      </c>
      <c r="D55" s="86" t="e">
        <f>CG_Sum_U!J55</f>
        <v>#REF!</v>
      </c>
    </row>
    <row r="56" spans="1:4">
      <c r="A56" s="74" t="s">
        <v>894</v>
      </c>
      <c r="B56" s="74" t="s">
        <v>901</v>
      </c>
      <c r="C56" s="76" t="s">
        <v>122</v>
      </c>
      <c r="D56" s="86" t="e">
        <f>CG_Sum_U!J56</f>
        <v>#REF!</v>
      </c>
    </row>
    <row r="57" spans="1:4">
      <c r="A57" s="74" t="s">
        <v>894</v>
      </c>
      <c r="B57" s="74" t="s">
        <v>902</v>
      </c>
      <c r="C57" s="76" t="s">
        <v>124</v>
      </c>
      <c r="D57" s="86" t="e">
        <f>CG_Sum_U!J57</f>
        <v>#REF!</v>
      </c>
    </row>
    <row r="58" spans="1:4">
      <c r="A58" s="74" t="s">
        <v>894</v>
      </c>
      <c r="B58" s="74" t="s">
        <v>903</v>
      </c>
      <c r="C58" s="76" t="s">
        <v>904</v>
      </c>
      <c r="D58" s="86" t="e">
        <f>CG_Sum_U!J58</f>
        <v>#REF!</v>
      </c>
    </row>
    <row r="59" spans="1:4">
      <c r="A59" s="74" t="s">
        <v>894</v>
      </c>
      <c r="B59" s="74" t="s">
        <v>905</v>
      </c>
      <c r="C59" s="76" t="s">
        <v>18</v>
      </c>
      <c r="D59" s="86" t="e">
        <f>CG_Sum_U!J59</f>
        <v>#REF!</v>
      </c>
    </row>
    <row r="60" spans="1:4">
      <c r="A60" s="73" t="s">
        <v>894</v>
      </c>
      <c r="B60" s="73" t="s">
        <v>906</v>
      </c>
      <c r="C60" s="75" t="s">
        <v>129</v>
      </c>
      <c r="D60" s="86" t="e">
        <f>CG_Sum_U!J60</f>
        <v>#REF!</v>
      </c>
    </row>
    <row r="61" spans="1:4">
      <c r="A61" s="74" t="s">
        <v>894</v>
      </c>
      <c r="B61" s="74" t="s">
        <v>907</v>
      </c>
      <c r="C61" s="76" t="s">
        <v>132</v>
      </c>
      <c r="D61" s="86" t="e">
        <f>CG_Sum_U!J61</f>
        <v>#REF!</v>
      </c>
    </row>
    <row r="62" spans="1:4">
      <c r="A62" s="74" t="s">
        <v>894</v>
      </c>
      <c r="B62" s="74" t="s">
        <v>908</v>
      </c>
      <c r="C62" s="76" t="s">
        <v>134</v>
      </c>
      <c r="D62" s="86" t="e">
        <f>CG_Sum_U!J62</f>
        <v>#REF!</v>
      </c>
    </row>
    <row r="63" spans="1:4">
      <c r="A63" s="74" t="s">
        <v>894</v>
      </c>
      <c r="B63" s="74" t="s">
        <v>909</v>
      </c>
      <c r="C63" s="76" t="s">
        <v>136</v>
      </c>
      <c r="D63" s="86" t="e">
        <f>CG_Sum_U!J63</f>
        <v>#REF!</v>
      </c>
    </row>
    <row r="64" spans="1:4">
      <c r="A64" s="74" t="s">
        <v>894</v>
      </c>
      <c r="B64" s="74" t="s">
        <v>910</v>
      </c>
      <c r="C64" s="76" t="s">
        <v>138</v>
      </c>
      <c r="D64" s="86" t="e">
        <f>CG_Sum_U!J64</f>
        <v>#REF!</v>
      </c>
    </row>
    <row r="65" spans="1:4">
      <c r="A65" s="74" t="s">
        <v>894</v>
      </c>
      <c r="B65" s="74" t="s">
        <v>911</v>
      </c>
      <c r="C65" s="76" t="s">
        <v>140</v>
      </c>
      <c r="D65" s="86" t="e">
        <f>CG_Sum_U!J65</f>
        <v>#REF!</v>
      </c>
    </row>
    <row r="66" spans="1:4">
      <c r="A66" s="74" t="s">
        <v>894</v>
      </c>
      <c r="B66" s="74" t="s">
        <v>912</v>
      </c>
      <c r="C66" s="76" t="s">
        <v>18</v>
      </c>
      <c r="D66" s="86" t="e">
        <f>CG_Sum_U!J66</f>
        <v>#REF!</v>
      </c>
    </row>
    <row r="67" spans="1:4">
      <c r="A67" s="73" t="s">
        <v>913</v>
      </c>
      <c r="B67" s="73" t="s">
        <v>914</v>
      </c>
      <c r="C67" s="75" t="s">
        <v>143</v>
      </c>
      <c r="D67" s="86" t="e">
        <f>CG_Sum_U!J67</f>
        <v>#REF!</v>
      </c>
    </row>
    <row r="68" spans="1:4">
      <c r="A68" s="73" t="s">
        <v>913</v>
      </c>
      <c r="B68" s="73" t="s">
        <v>915</v>
      </c>
      <c r="C68" s="75" t="s">
        <v>146</v>
      </c>
      <c r="D68" s="86" t="e">
        <f>CG_Sum_U!J68</f>
        <v>#REF!</v>
      </c>
    </row>
    <row r="69" spans="1:4">
      <c r="A69" s="74" t="s">
        <v>913</v>
      </c>
      <c r="B69" s="74" t="s">
        <v>916</v>
      </c>
      <c r="C69" s="76" t="s">
        <v>149</v>
      </c>
      <c r="D69" s="86" t="e">
        <f>CG_Sum_U!J69</f>
        <v>#REF!</v>
      </c>
    </row>
    <row r="70" spans="1:4">
      <c r="A70" s="74" t="s">
        <v>913</v>
      </c>
      <c r="B70" s="74" t="s">
        <v>917</v>
      </c>
      <c r="C70" s="76" t="s">
        <v>151</v>
      </c>
      <c r="D70" s="86" t="e">
        <f>CG_Sum_U!J70</f>
        <v>#REF!</v>
      </c>
    </row>
    <row r="71" spans="1:4">
      <c r="A71" s="74" t="s">
        <v>913</v>
      </c>
      <c r="B71" s="74" t="s">
        <v>918</v>
      </c>
      <c r="C71" s="76" t="s">
        <v>153</v>
      </c>
      <c r="D71" s="86" t="e">
        <f>CG_Sum_U!J71</f>
        <v>#REF!</v>
      </c>
    </row>
    <row r="72" spans="1:4">
      <c r="A72" s="74" t="s">
        <v>913</v>
      </c>
      <c r="B72" s="74" t="s">
        <v>919</v>
      </c>
      <c r="C72" s="76" t="s">
        <v>155</v>
      </c>
      <c r="D72" s="86" t="e">
        <f>CG_Sum_U!J72</f>
        <v>#REF!</v>
      </c>
    </row>
    <row r="73" spans="1:4">
      <c r="A73" s="74" t="s">
        <v>913</v>
      </c>
      <c r="B73" s="74" t="s">
        <v>920</v>
      </c>
      <c r="C73" s="76" t="s">
        <v>18</v>
      </c>
      <c r="D73" s="86" t="e">
        <f>CG_Sum_U!J73</f>
        <v>#REF!</v>
      </c>
    </row>
    <row r="74" spans="1:4">
      <c r="A74" s="73" t="s">
        <v>913</v>
      </c>
      <c r="B74" s="73" t="s">
        <v>921</v>
      </c>
      <c r="C74" s="75" t="s">
        <v>158</v>
      </c>
      <c r="D74" s="86" t="e">
        <f>CG_Sum_U!J74</f>
        <v>#REF!</v>
      </c>
    </row>
    <row r="75" spans="1:4">
      <c r="A75" s="74" t="s">
        <v>913</v>
      </c>
      <c r="B75" s="74" t="s">
        <v>922</v>
      </c>
      <c r="C75" s="76" t="s">
        <v>161</v>
      </c>
      <c r="D75" s="86" t="e">
        <f>CG_Sum_U!J75</f>
        <v>#REF!</v>
      </c>
    </row>
    <row r="76" spans="1:4">
      <c r="A76" s="74" t="s">
        <v>913</v>
      </c>
      <c r="B76" s="74" t="s">
        <v>923</v>
      </c>
      <c r="C76" s="76" t="s">
        <v>163</v>
      </c>
      <c r="D76" s="86" t="e">
        <f>CG_Sum_U!J76</f>
        <v>#REF!</v>
      </c>
    </row>
    <row r="77" spans="1:4">
      <c r="A77" s="74" t="s">
        <v>913</v>
      </c>
      <c r="B77" s="74" t="s">
        <v>924</v>
      </c>
      <c r="C77" s="76" t="s">
        <v>165</v>
      </c>
      <c r="D77" s="86" t="e">
        <f>CG_Sum_U!J77</f>
        <v>#REF!</v>
      </c>
    </row>
    <row r="78" spans="1:4">
      <c r="A78" s="74" t="s">
        <v>913</v>
      </c>
      <c r="B78" s="74" t="s">
        <v>925</v>
      </c>
      <c r="C78" s="76" t="s">
        <v>167</v>
      </c>
      <c r="D78" s="86" t="e">
        <f>CG_Sum_U!J78</f>
        <v>#REF!</v>
      </c>
    </row>
    <row r="79" spans="1:4">
      <c r="A79" s="74" t="s">
        <v>913</v>
      </c>
      <c r="B79" s="74" t="s">
        <v>926</v>
      </c>
      <c r="C79" s="76" t="s">
        <v>169</v>
      </c>
      <c r="D79" s="86" t="e">
        <f>CG_Sum_U!J79</f>
        <v>#REF!</v>
      </c>
    </row>
    <row r="80" spans="1:4">
      <c r="A80" s="73" t="s">
        <v>913</v>
      </c>
      <c r="B80" s="73" t="s">
        <v>927</v>
      </c>
      <c r="C80" s="75" t="s">
        <v>171</v>
      </c>
      <c r="D80" s="86" t="e">
        <f>CG_Sum_U!J80</f>
        <v>#REF!</v>
      </c>
    </row>
    <row r="81" spans="1:4">
      <c r="A81" s="74" t="s">
        <v>913</v>
      </c>
      <c r="B81" s="74" t="s">
        <v>928</v>
      </c>
      <c r="C81" s="76" t="s">
        <v>161</v>
      </c>
      <c r="D81" s="86" t="e">
        <f>CG_Sum_U!J81</f>
        <v>#REF!</v>
      </c>
    </row>
    <row r="82" spans="1:4">
      <c r="A82" s="74" t="s">
        <v>913</v>
      </c>
      <c r="B82" s="74" t="s">
        <v>929</v>
      </c>
      <c r="C82" s="76" t="s">
        <v>163</v>
      </c>
      <c r="D82" s="86" t="e">
        <f>CG_Sum_U!J82</f>
        <v>#REF!</v>
      </c>
    </row>
    <row r="83" spans="1:4">
      <c r="A83" s="74" t="s">
        <v>913</v>
      </c>
      <c r="B83" s="74" t="s">
        <v>930</v>
      </c>
      <c r="C83" s="76" t="s">
        <v>165</v>
      </c>
      <c r="D83" s="86" t="e">
        <f>CG_Sum_U!J83</f>
        <v>#REF!</v>
      </c>
    </row>
    <row r="84" spans="1:4">
      <c r="A84" s="74" t="s">
        <v>913</v>
      </c>
      <c r="B84" s="74" t="s">
        <v>931</v>
      </c>
      <c r="C84" s="76" t="s">
        <v>167</v>
      </c>
      <c r="D84" s="86" t="e">
        <f>CG_Sum_U!J84</f>
        <v>#REF!</v>
      </c>
    </row>
    <row r="85" spans="1:4">
      <c r="A85" s="74" t="s">
        <v>913</v>
      </c>
      <c r="B85" s="74" t="s">
        <v>932</v>
      </c>
      <c r="C85" s="76" t="s">
        <v>169</v>
      </c>
      <c r="D85" s="86" t="e">
        <f>CG_Sum_U!J85</f>
        <v>#REF!</v>
      </c>
    </row>
    <row r="86" spans="1:4">
      <c r="A86" s="73" t="s">
        <v>913</v>
      </c>
      <c r="B86" s="73" t="s">
        <v>933</v>
      </c>
      <c r="C86" s="75" t="s">
        <v>179</v>
      </c>
      <c r="D86" s="86" t="e">
        <f>CG_Sum_U!J86</f>
        <v>#REF!</v>
      </c>
    </row>
    <row r="87" spans="1:4">
      <c r="A87" s="74" t="s">
        <v>913</v>
      </c>
      <c r="B87" s="74" t="s">
        <v>934</v>
      </c>
      <c r="C87" s="76" t="s">
        <v>161</v>
      </c>
      <c r="D87" s="86" t="e">
        <f>CG_Sum_U!J87</f>
        <v>#REF!</v>
      </c>
    </row>
    <row r="88" spans="1:4">
      <c r="A88" s="74" t="s">
        <v>913</v>
      </c>
      <c r="B88" s="74" t="s">
        <v>935</v>
      </c>
      <c r="C88" s="76" t="s">
        <v>163</v>
      </c>
      <c r="D88" s="86" t="e">
        <f>CG_Sum_U!J88</f>
        <v>#REF!</v>
      </c>
    </row>
    <row r="89" spans="1:4">
      <c r="A89" s="74" t="s">
        <v>913</v>
      </c>
      <c r="B89" s="74" t="s">
        <v>936</v>
      </c>
      <c r="C89" s="76" t="s">
        <v>165</v>
      </c>
      <c r="D89" s="86" t="e">
        <f>CG_Sum_U!J89</f>
        <v>#REF!</v>
      </c>
    </row>
    <row r="90" spans="1:4">
      <c r="A90" s="74" t="s">
        <v>913</v>
      </c>
      <c r="B90" s="74" t="s">
        <v>937</v>
      </c>
      <c r="C90" s="76" t="s">
        <v>167</v>
      </c>
      <c r="D90" s="86" t="e">
        <f>CG_Sum_U!J90</f>
        <v>#REF!</v>
      </c>
    </row>
    <row r="91" spans="1:4">
      <c r="A91" s="74" t="s">
        <v>913</v>
      </c>
      <c r="B91" s="74" t="s">
        <v>938</v>
      </c>
      <c r="C91" s="76" t="s">
        <v>169</v>
      </c>
      <c r="D91" s="86" t="e">
        <f>CG_Sum_U!J91</f>
        <v>#REF!</v>
      </c>
    </row>
    <row r="92" spans="1:4">
      <c r="A92" s="73" t="s">
        <v>913</v>
      </c>
      <c r="B92" s="73" t="s">
        <v>939</v>
      </c>
      <c r="C92" s="75" t="s">
        <v>187</v>
      </c>
      <c r="D92" s="86" t="e">
        <f>CG_Sum_U!J92</f>
        <v>#REF!</v>
      </c>
    </row>
    <row r="93" spans="1:4">
      <c r="A93" s="74" t="s">
        <v>913</v>
      </c>
      <c r="B93" s="74" t="s">
        <v>940</v>
      </c>
      <c r="C93" s="76" t="s">
        <v>161</v>
      </c>
      <c r="D93" s="86" t="e">
        <f>CG_Sum_U!J93</f>
        <v>#REF!</v>
      </c>
    </row>
    <row r="94" spans="1:4">
      <c r="A94" s="74" t="s">
        <v>913</v>
      </c>
      <c r="B94" s="74" t="s">
        <v>941</v>
      </c>
      <c r="C94" s="76" t="s">
        <v>163</v>
      </c>
      <c r="D94" s="86" t="e">
        <f>CG_Sum_U!J94</f>
        <v>#REF!</v>
      </c>
    </row>
    <row r="95" spans="1:4">
      <c r="A95" s="74" t="s">
        <v>913</v>
      </c>
      <c r="B95" s="74" t="s">
        <v>942</v>
      </c>
      <c r="C95" s="76" t="s">
        <v>165</v>
      </c>
      <c r="D95" s="86" t="e">
        <f>CG_Sum_U!J95</f>
        <v>#REF!</v>
      </c>
    </row>
    <row r="96" spans="1:4">
      <c r="A96" s="74" t="s">
        <v>913</v>
      </c>
      <c r="B96" s="74" t="s">
        <v>943</v>
      </c>
      <c r="C96" s="76" t="s">
        <v>167</v>
      </c>
      <c r="D96" s="86" t="e">
        <f>CG_Sum_U!J96</f>
        <v>#REF!</v>
      </c>
    </row>
    <row r="97" spans="1:4">
      <c r="A97" s="74" t="s">
        <v>913</v>
      </c>
      <c r="B97" s="74" t="s">
        <v>944</v>
      </c>
      <c r="C97" s="76" t="s">
        <v>169</v>
      </c>
      <c r="D97" s="86" t="e">
        <f>CG_Sum_U!J97</f>
        <v>#REF!</v>
      </c>
    </row>
    <row r="98" spans="1:4">
      <c r="A98" s="73" t="s">
        <v>913</v>
      </c>
      <c r="B98" s="73" t="s">
        <v>945</v>
      </c>
      <c r="C98" s="75" t="s">
        <v>195</v>
      </c>
      <c r="D98" s="86" t="e">
        <f>CG_Sum_U!J98</f>
        <v>#REF!</v>
      </c>
    </row>
    <row r="99" spans="1:4">
      <c r="A99" s="74" t="s">
        <v>913</v>
      </c>
      <c r="B99" s="74" t="s">
        <v>946</v>
      </c>
      <c r="C99" s="76" t="s">
        <v>161</v>
      </c>
      <c r="D99" s="86" t="e">
        <f>CG_Sum_U!J99</f>
        <v>#REF!</v>
      </c>
    </row>
    <row r="100" spans="1:4">
      <c r="A100" s="74" t="s">
        <v>913</v>
      </c>
      <c r="B100" s="74" t="s">
        <v>947</v>
      </c>
      <c r="C100" s="76" t="s">
        <v>163</v>
      </c>
      <c r="D100" s="86" t="e">
        <f>CG_Sum_U!J100</f>
        <v>#REF!</v>
      </c>
    </row>
    <row r="101" spans="1:4">
      <c r="A101" s="74" t="s">
        <v>913</v>
      </c>
      <c r="B101" s="74" t="s">
        <v>948</v>
      </c>
      <c r="C101" s="76" t="s">
        <v>165</v>
      </c>
      <c r="D101" s="86" t="e">
        <f>CG_Sum_U!J101</f>
        <v>#REF!</v>
      </c>
    </row>
    <row r="102" spans="1:4">
      <c r="A102" s="74" t="s">
        <v>913</v>
      </c>
      <c r="B102" s="74" t="s">
        <v>949</v>
      </c>
      <c r="C102" s="76" t="s">
        <v>167</v>
      </c>
      <c r="D102" s="86" t="e">
        <f>CG_Sum_U!J102</f>
        <v>#REF!</v>
      </c>
    </row>
    <row r="103" spans="1:4">
      <c r="A103" s="74" t="s">
        <v>913</v>
      </c>
      <c r="B103" s="74" t="s">
        <v>950</v>
      </c>
      <c r="C103" s="76" t="s">
        <v>169</v>
      </c>
      <c r="D103" s="86" t="e">
        <f>CG_Sum_U!J103</f>
        <v>#REF!</v>
      </c>
    </row>
    <row r="104" spans="1:4">
      <c r="A104" s="73" t="s">
        <v>913</v>
      </c>
      <c r="B104" s="73" t="s">
        <v>951</v>
      </c>
      <c r="C104" s="75" t="s">
        <v>203</v>
      </c>
      <c r="D104" s="86" t="e">
        <f>CG_Sum_U!J104</f>
        <v>#REF!</v>
      </c>
    </row>
    <row r="105" spans="1:4">
      <c r="A105" s="74" t="s">
        <v>913</v>
      </c>
      <c r="B105" s="74" t="s">
        <v>952</v>
      </c>
      <c r="C105" s="76" t="s">
        <v>161</v>
      </c>
      <c r="D105" s="86" t="e">
        <f>CG_Sum_U!J105</f>
        <v>#REF!</v>
      </c>
    </row>
    <row r="106" spans="1:4">
      <c r="A106" s="74" t="s">
        <v>913</v>
      </c>
      <c r="B106" s="74" t="s">
        <v>953</v>
      </c>
      <c r="C106" s="76" t="s">
        <v>163</v>
      </c>
      <c r="D106" s="86" t="e">
        <f>CG_Sum_U!J106</f>
        <v>#REF!</v>
      </c>
    </row>
    <row r="107" spans="1:4">
      <c r="A107" s="74" t="s">
        <v>913</v>
      </c>
      <c r="B107" s="74" t="s">
        <v>954</v>
      </c>
      <c r="C107" s="76" t="s">
        <v>165</v>
      </c>
      <c r="D107" s="86" t="e">
        <f>CG_Sum_U!J107</f>
        <v>#REF!</v>
      </c>
    </row>
    <row r="108" spans="1:4">
      <c r="A108" s="74" t="s">
        <v>913</v>
      </c>
      <c r="B108" s="74" t="s">
        <v>955</v>
      </c>
      <c r="C108" s="76" t="s">
        <v>167</v>
      </c>
      <c r="D108" s="86" t="e">
        <f>CG_Sum_U!J108</f>
        <v>#REF!</v>
      </c>
    </row>
    <row r="109" spans="1:4">
      <c r="A109" s="74" t="s">
        <v>913</v>
      </c>
      <c r="B109" s="74" t="s">
        <v>956</v>
      </c>
      <c r="C109" s="76" t="s">
        <v>169</v>
      </c>
      <c r="D109" s="86" t="e">
        <f>CG_Sum_U!J109</f>
        <v>#REF!</v>
      </c>
    </row>
    <row r="110" spans="1:4">
      <c r="A110" s="73" t="s">
        <v>913</v>
      </c>
      <c r="B110" s="73" t="s">
        <v>957</v>
      </c>
      <c r="C110" s="75" t="s">
        <v>211</v>
      </c>
      <c r="D110" s="86" t="e">
        <f>CG_Sum_U!J110</f>
        <v>#REF!</v>
      </c>
    </row>
    <row r="111" spans="1:4">
      <c r="A111" s="74" t="s">
        <v>913</v>
      </c>
      <c r="B111" s="74" t="s">
        <v>958</v>
      </c>
      <c r="C111" s="76" t="s">
        <v>214</v>
      </c>
      <c r="D111" s="86" t="e">
        <f>CG_Sum_U!J111</f>
        <v>#REF!</v>
      </c>
    </row>
    <row r="112" spans="1:4">
      <c r="A112" s="74" t="s">
        <v>913</v>
      </c>
      <c r="B112" s="74" t="s">
        <v>959</v>
      </c>
      <c r="C112" s="76" t="s">
        <v>158</v>
      </c>
      <c r="D112" s="86" t="e">
        <f>CG_Sum_U!J112</f>
        <v>#REF!</v>
      </c>
    </row>
    <row r="113" spans="1:4">
      <c r="A113" s="74" t="s">
        <v>913</v>
      </c>
      <c r="B113" s="74" t="s">
        <v>960</v>
      </c>
      <c r="C113" s="76" t="s">
        <v>171</v>
      </c>
      <c r="D113" s="86" t="e">
        <f>CG_Sum_U!J113</f>
        <v>#REF!</v>
      </c>
    </row>
    <row r="114" spans="1:4">
      <c r="A114" s="74" t="s">
        <v>913</v>
      </c>
      <c r="B114" s="74" t="s">
        <v>961</v>
      </c>
      <c r="C114" s="76" t="s">
        <v>218</v>
      </c>
      <c r="D114" s="86" t="e">
        <f>CG_Sum_U!J114</f>
        <v>#REF!</v>
      </c>
    </row>
    <row r="115" spans="1:4">
      <c r="A115" s="74" t="s">
        <v>913</v>
      </c>
      <c r="B115" s="74" t="s">
        <v>962</v>
      </c>
      <c r="C115" s="76" t="s">
        <v>187</v>
      </c>
      <c r="D115" s="86" t="e">
        <f>CG_Sum_U!J115</f>
        <v>#REF!</v>
      </c>
    </row>
    <row r="116" spans="1:4">
      <c r="A116" s="74" t="s">
        <v>913</v>
      </c>
      <c r="B116" s="74" t="s">
        <v>963</v>
      </c>
      <c r="C116" s="76" t="s">
        <v>195</v>
      </c>
      <c r="D116" s="86" t="e">
        <f>CG_Sum_U!J116</f>
        <v>#REF!</v>
      </c>
    </row>
    <row r="117" spans="1:4">
      <c r="A117" s="74" t="s">
        <v>913</v>
      </c>
      <c r="B117" s="74" t="s">
        <v>964</v>
      </c>
      <c r="C117" s="76" t="s">
        <v>203</v>
      </c>
      <c r="D117" s="86" t="e">
        <f>CG_Sum_U!J117</f>
        <v>#REF!</v>
      </c>
    </row>
    <row r="118" spans="1:4">
      <c r="A118" s="73" t="s">
        <v>965</v>
      </c>
      <c r="B118" s="73" t="s">
        <v>966</v>
      </c>
      <c r="C118" s="75" t="s">
        <v>223</v>
      </c>
      <c r="D118" s="86" t="e">
        <f>CG_Sum_U!J118</f>
        <v>#REF!</v>
      </c>
    </row>
    <row r="119" spans="1:4">
      <c r="A119" s="73" t="s">
        <v>965</v>
      </c>
      <c r="B119" s="73" t="s">
        <v>967</v>
      </c>
      <c r="C119" s="75" t="s">
        <v>226</v>
      </c>
      <c r="D119" s="86" t="e">
        <f>CG_Sum_U!J119</f>
        <v>#REF!</v>
      </c>
    </row>
    <row r="120" spans="1:4">
      <c r="A120" s="74" t="s">
        <v>965</v>
      </c>
      <c r="B120" s="74" t="s">
        <v>968</v>
      </c>
      <c r="C120" s="76" t="s">
        <v>149</v>
      </c>
      <c r="D120" s="86" t="e">
        <f>CG_Sum_U!J120</f>
        <v>#REF!</v>
      </c>
    </row>
    <row r="121" spans="1:4">
      <c r="A121" s="74" t="s">
        <v>965</v>
      </c>
      <c r="B121" s="74" t="s">
        <v>969</v>
      </c>
      <c r="C121" s="76" t="s">
        <v>151</v>
      </c>
      <c r="D121" s="86" t="e">
        <f>CG_Sum_U!J121</f>
        <v>#REF!</v>
      </c>
    </row>
    <row r="122" spans="1:4">
      <c r="A122" s="74" t="s">
        <v>965</v>
      </c>
      <c r="B122" s="74" t="s">
        <v>970</v>
      </c>
      <c r="C122" s="76" t="s">
        <v>153</v>
      </c>
      <c r="D122" s="86" t="e">
        <f>CG_Sum_U!J122</f>
        <v>#REF!</v>
      </c>
    </row>
    <row r="123" spans="1:4">
      <c r="A123" s="74" t="s">
        <v>965</v>
      </c>
      <c r="B123" s="74" t="s">
        <v>971</v>
      </c>
      <c r="C123" s="76" t="s">
        <v>155</v>
      </c>
      <c r="D123" s="86" t="e">
        <f>CG_Sum_U!J123</f>
        <v>#REF!</v>
      </c>
    </row>
    <row r="124" spans="1:4">
      <c r="A124" s="74" t="s">
        <v>965</v>
      </c>
      <c r="B124" s="74" t="s">
        <v>972</v>
      </c>
      <c r="C124" s="76" t="s">
        <v>18</v>
      </c>
      <c r="D124" s="86" t="e">
        <f>CG_Sum_U!J124</f>
        <v>#REF!</v>
      </c>
    </row>
    <row r="125" spans="1:4">
      <c r="A125" s="73" t="s">
        <v>965</v>
      </c>
      <c r="B125" s="73" t="s">
        <v>973</v>
      </c>
      <c r="C125" s="75" t="s">
        <v>234</v>
      </c>
      <c r="D125" s="86" t="e">
        <f>CG_Sum_U!J125</f>
        <v>#REF!</v>
      </c>
    </row>
    <row r="126" spans="1:4">
      <c r="A126" s="74" t="s">
        <v>965</v>
      </c>
      <c r="B126" s="74" t="s">
        <v>974</v>
      </c>
      <c r="C126" s="76" t="s">
        <v>237</v>
      </c>
      <c r="D126" s="86" t="e">
        <f>CG_Sum_U!J126</f>
        <v>#REF!</v>
      </c>
    </row>
    <row r="127" spans="1:4">
      <c r="A127" s="74" t="s">
        <v>965</v>
      </c>
      <c r="B127" s="74" t="s">
        <v>975</v>
      </c>
      <c r="C127" s="76" t="s">
        <v>239</v>
      </c>
      <c r="D127" s="86" t="e">
        <f>CG_Sum_U!J127</f>
        <v>#REF!</v>
      </c>
    </row>
    <row r="128" spans="1:4">
      <c r="A128" s="74" t="s">
        <v>965</v>
      </c>
      <c r="B128" s="74" t="s">
        <v>976</v>
      </c>
      <c r="C128" s="76" t="s">
        <v>977</v>
      </c>
      <c r="D128" s="86" t="e">
        <f>CG_Sum_U!J128</f>
        <v>#REF!</v>
      </c>
    </row>
    <row r="129" spans="1:4">
      <c r="A129" s="74" t="s">
        <v>965</v>
      </c>
      <c r="B129" s="74" t="s">
        <v>978</v>
      </c>
      <c r="C129" s="76" t="s">
        <v>155</v>
      </c>
      <c r="D129" s="86" t="e">
        <f>CG_Sum_U!J129</f>
        <v>#REF!</v>
      </c>
    </row>
    <row r="130" spans="1:4">
      <c r="A130" s="74" t="s">
        <v>965</v>
      </c>
      <c r="B130" s="74" t="s">
        <v>979</v>
      </c>
      <c r="C130" s="76" t="s">
        <v>18</v>
      </c>
      <c r="D130" s="86" t="e">
        <f>CG_Sum_U!J130</f>
        <v>#REF!</v>
      </c>
    </row>
    <row r="131" spans="1:4">
      <c r="A131" s="73" t="s">
        <v>965</v>
      </c>
      <c r="B131" s="73" t="s">
        <v>980</v>
      </c>
      <c r="C131" s="75" t="s">
        <v>244</v>
      </c>
      <c r="D131" s="86" t="e">
        <f>CG_Sum_U!J131</f>
        <v>#REF!</v>
      </c>
    </row>
    <row r="132" spans="1:4">
      <c r="A132" s="74" t="s">
        <v>965</v>
      </c>
      <c r="B132" s="74" t="s">
        <v>981</v>
      </c>
      <c r="C132" s="76" t="s">
        <v>982</v>
      </c>
      <c r="D132" s="86" t="e">
        <f>CG_Sum_U!J132</f>
        <v>#REF!</v>
      </c>
    </row>
    <row r="133" spans="1:4">
      <c r="A133" s="74" t="s">
        <v>965</v>
      </c>
      <c r="B133" s="74" t="s">
        <v>983</v>
      </c>
      <c r="C133" s="76" t="s">
        <v>249</v>
      </c>
      <c r="D133" s="86" t="e">
        <f>CG_Sum_U!J133</f>
        <v>#REF!</v>
      </c>
    </row>
    <row r="134" spans="1:4">
      <c r="A134" s="74" t="s">
        <v>965</v>
      </c>
      <c r="B134" s="74" t="s">
        <v>984</v>
      </c>
      <c r="C134" s="76" t="s">
        <v>251</v>
      </c>
      <c r="D134" s="86" t="e">
        <f>CG_Sum_U!J134</f>
        <v>#REF!</v>
      </c>
    </row>
    <row r="135" spans="1:4">
      <c r="A135" s="74" t="s">
        <v>965</v>
      </c>
      <c r="B135" s="74" t="s">
        <v>985</v>
      </c>
      <c r="C135" s="76" t="s">
        <v>253</v>
      </c>
      <c r="D135" s="86" t="e">
        <f>CG_Sum_U!J135</f>
        <v>#REF!</v>
      </c>
    </row>
    <row r="136" spans="1:4">
      <c r="A136" s="74" t="s">
        <v>965</v>
      </c>
      <c r="B136" s="74" t="s">
        <v>986</v>
      </c>
      <c r="C136" s="76" t="s">
        <v>255</v>
      </c>
      <c r="D136" s="86" t="e">
        <f>CG_Sum_U!J136</f>
        <v>#REF!</v>
      </c>
    </row>
    <row r="137" spans="1:4">
      <c r="A137" s="87" t="s">
        <v>965</v>
      </c>
      <c r="B137" s="87" t="s">
        <v>987</v>
      </c>
      <c r="C137" s="76" t="s">
        <v>257</v>
      </c>
      <c r="D137" s="86" t="e">
        <f>CG_Sum_U!J137</f>
        <v>#REF!</v>
      </c>
    </row>
    <row r="138" spans="1:4">
      <c r="A138" s="74" t="s">
        <v>965</v>
      </c>
      <c r="B138" s="74" t="s">
        <v>988</v>
      </c>
      <c r="C138" s="76" t="s">
        <v>18</v>
      </c>
      <c r="D138" s="86" t="e">
        <f>CG_Sum_U!J138</f>
        <v>#REF!</v>
      </c>
    </row>
    <row r="139" spans="1:4">
      <c r="A139" s="73" t="s">
        <v>965</v>
      </c>
      <c r="B139" s="73" t="s">
        <v>989</v>
      </c>
      <c r="C139" s="75" t="s">
        <v>129</v>
      </c>
      <c r="D139" s="86" t="e">
        <f>CG_Sum_U!J139</f>
        <v>#REF!</v>
      </c>
    </row>
    <row r="140" spans="1:4">
      <c r="A140" s="74" t="s">
        <v>965</v>
      </c>
      <c r="B140" s="74" t="s">
        <v>990</v>
      </c>
      <c r="C140" s="76" t="s">
        <v>132</v>
      </c>
      <c r="D140" s="86" t="e">
        <f>CG_Sum_U!J140</f>
        <v>#REF!</v>
      </c>
    </row>
    <row r="141" spans="1:4">
      <c r="A141" s="74" t="s">
        <v>965</v>
      </c>
      <c r="B141" s="74" t="s">
        <v>991</v>
      </c>
      <c r="C141" s="76" t="s">
        <v>134</v>
      </c>
      <c r="D141" s="86" t="e">
        <f>CG_Sum_U!J141</f>
        <v>#REF!</v>
      </c>
    </row>
    <row r="142" spans="1:4">
      <c r="A142" s="74" t="s">
        <v>965</v>
      </c>
      <c r="B142" s="74" t="s">
        <v>992</v>
      </c>
      <c r="C142" s="76" t="s">
        <v>136</v>
      </c>
      <c r="D142" s="86" t="e">
        <f>CG_Sum_U!J142</f>
        <v>#REF!</v>
      </c>
    </row>
    <row r="143" spans="1:4">
      <c r="A143" s="74" t="s">
        <v>965</v>
      </c>
      <c r="B143" s="74" t="s">
        <v>993</v>
      </c>
      <c r="C143" s="76" t="s">
        <v>138</v>
      </c>
      <c r="D143" s="86" t="e">
        <f>CG_Sum_U!J143</f>
        <v>#REF!</v>
      </c>
    </row>
    <row r="144" spans="1:4">
      <c r="A144" s="74" t="s">
        <v>965</v>
      </c>
      <c r="B144" s="74" t="s">
        <v>994</v>
      </c>
      <c r="C144" s="76" t="s">
        <v>18</v>
      </c>
      <c r="D144" s="86" t="e">
        <f>CG_Sum_U!J144</f>
        <v>#REF!</v>
      </c>
    </row>
    <row r="145" spans="1:4">
      <c r="A145" s="73" t="s">
        <v>965</v>
      </c>
      <c r="B145" s="73" t="s">
        <v>995</v>
      </c>
      <c r="C145" s="75" t="s">
        <v>140</v>
      </c>
      <c r="D145" s="86" t="e">
        <f>CG_Sum_U!J145</f>
        <v>#REF!</v>
      </c>
    </row>
    <row r="146" spans="1:4">
      <c r="A146" s="74" t="s">
        <v>965</v>
      </c>
      <c r="B146" s="74" t="s">
        <v>996</v>
      </c>
      <c r="C146" s="76" t="s">
        <v>997</v>
      </c>
      <c r="D146" s="86" t="e">
        <f>CG_Sum_U!J146</f>
        <v>#REF!</v>
      </c>
    </row>
    <row r="147" spans="1:4">
      <c r="A147" s="74" t="s">
        <v>965</v>
      </c>
      <c r="B147" s="74" t="s">
        <v>998</v>
      </c>
      <c r="C147" s="76" t="s">
        <v>999</v>
      </c>
      <c r="D147" s="86" t="e">
        <f>CG_Sum_U!J147</f>
        <v>#REF!</v>
      </c>
    </row>
    <row r="148" spans="1:4">
      <c r="A148" s="74" t="s">
        <v>965</v>
      </c>
      <c r="B148" s="74" t="s">
        <v>1000</v>
      </c>
      <c r="C148" s="76" t="s">
        <v>18</v>
      </c>
      <c r="D148" s="86" t="e">
        <f>CG_Sum_U!J148</f>
        <v>#REF!</v>
      </c>
    </row>
    <row r="149" spans="1:4">
      <c r="A149" s="73" t="s">
        <v>965</v>
      </c>
      <c r="B149" s="73" t="s">
        <v>1001</v>
      </c>
      <c r="C149" s="75" t="s">
        <v>274</v>
      </c>
      <c r="D149" s="86" t="e">
        <f>CG_Sum_U!J149</f>
        <v>#REF!</v>
      </c>
    </row>
    <row r="150" spans="1:4">
      <c r="A150" s="74" t="s">
        <v>965</v>
      </c>
      <c r="B150" s="74" t="s">
        <v>1002</v>
      </c>
      <c r="C150" s="76" t="s">
        <v>161</v>
      </c>
      <c r="D150" s="86" t="e">
        <f>CG_Sum_U!J150</f>
        <v>#REF!</v>
      </c>
    </row>
    <row r="151" spans="1:4">
      <c r="A151" s="74" t="s">
        <v>965</v>
      </c>
      <c r="B151" s="74" t="s">
        <v>1003</v>
      </c>
      <c r="C151" s="76" t="s">
        <v>278</v>
      </c>
      <c r="D151" s="86" t="e">
        <f>CG_Sum_U!J151</f>
        <v>#REF!</v>
      </c>
    </row>
    <row r="152" spans="1:4">
      <c r="A152" s="74" t="s">
        <v>965</v>
      </c>
      <c r="B152" s="74" t="s">
        <v>1004</v>
      </c>
      <c r="C152" s="76" t="s">
        <v>280</v>
      </c>
      <c r="D152" s="86" t="e">
        <f>CG_Sum_U!J152</f>
        <v>#REF!</v>
      </c>
    </row>
    <row r="153" spans="1:4">
      <c r="A153" s="74" t="s">
        <v>965</v>
      </c>
      <c r="B153" s="74" t="s">
        <v>1005</v>
      </c>
      <c r="C153" s="76" t="s">
        <v>167</v>
      </c>
      <c r="D153" s="86" t="e">
        <f>CG_Sum_U!J153</f>
        <v>#REF!</v>
      </c>
    </row>
    <row r="154" spans="1:4">
      <c r="A154" s="74" t="s">
        <v>965</v>
      </c>
      <c r="B154" s="74" t="s">
        <v>1006</v>
      </c>
      <c r="C154" s="76" t="s">
        <v>169</v>
      </c>
      <c r="D154" s="86" t="e">
        <f>CG_Sum_U!J154</f>
        <v>#REF!</v>
      </c>
    </row>
    <row r="155" spans="1:4">
      <c r="A155" s="74" t="s">
        <v>965</v>
      </c>
      <c r="B155" s="74" t="s">
        <v>1007</v>
      </c>
      <c r="C155" s="76" t="s">
        <v>284</v>
      </c>
      <c r="D155" s="86" t="e">
        <f>CG_Sum_U!J155</f>
        <v>#REF!</v>
      </c>
    </row>
    <row r="156" spans="1:4">
      <c r="A156" s="74" t="s">
        <v>965</v>
      </c>
      <c r="B156" s="74" t="s">
        <v>1008</v>
      </c>
      <c r="C156" s="76" t="s">
        <v>18</v>
      </c>
      <c r="D156" s="86" t="e">
        <f>CG_Sum_U!J156</f>
        <v>#REF!</v>
      </c>
    </row>
    <row r="157" spans="1:4">
      <c r="A157" s="73" t="s">
        <v>1009</v>
      </c>
      <c r="B157" s="73" t="s">
        <v>1010</v>
      </c>
      <c r="C157" s="75" t="s">
        <v>287</v>
      </c>
      <c r="D157" s="86" t="e">
        <f>CG_Sum_U!J157</f>
        <v>#REF!</v>
      </c>
    </row>
    <row r="158" spans="1:4">
      <c r="A158" s="73" t="s">
        <v>1009</v>
      </c>
      <c r="B158" s="73" t="s">
        <v>1011</v>
      </c>
      <c r="C158" s="75" t="s">
        <v>290</v>
      </c>
      <c r="D158" s="86" t="e">
        <f>CG_Sum_U!J158</f>
        <v>#REF!</v>
      </c>
    </row>
    <row r="159" spans="1:4">
      <c r="A159" s="74" t="s">
        <v>1009</v>
      </c>
      <c r="B159" s="74" t="s">
        <v>1012</v>
      </c>
      <c r="C159" s="76" t="s">
        <v>293</v>
      </c>
      <c r="D159" s="86" t="e">
        <f>CG_Sum_U!J159</f>
        <v>#REF!</v>
      </c>
    </row>
    <row r="160" spans="1:4">
      <c r="A160" s="74" t="s">
        <v>1009</v>
      </c>
      <c r="B160" s="74" t="s">
        <v>1013</v>
      </c>
      <c r="C160" s="76" t="s">
        <v>295</v>
      </c>
      <c r="D160" s="86" t="e">
        <f>CG_Sum_U!J160</f>
        <v>#REF!</v>
      </c>
    </row>
    <row r="161" spans="1:4">
      <c r="A161" s="74" t="s">
        <v>1009</v>
      </c>
      <c r="B161" s="74" t="s">
        <v>1014</v>
      </c>
      <c r="C161" s="76" t="s">
        <v>297</v>
      </c>
      <c r="D161" s="86" t="e">
        <f>CG_Sum_U!J161</f>
        <v>#REF!</v>
      </c>
    </row>
    <row r="162" spans="1:4">
      <c r="A162" s="74" t="s">
        <v>1009</v>
      </c>
      <c r="B162" s="74" t="s">
        <v>1015</v>
      </c>
      <c r="C162" s="76" t="s">
        <v>299</v>
      </c>
      <c r="D162" s="86" t="e">
        <f>CG_Sum_U!J162</f>
        <v>#REF!</v>
      </c>
    </row>
    <row r="163" spans="1:4">
      <c r="A163" s="74" t="s">
        <v>1009</v>
      </c>
      <c r="B163" s="74" t="s">
        <v>1016</v>
      </c>
      <c r="C163" s="76" t="s">
        <v>301</v>
      </c>
      <c r="D163" s="86" t="e">
        <f>CG_Sum_U!J163</f>
        <v>#REF!</v>
      </c>
    </row>
    <row r="164" spans="1:4">
      <c r="A164" s="74" t="s">
        <v>1009</v>
      </c>
      <c r="B164" s="74" t="s">
        <v>1017</v>
      </c>
      <c r="C164" s="76" t="s">
        <v>303</v>
      </c>
      <c r="D164" s="86" t="e">
        <f>CG_Sum_U!J164</f>
        <v>#REF!</v>
      </c>
    </row>
    <row r="165" spans="1:4">
      <c r="A165" s="74" t="s">
        <v>1009</v>
      </c>
      <c r="B165" s="74" t="s">
        <v>1018</v>
      </c>
      <c r="C165" s="76" t="s">
        <v>305</v>
      </c>
      <c r="D165" s="86" t="e">
        <f>CG_Sum_U!J165</f>
        <v>#REF!</v>
      </c>
    </row>
    <row r="166" spans="1:4">
      <c r="A166" s="74" t="s">
        <v>1009</v>
      </c>
      <c r="B166" s="74" t="s">
        <v>1019</v>
      </c>
      <c r="C166" s="76" t="s">
        <v>307</v>
      </c>
      <c r="D166" s="86" t="e">
        <f>CG_Sum_U!J166</f>
        <v>#REF!</v>
      </c>
    </row>
    <row r="167" spans="1:4">
      <c r="A167" s="74" t="s">
        <v>1009</v>
      </c>
      <c r="B167" s="74" t="s">
        <v>1020</v>
      </c>
      <c r="C167" s="76" t="s">
        <v>18</v>
      </c>
      <c r="D167" s="86" t="e">
        <f>CG_Sum_U!J167</f>
        <v>#REF!</v>
      </c>
    </row>
    <row r="168" spans="1:4">
      <c r="A168" s="73" t="s">
        <v>1009</v>
      </c>
      <c r="B168" s="73" t="s">
        <v>1021</v>
      </c>
      <c r="C168" s="75" t="s">
        <v>310</v>
      </c>
      <c r="D168" s="86" t="e">
        <f>CG_Sum_U!J168</f>
        <v>#REF!</v>
      </c>
    </row>
    <row r="169" spans="1:4">
      <c r="A169" s="74" t="s">
        <v>1009</v>
      </c>
      <c r="B169" s="74" t="s">
        <v>1022</v>
      </c>
      <c r="C169" s="76" t="s">
        <v>313</v>
      </c>
      <c r="D169" s="86" t="e">
        <f>CG_Sum_U!J169</f>
        <v>#REF!</v>
      </c>
    </row>
    <row r="170" spans="1:4">
      <c r="A170" s="74" t="s">
        <v>1009</v>
      </c>
      <c r="B170" s="74" t="s">
        <v>1023</v>
      </c>
      <c r="C170" s="76" t="s">
        <v>315</v>
      </c>
      <c r="D170" s="86" t="e">
        <f>CG_Sum_U!J170</f>
        <v>#REF!</v>
      </c>
    </row>
    <row r="171" spans="1:4">
      <c r="A171" s="74" t="s">
        <v>1009</v>
      </c>
      <c r="B171" s="74" t="s">
        <v>1024</v>
      </c>
      <c r="C171" s="76" t="s">
        <v>317</v>
      </c>
      <c r="D171" s="86" t="e">
        <f>CG_Sum_U!J171</f>
        <v>#REF!</v>
      </c>
    </row>
    <row r="172" spans="1:4">
      <c r="A172" s="74" t="s">
        <v>1009</v>
      </c>
      <c r="B172" s="74" t="s">
        <v>1025</v>
      </c>
      <c r="C172" s="76" t="s">
        <v>18</v>
      </c>
      <c r="D172" s="86" t="e">
        <f>CG_Sum_U!J172</f>
        <v>#REF!</v>
      </c>
    </row>
    <row r="173" spans="1:4">
      <c r="A173" s="73" t="s">
        <v>1009</v>
      </c>
      <c r="B173" s="73" t="s">
        <v>1026</v>
      </c>
      <c r="C173" s="75" t="s">
        <v>320</v>
      </c>
      <c r="D173" s="86" t="e">
        <f>CG_Sum_U!J173</f>
        <v>#REF!</v>
      </c>
    </row>
    <row r="174" spans="1:4">
      <c r="A174" s="74" t="s">
        <v>1009</v>
      </c>
      <c r="B174" s="74" t="s">
        <v>1027</v>
      </c>
      <c r="C174" s="76" t="s">
        <v>323</v>
      </c>
      <c r="D174" s="86" t="e">
        <f>CG_Sum_U!J174</f>
        <v>#REF!</v>
      </c>
    </row>
    <row r="175" spans="1:4">
      <c r="A175" s="74" t="s">
        <v>1009</v>
      </c>
      <c r="B175" s="74" t="s">
        <v>1028</v>
      </c>
      <c r="C175" s="76" t="s">
        <v>1029</v>
      </c>
      <c r="D175" s="86" t="e">
        <f>CG_Sum_U!J175</f>
        <v>#REF!</v>
      </c>
    </row>
    <row r="176" spans="1:4">
      <c r="A176" s="74" t="s">
        <v>1009</v>
      </c>
      <c r="B176" s="74" t="s">
        <v>1030</v>
      </c>
      <c r="C176" s="77" t="s">
        <v>327</v>
      </c>
      <c r="D176" s="86" t="e">
        <f>CG_Sum_U!J176</f>
        <v>#REF!</v>
      </c>
    </row>
    <row r="177" spans="1:4">
      <c r="A177" s="74" t="s">
        <v>1009</v>
      </c>
      <c r="B177" s="74" t="s">
        <v>1031</v>
      </c>
      <c r="C177" s="76" t="s">
        <v>329</v>
      </c>
      <c r="D177" s="86" t="e">
        <f>CG_Sum_U!J177</f>
        <v>#REF!</v>
      </c>
    </row>
    <row r="178" spans="1:4">
      <c r="A178" s="74" t="s">
        <v>1009</v>
      </c>
      <c r="B178" s="74" t="s">
        <v>1032</v>
      </c>
      <c r="C178" s="76" t="s">
        <v>18</v>
      </c>
      <c r="D178" s="86" t="e">
        <f>CG_Sum_U!J178</f>
        <v>#REF!</v>
      </c>
    </row>
    <row r="179" spans="1:4">
      <c r="A179" s="73" t="s">
        <v>1009</v>
      </c>
      <c r="B179" s="73" t="s">
        <v>1033</v>
      </c>
      <c r="C179" s="75" t="s">
        <v>332</v>
      </c>
      <c r="D179" s="86" t="e">
        <f>CG_Sum_U!J179</f>
        <v>#REF!</v>
      </c>
    </row>
    <row r="180" spans="1:4">
      <c r="A180" s="74" t="s">
        <v>1009</v>
      </c>
      <c r="B180" s="74" t="s">
        <v>1034</v>
      </c>
      <c r="C180" s="76" t="s">
        <v>335</v>
      </c>
      <c r="D180" s="86" t="e">
        <f>CG_Sum_U!J180</f>
        <v>#REF!</v>
      </c>
    </row>
    <row r="181" spans="1:4">
      <c r="A181" s="74" t="s">
        <v>1009</v>
      </c>
      <c r="B181" s="74" t="s">
        <v>1035</v>
      </c>
      <c r="C181" s="76" t="s">
        <v>1036</v>
      </c>
      <c r="D181" s="86" t="e">
        <f>CG_Sum_U!J181</f>
        <v>#REF!</v>
      </c>
    </row>
    <row r="182" spans="1:4">
      <c r="A182" s="74" t="s">
        <v>1009</v>
      </c>
      <c r="B182" s="74" t="s">
        <v>1037</v>
      </c>
      <c r="C182" s="76" t="s">
        <v>18</v>
      </c>
      <c r="D182" s="86" t="e">
        <f>CG_Sum_U!J182</f>
        <v>#REF!</v>
      </c>
    </row>
    <row r="183" spans="1:4">
      <c r="A183" s="73" t="s">
        <v>1038</v>
      </c>
      <c r="B183" s="73" t="s">
        <v>1039</v>
      </c>
      <c r="C183" s="75" t="s">
        <v>161</v>
      </c>
      <c r="D183" s="86" t="e">
        <f>CG_Sum_U!J183</f>
        <v>#REF!</v>
      </c>
    </row>
    <row r="184" spans="1:4">
      <c r="A184" s="73" t="s">
        <v>1038</v>
      </c>
      <c r="B184" s="73" t="s">
        <v>1040</v>
      </c>
      <c r="C184" s="75" t="s">
        <v>342</v>
      </c>
      <c r="D184" s="86" t="e">
        <f>CG_Sum_U!J184</f>
        <v>#REF!</v>
      </c>
    </row>
    <row r="185" spans="1:4">
      <c r="A185" s="74" t="s">
        <v>1038</v>
      </c>
      <c r="B185" s="74" t="s">
        <v>1041</v>
      </c>
      <c r="C185" s="76" t="s">
        <v>345</v>
      </c>
      <c r="D185" s="86" t="e">
        <f>CG_Sum_U!J185</f>
        <v>#REF!</v>
      </c>
    </row>
    <row r="186" spans="1:4">
      <c r="A186" s="74" t="s">
        <v>1038</v>
      </c>
      <c r="B186" s="74" t="s">
        <v>1042</v>
      </c>
      <c r="C186" s="76" t="s">
        <v>347</v>
      </c>
      <c r="D186" s="86" t="e">
        <f>CG_Sum_U!J186</f>
        <v>#REF!</v>
      </c>
    </row>
    <row r="187" spans="1:4">
      <c r="A187" s="74" t="s">
        <v>1038</v>
      </c>
      <c r="B187" s="74" t="s">
        <v>1043</v>
      </c>
      <c r="C187" s="76" t="s">
        <v>349</v>
      </c>
      <c r="D187" s="86" t="e">
        <f>CG_Sum_U!J187</f>
        <v>#REF!</v>
      </c>
    </row>
    <row r="188" spans="1:4">
      <c r="A188" s="74" t="s">
        <v>1038</v>
      </c>
      <c r="B188" s="74" t="s">
        <v>1044</v>
      </c>
      <c r="C188" s="76" t="s">
        <v>351</v>
      </c>
      <c r="D188" s="86" t="e">
        <f>CG_Sum_U!J188</f>
        <v>#REF!</v>
      </c>
    </row>
    <row r="189" spans="1:4">
      <c r="A189" s="74" t="s">
        <v>1038</v>
      </c>
      <c r="B189" s="74" t="s">
        <v>1045</v>
      </c>
      <c r="C189" s="76" t="s">
        <v>353</v>
      </c>
      <c r="D189" s="86" t="e">
        <f>CG_Sum_U!J189</f>
        <v>#REF!</v>
      </c>
    </row>
    <row r="190" spans="1:4">
      <c r="A190" s="74" t="s">
        <v>1038</v>
      </c>
      <c r="B190" s="74" t="s">
        <v>1046</v>
      </c>
      <c r="C190" s="76" t="s">
        <v>18</v>
      </c>
      <c r="D190" s="86" t="e">
        <f>CG_Sum_U!J190</f>
        <v>#REF!</v>
      </c>
    </row>
    <row r="191" spans="1:4">
      <c r="A191" s="73" t="s">
        <v>1038</v>
      </c>
      <c r="B191" s="73" t="s">
        <v>1047</v>
      </c>
      <c r="C191" s="75" t="s">
        <v>356</v>
      </c>
      <c r="D191" s="86" t="e">
        <f>CG_Sum_U!J191</f>
        <v>#REF!</v>
      </c>
    </row>
    <row r="192" spans="1:4">
      <c r="A192" s="74" t="s">
        <v>1038</v>
      </c>
      <c r="B192" s="74" t="s">
        <v>1048</v>
      </c>
      <c r="C192" s="76" t="s">
        <v>1049</v>
      </c>
      <c r="D192" s="86" t="e">
        <f>CG_Sum_U!J192</f>
        <v>#REF!</v>
      </c>
    </row>
    <row r="193" spans="1:4">
      <c r="A193" s="74" t="s">
        <v>1038</v>
      </c>
      <c r="B193" s="74" t="s">
        <v>1050</v>
      </c>
      <c r="C193" s="76" t="s">
        <v>361</v>
      </c>
      <c r="D193" s="86" t="e">
        <f>CG_Sum_U!J193</f>
        <v>#REF!</v>
      </c>
    </row>
    <row r="194" spans="1:4">
      <c r="A194" s="74" t="s">
        <v>1038</v>
      </c>
      <c r="B194" s="74" t="s">
        <v>1051</v>
      </c>
      <c r="C194" s="76" t="s">
        <v>18</v>
      </c>
      <c r="D194" s="86" t="e">
        <f>CG_Sum_U!J194</f>
        <v>#REF!</v>
      </c>
    </row>
    <row r="195" spans="1:4">
      <c r="A195" s="73" t="s">
        <v>1038</v>
      </c>
      <c r="B195" s="73" t="s">
        <v>1052</v>
      </c>
      <c r="C195" s="75" t="s">
        <v>364</v>
      </c>
      <c r="D195" s="86" t="e">
        <f>CG_Sum_U!J195</f>
        <v>#REF!</v>
      </c>
    </row>
    <row r="196" spans="1:4">
      <c r="A196" s="74" t="s">
        <v>1038</v>
      </c>
      <c r="B196" s="74" t="s">
        <v>1053</v>
      </c>
      <c r="C196" s="76" t="s">
        <v>1054</v>
      </c>
      <c r="D196" s="86" t="e">
        <f>CG_Sum_U!J196</f>
        <v>#REF!</v>
      </c>
    </row>
    <row r="197" spans="1:4">
      <c r="A197" s="74" t="s">
        <v>1038</v>
      </c>
      <c r="B197" s="74" t="s">
        <v>1055</v>
      </c>
      <c r="C197" s="76" t="s">
        <v>1056</v>
      </c>
      <c r="D197" s="86" t="e">
        <f>CG_Sum_U!J197</f>
        <v>#REF!</v>
      </c>
    </row>
    <row r="198" spans="1:4">
      <c r="A198" s="74" t="s">
        <v>1038</v>
      </c>
      <c r="B198" s="74" t="s">
        <v>1057</v>
      </c>
      <c r="C198" s="76" t="s">
        <v>370</v>
      </c>
      <c r="D198" s="86" t="e">
        <f>CG_Sum_U!J198</f>
        <v>#REF!</v>
      </c>
    </row>
    <row r="199" spans="1:4">
      <c r="A199" s="74" t="s">
        <v>1038</v>
      </c>
      <c r="B199" s="74" t="s">
        <v>1058</v>
      </c>
      <c r="C199" s="76" t="s">
        <v>372</v>
      </c>
      <c r="D199" s="86" t="e">
        <f>CG_Sum_U!J199</f>
        <v>#REF!</v>
      </c>
    </row>
    <row r="200" spans="1:4">
      <c r="A200" s="74" t="s">
        <v>1038</v>
      </c>
      <c r="B200" s="74" t="s">
        <v>1059</v>
      </c>
      <c r="C200" s="76" t="s">
        <v>1060</v>
      </c>
      <c r="D200" s="86" t="e">
        <f>CG_Sum_U!J200</f>
        <v>#REF!</v>
      </c>
    </row>
    <row r="201" spans="1:4">
      <c r="A201" s="74" t="s">
        <v>1038</v>
      </c>
      <c r="B201" s="74" t="s">
        <v>1061</v>
      </c>
      <c r="C201" s="76" t="s">
        <v>18</v>
      </c>
      <c r="D201" s="86" t="e">
        <f>CG_Sum_U!J201</f>
        <v>#REF!</v>
      </c>
    </row>
    <row r="202" spans="1:4">
      <c r="A202" s="73" t="s">
        <v>1038</v>
      </c>
      <c r="B202" s="73" t="s">
        <v>1062</v>
      </c>
      <c r="C202" s="75" t="s">
        <v>377</v>
      </c>
      <c r="D202" s="86" t="e">
        <f>CG_Sum_U!J202</f>
        <v>#REF!</v>
      </c>
    </row>
    <row r="203" spans="1:4">
      <c r="A203" s="74" t="s">
        <v>1038</v>
      </c>
      <c r="B203" s="74" t="s">
        <v>1063</v>
      </c>
      <c r="C203" s="76" t="s">
        <v>380</v>
      </c>
      <c r="D203" s="86" t="e">
        <f>CG_Sum_U!J203</f>
        <v>#REF!</v>
      </c>
    </row>
    <row r="204" spans="1:4">
      <c r="A204" s="74" t="s">
        <v>1038</v>
      </c>
      <c r="B204" s="74" t="s">
        <v>1064</v>
      </c>
      <c r="C204" s="76" t="s">
        <v>382</v>
      </c>
      <c r="D204" s="86" t="e">
        <f>CG_Sum_U!J204</f>
        <v>#REF!</v>
      </c>
    </row>
    <row r="205" spans="1:4">
      <c r="A205" s="74" t="s">
        <v>1038</v>
      </c>
      <c r="B205" s="74" t="s">
        <v>1065</v>
      </c>
      <c r="C205" s="76" t="s">
        <v>384</v>
      </c>
      <c r="D205" s="86" t="e">
        <f>CG_Sum_U!J205</f>
        <v>#REF!</v>
      </c>
    </row>
    <row r="206" spans="1:4">
      <c r="A206" s="74" t="s">
        <v>1038</v>
      </c>
      <c r="B206" s="74" t="s">
        <v>1066</v>
      </c>
      <c r="C206" s="76" t="s">
        <v>386</v>
      </c>
      <c r="D206" s="86" t="e">
        <f>CG_Sum_U!J206</f>
        <v>#REF!</v>
      </c>
    </row>
    <row r="207" spans="1:4">
      <c r="A207" s="74" t="s">
        <v>1038</v>
      </c>
      <c r="B207" s="74" t="s">
        <v>1067</v>
      </c>
      <c r="C207" s="76" t="s">
        <v>388</v>
      </c>
      <c r="D207" s="86" t="e">
        <f>CG_Sum_U!J207</f>
        <v>#REF!</v>
      </c>
    </row>
    <row r="208" spans="1:4">
      <c r="A208" s="74" t="s">
        <v>1038</v>
      </c>
      <c r="B208" s="74" t="s">
        <v>1068</v>
      </c>
      <c r="C208" s="76" t="s">
        <v>18</v>
      </c>
      <c r="D208" s="86" t="e">
        <f>CG_Sum_U!J208</f>
        <v>#REF!</v>
      </c>
    </row>
    <row r="209" spans="1:4">
      <c r="A209" s="73" t="s">
        <v>1038</v>
      </c>
      <c r="B209" s="73" t="s">
        <v>1069</v>
      </c>
      <c r="C209" s="75" t="s">
        <v>391</v>
      </c>
      <c r="D209" s="86" t="e">
        <f>CG_Sum_U!J209</f>
        <v>#REF!</v>
      </c>
    </row>
    <row r="210" spans="1:4">
      <c r="A210" s="74" t="s">
        <v>1038</v>
      </c>
      <c r="B210" s="74" t="s">
        <v>1070</v>
      </c>
      <c r="C210" s="76" t="s">
        <v>394</v>
      </c>
      <c r="D210" s="86" t="e">
        <f>CG_Sum_U!J210</f>
        <v>#REF!</v>
      </c>
    </row>
    <row r="211" spans="1:4">
      <c r="A211" s="74" t="s">
        <v>1038</v>
      </c>
      <c r="B211" s="74" t="s">
        <v>1071</v>
      </c>
      <c r="C211" s="76" t="s">
        <v>396</v>
      </c>
      <c r="D211" s="86" t="e">
        <f>CG_Sum_U!J211</f>
        <v>#REF!</v>
      </c>
    </row>
    <row r="212" spans="1:4">
      <c r="A212" s="74" t="s">
        <v>1038</v>
      </c>
      <c r="B212" s="74" t="s">
        <v>1072</v>
      </c>
      <c r="C212" s="76" t="s">
        <v>398</v>
      </c>
      <c r="D212" s="86" t="e">
        <f>CG_Sum_U!J212</f>
        <v>#REF!</v>
      </c>
    </row>
    <row r="213" spans="1:4">
      <c r="A213" s="74" t="s">
        <v>1038</v>
      </c>
      <c r="B213" s="74" t="s">
        <v>1073</v>
      </c>
      <c r="C213" s="76" t="s">
        <v>18</v>
      </c>
      <c r="D213" s="86" t="e">
        <f>CG_Sum_U!J213</f>
        <v>#REF!</v>
      </c>
    </row>
    <row r="214" spans="1:4">
      <c r="A214" s="73" t="s">
        <v>1038</v>
      </c>
      <c r="B214" s="73" t="s">
        <v>1074</v>
      </c>
      <c r="C214" s="75" t="s">
        <v>401</v>
      </c>
      <c r="D214" s="86" t="e">
        <f>CG_Sum_U!J214</f>
        <v>#REF!</v>
      </c>
    </row>
    <row r="215" spans="1:4">
      <c r="A215" s="74" t="s">
        <v>1038</v>
      </c>
      <c r="B215" s="74" t="s">
        <v>1075</v>
      </c>
      <c r="C215" s="76" t="s">
        <v>404</v>
      </c>
      <c r="D215" s="86" t="e">
        <f>CG_Sum_U!J215</f>
        <v>#REF!</v>
      </c>
    </row>
    <row r="216" spans="1:4">
      <c r="A216" s="74" t="s">
        <v>1038</v>
      </c>
      <c r="B216" s="74" t="s">
        <v>1076</v>
      </c>
      <c r="C216" s="76" t="s">
        <v>406</v>
      </c>
      <c r="D216" s="86" t="e">
        <f>CG_Sum_U!J216</f>
        <v>#REF!</v>
      </c>
    </row>
    <row r="217" spans="1:4">
      <c r="A217" s="74" t="s">
        <v>1038</v>
      </c>
      <c r="B217" s="74" t="s">
        <v>1077</v>
      </c>
      <c r="C217" s="76" t="s">
        <v>18</v>
      </c>
      <c r="D217" s="86" t="e">
        <f>CG_Sum_U!J217</f>
        <v>#REF!</v>
      </c>
    </row>
    <row r="218" spans="1:4">
      <c r="A218" s="73" t="s">
        <v>1038</v>
      </c>
      <c r="B218" s="73" t="s">
        <v>1078</v>
      </c>
      <c r="C218" s="75" t="s">
        <v>409</v>
      </c>
      <c r="D218" s="86" t="e">
        <f>CG_Sum_U!J218</f>
        <v>#REF!</v>
      </c>
    </row>
    <row r="219" spans="1:4">
      <c r="A219" s="74" t="s">
        <v>1038</v>
      </c>
      <c r="B219" s="74" t="s">
        <v>1079</v>
      </c>
      <c r="C219" s="76" t="s">
        <v>342</v>
      </c>
      <c r="D219" s="86" t="e">
        <f>CG_Sum_U!J219</f>
        <v>#REF!</v>
      </c>
    </row>
    <row r="220" spans="1:4">
      <c r="A220" s="74" t="s">
        <v>1038</v>
      </c>
      <c r="B220" s="74" t="s">
        <v>1080</v>
      </c>
      <c r="C220" s="76" t="s">
        <v>356</v>
      </c>
      <c r="D220" s="86" t="e">
        <f>CG_Sum_U!J220</f>
        <v>#REF!</v>
      </c>
    </row>
    <row r="221" spans="1:4">
      <c r="A221" s="74" t="s">
        <v>1038</v>
      </c>
      <c r="B221" s="74" t="s">
        <v>1081</v>
      </c>
      <c r="C221" s="76" t="s">
        <v>364</v>
      </c>
      <c r="D221" s="86" t="e">
        <f>CG_Sum_U!J221</f>
        <v>#REF!</v>
      </c>
    </row>
    <row r="222" spans="1:4">
      <c r="A222" s="74" t="s">
        <v>1038</v>
      </c>
      <c r="B222" s="74" t="s">
        <v>1082</v>
      </c>
      <c r="C222" s="76" t="s">
        <v>377</v>
      </c>
      <c r="D222" s="86" t="e">
        <f>CG_Sum_U!J222</f>
        <v>#REF!</v>
      </c>
    </row>
    <row r="223" spans="1:4">
      <c r="A223" s="74" t="s">
        <v>1038</v>
      </c>
      <c r="B223" s="74" t="s">
        <v>1083</v>
      </c>
      <c r="C223" s="76" t="s">
        <v>391</v>
      </c>
      <c r="D223" s="86" t="e">
        <f>CG_Sum_U!J223</f>
        <v>#REF!</v>
      </c>
    </row>
    <row r="224" spans="1:4">
      <c r="A224" s="74" t="s">
        <v>1038</v>
      </c>
      <c r="B224" s="74" t="s">
        <v>1084</v>
      </c>
      <c r="C224" s="76" t="s">
        <v>401</v>
      </c>
      <c r="D224" s="86" t="e">
        <f>CG_Sum_U!J224</f>
        <v>#REF!</v>
      </c>
    </row>
    <row r="225" spans="1:4">
      <c r="A225" s="73" t="s">
        <v>1085</v>
      </c>
      <c r="B225" s="73" t="s">
        <v>1086</v>
      </c>
      <c r="C225" s="75" t="s">
        <v>418</v>
      </c>
      <c r="D225" s="86" t="e">
        <f>CG_Sum_U!J225</f>
        <v>#REF!</v>
      </c>
    </row>
    <row r="226" spans="1:4">
      <c r="A226" s="73" t="s">
        <v>1085</v>
      </c>
      <c r="B226" s="73" t="s">
        <v>1087</v>
      </c>
      <c r="C226" s="75" t="s">
        <v>421</v>
      </c>
      <c r="D226" s="86" t="e">
        <f>CG_Sum_U!J226</f>
        <v>#REF!</v>
      </c>
    </row>
    <row r="227" spans="1:4">
      <c r="A227" s="74" t="s">
        <v>1085</v>
      </c>
      <c r="B227" s="74" t="s">
        <v>1088</v>
      </c>
      <c r="C227" s="76" t="s">
        <v>424</v>
      </c>
      <c r="D227" s="86" t="e">
        <f>CG_Sum_U!J227</f>
        <v>#REF!</v>
      </c>
    </row>
    <row r="228" spans="1:4">
      <c r="A228" s="74" t="s">
        <v>1085</v>
      </c>
      <c r="B228" s="74" t="s">
        <v>1089</v>
      </c>
      <c r="C228" s="76" t="s">
        <v>426</v>
      </c>
      <c r="D228" s="86" t="e">
        <f>CG_Sum_U!J228</f>
        <v>#REF!</v>
      </c>
    </row>
    <row r="229" spans="1:4">
      <c r="A229" s="74" t="s">
        <v>1085</v>
      </c>
      <c r="B229" s="74" t="s">
        <v>1090</v>
      </c>
      <c r="C229" s="76" t="s">
        <v>18</v>
      </c>
      <c r="D229" s="86" t="e">
        <f>CG_Sum_U!J229</f>
        <v>#REF!</v>
      </c>
    </row>
    <row r="230" spans="1:4">
      <c r="A230" s="73" t="s">
        <v>1085</v>
      </c>
      <c r="B230" s="73" t="s">
        <v>1091</v>
      </c>
      <c r="C230" s="75" t="s">
        <v>429</v>
      </c>
      <c r="D230" s="86" t="e">
        <f>CG_Sum_U!J230</f>
        <v>#REF!</v>
      </c>
    </row>
    <row r="231" spans="1:4">
      <c r="A231" s="74" t="s">
        <v>1085</v>
      </c>
      <c r="B231" s="74" t="s">
        <v>1092</v>
      </c>
      <c r="C231" s="76" t="s">
        <v>1093</v>
      </c>
      <c r="D231" s="86" t="e">
        <f>CG_Sum_U!J231</f>
        <v>#REF!</v>
      </c>
    </row>
    <row r="232" spans="1:4">
      <c r="A232" s="74" t="s">
        <v>1085</v>
      </c>
      <c r="B232" s="74" t="s">
        <v>1094</v>
      </c>
      <c r="C232" s="76" t="s">
        <v>1095</v>
      </c>
      <c r="D232" s="86" t="e">
        <f>CG_Sum_U!J232</f>
        <v>#REF!</v>
      </c>
    </row>
    <row r="233" spans="1:4">
      <c r="A233" s="74" t="s">
        <v>1085</v>
      </c>
      <c r="B233" s="74" t="s">
        <v>1096</v>
      </c>
      <c r="C233" s="76" t="s">
        <v>1097</v>
      </c>
      <c r="D233" s="86" t="e">
        <f>CG_Sum_U!J233</f>
        <v>#REF!</v>
      </c>
    </row>
    <row r="234" spans="1:4">
      <c r="A234" s="74" t="s">
        <v>1085</v>
      </c>
      <c r="B234" s="74" t="s">
        <v>1098</v>
      </c>
      <c r="C234" s="76" t="s">
        <v>18</v>
      </c>
      <c r="D234" s="86" t="e">
        <f>CG_Sum_U!J234</f>
        <v>#REF!</v>
      </c>
    </row>
    <row r="235" spans="1:4">
      <c r="A235" s="73" t="s">
        <v>1085</v>
      </c>
      <c r="B235" s="73" t="s">
        <v>1099</v>
      </c>
      <c r="C235" s="75" t="s">
        <v>439</v>
      </c>
      <c r="D235" s="86" t="e">
        <f>CG_Sum_U!J235</f>
        <v>#REF!</v>
      </c>
    </row>
    <row r="236" spans="1:4">
      <c r="A236" s="74" t="s">
        <v>1085</v>
      </c>
      <c r="B236" s="74" t="s">
        <v>1100</v>
      </c>
      <c r="C236" s="76" t="s">
        <v>257</v>
      </c>
      <c r="D236" s="86" t="e">
        <f>CG_Sum_U!J236</f>
        <v>#REF!</v>
      </c>
    </row>
    <row r="237" spans="1:4">
      <c r="A237" s="74" t="s">
        <v>1085</v>
      </c>
      <c r="B237" s="74" t="s">
        <v>1101</v>
      </c>
      <c r="C237" s="76" t="s">
        <v>443</v>
      </c>
      <c r="D237" s="86" t="e">
        <f>CG_Sum_U!J237</f>
        <v>#REF!</v>
      </c>
    </row>
    <row r="238" spans="1:4">
      <c r="A238" s="74" t="s">
        <v>1085</v>
      </c>
      <c r="B238" s="74" t="s">
        <v>1102</v>
      </c>
      <c r="C238" s="76" t="s">
        <v>445</v>
      </c>
      <c r="D238" s="86" t="e">
        <f>CG_Sum_U!J238</f>
        <v>#REF!</v>
      </c>
    </row>
    <row r="239" spans="1:4">
      <c r="A239" s="74" t="s">
        <v>1085</v>
      </c>
      <c r="B239" s="74" t="s">
        <v>1103</v>
      </c>
      <c r="C239" s="76" t="s">
        <v>447</v>
      </c>
      <c r="D239" s="86" t="e">
        <f>CG_Sum_U!J239</f>
        <v>#REF!</v>
      </c>
    </row>
    <row r="240" spans="1:4">
      <c r="A240" s="74" t="s">
        <v>1085</v>
      </c>
      <c r="B240" s="74" t="s">
        <v>1104</v>
      </c>
      <c r="C240" s="76" t="s">
        <v>449</v>
      </c>
      <c r="D240" s="86" t="e">
        <f>CG_Sum_U!J240</f>
        <v>#REF!</v>
      </c>
    </row>
    <row r="241" spans="1:4">
      <c r="A241" s="74" t="s">
        <v>1085</v>
      </c>
      <c r="B241" s="74" t="s">
        <v>1105</v>
      </c>
      <c r="C241" s="76" t="s">
        <v>451</v>
      </c>
      <c r="D241" s="86" t="e">
        <f>CG_Sum_U!J241</f>
        <v>#REF!</v>
      </c>
    </row>
    <row r="242" spans="1:4">
      <c r="A242" s="74" t="s">
        <v>1085</v>
      </c>
      <c r="B242" s="74" t="s">
        <v>1106</v>
      </c>
      <c r="C242" s="76" t="s">
        <v>18</v>
      </c>
      <c r="D242" s="86" t="e">
        <f>CG_Sum_U!J242</f>
        <v>#REF!</v>
      </c>
    </row>
    <row r="243" spans="1:4">
      <c r="A243" s="73" t="s">
        <v>1085</v>
      </c>
      <c r="B243" s="73" t="s">
        <v>1107</v>
      </c>
      <c r="C243" s="75" t="s">
        <v>409</v>
      </c>
      <c r="D243" s="86" t="e">
        <f>CG_Sum_U!J243</f>
        <v>#REF!</v>
      </c>
    </row>
    <row r="244" spans="1:4">
      <c r="A244" s="74" t="s">
        <v>1085</v>
      </c>
      <c r="B244" s="74" t="s">
        <v>1108</v>
      </c>
      <c r="C244" s="76" t="s">
        <v>421</v>
      </c>
      <c r="D244" s="86" t="e">
        <f>CG_Sum_U!J244</f>
        <v>#REF!</v>
      </c>
    </row>
    <row r="245" spans="1:4">
      <c r="A245" s="74" t="s">
        <v>1085</v>
      </c>
      <c r="B245" s="74" t="s">
        <v>1109</v>
      </c>
      <c r="C245" s="76" t="s">
        <v>429</v>
      </c>
      <c r="D245" s="86" t="e">
        <f>CG_Sum_U!J245</f>
        <v>#REF!</v>
      </c>
    </row>
    <row r="246" spans="1:4">
      <c r="A246" s="74" t="s">
        <v>1085</v>
      </c>
      <c r="B246" s="74" t="s">
        <v>1110</v>
      </c>
      <c r="C246" s="76" t="s">
        <v>439</v>
      </c>
      <c r="D246" s="86" t="e">
        <f>CG_Sum_U!J246</f>
        <v>#REF!</v>
      </c>
    </row>
    <row r="247" spans="1:4">
      <c r="A247" s="73" t="s">
        <v>1111</v>
      </c>
      <c r="B247" s="73" t="s">
        <v>1112</v>
      </c>
      <c r="C247" s="75" t="s">
        <v>459</v>
      </c>
      <c r="D247" s="86" t="e">
        <f>CG_Sum_U!J247</f>
        <v>#REF!</v>
      </c>
    </row>
    <row r="248" spans="1:4">
      <c r="A248" s="73" t="s">
        <v>1111</v>
      </c>
      <c r="B248" s="73" t="s">
        <v>1113</v>
      </c>
      <c r="C248" s="75" t="s">
        <v>462</v>
      </c>
      <c r="D248" s="86" t="e">
        <f>CG_Sum_U!J248</f>
        <v>#REF!</v>
      </c>
    </row>
    <row r="249" spans="1:4">
      <c r="A249" s="74" t="s">
        <v>1111</v>
      </c>
      <c r="B249" s="74" t="s">
        <v>1114</v>
      </c>
      <c r="C249" s="76" t="s">
        <v>465</v>
      </c>
      <c r="D249" s="86" t="e">
        <f>CG_Sum_U!J249</f>
        <v>#REF!</v>
      </c>
    </row>
    <row r="250" spans="1:4">
      <c r="A250" s="74" t="s">
        <v>1111</v>
      </c>
      <c r="B250" s="74" t="s">
        <v>1115</v>
      </c>
      <c r="C250" s="76" t="s">
        <v>467</v>
      </c>
      <c r="D250" s="86" t="e">
        <f>CG_Sum_U!J250</f>
        <v>#REF!</v>
      </c>
    </row>
    <row r="251" spans="1:4">
      <c r="A251" s="74" t="s">
        <v>1111</v>
      </c>
      <c r="B251" s="74" t="s">
        <v>1116</v>
      </c>
      <c r="C251" s="76" t="s">
        <v>1117</v>
      </c>
      <c r="D251" s="86" t="e">
        <f>CG_Sum_U!J251</f>
        <v>#REF!</v>
      </c>
    </row>
    <row r="252" spans="1:4">
      <c r="A252" s="74" t="s">
        <v>1111</v>
      </c>
      <c r="B252" s="74" t="s">
        <v>1118</v>
      </c>
      <c r="C252" s="76" t="s">
        <v>1119</v>
      </c>
      <c r="D252" s="86" t="e">
        <f>CG_Sum_U!J252</f>
        <v>#REF!</v>
      </c>
    </row>
    <row r="253" spans="1:4">
      <c r="A253" s="74" t="s">
        <v>1111</v>
      </c>
      <c r="B253" s="74" t="s">
        <v>1120</v>
      </c>
      <c r="C253" s="76" t="s">
        <v>473</v>
      </c>
      <c r="D253" s="86" t="e">
        <f>CG_Sum_U!J253</f>
        <v>#REF!</v>
      </c>
    </row>
    <row r="254" spans="1:4">
      <c r="A254" s="74" t="s">
        <v>1111</v>
      </c>
      <c r="B254" s="74" t="s">
        <v>1121</v>
      </c>
      <c r="C254" s="76" t="s">
        <v>475</v>
      </c>
      <c r="D254" s="86" t="e">
        <f>CG_Sum_U!J254</f>
        <v>#REF!</v>
      </c>
    </row>
    <row r="255" spans="1:4">
      <c r="A255" s="74" t="s">
        <v>1111</v>
      </c>
      <c r="B255" s="74" t="s">
        <v>1122</v>
      </c>
      <c r="C255" s="76" t="s">
        <v>18</v>
      </c>
      <c r="D255" s="86" t="e">
        <f>CG_Sum_U!J255</f>
        <v>#REF!</v>
      </c>
    </row>
    <row r="256" spans="1:4">
      <c r="A256" s="73" t="s">
        <v>1111</v>
      </c>
      <c r="B256" s="73" t="s">
        <v>1123</v>
      </c>
      <c r="C256" s="75" t="s">
        <v>478</v>
      </c>
      <c r="D256" s="86" t="e">
        <f>CG_Sum_U!J256</f>
        <v>#REF!</v>
      </c>
    </row>
    <row r="257" spans="1:4">
      <c r="A257" s="74" t="s">
        <v>1111</v>
      </c>
      <c r="B257" s="74" t="s">
        <v>1124</v>
      </c>
      <c r="C257" s="76" t="s">
        <v>481</v>
      </c>
      <c r="D257" s="86" t="e">
        <f>CG_Sum_U!J257</f>
        <v>#REF!</v>
      </c>
    </row>
    <row r="258" spans="1:4">
      <c r="A258" s="74" t="s">
        <v>1111</v>
      </c>
      <c r="B258" s="74" t="s">
        <v>1125</v>
      </c>
      <c r="C258" s="76" t="s">
        <v>483</v>
      </c>
      <c r="D258" s="86" t="e">
        <f>CG_Sum_U!J258</f>
        <v>#REF!</v>
      </c>
    </row>
    <row r="259" spans="1:4">
      <c r="A259" s="74" t="s">
        <v>1111</v>
      </c>
      <c r="B259" s="74" t="s">
        <v>1126</v>
      </c>
      <c r="C259" s="76" t="s">
        <v>485</v>
      </c>
      <c r="D259" s="86" t="e">
        <f>CG_Sum_U!J259</f>
        <v>#REF!</v>
      </c>
    </row>
    <row r="260" spans="1:4">
      <c r="A260" s="74" t="s">
        <v>1111</v>
      </c>
      <c r="B260" s="74" t="s">
        <v>1127</v>
      </c>
      <c r="C260" s="76" t="s">
        <v>18</v>
      </c>
      <c r="D260" s="86" t="e">
        <f>CG_Sum_U!J260</f>
        <v>#REF!</v>
      </c>
    </row>
    <row r="261" spans="1:4">
      <c r="A261" s="73" t="s">
        <v>1111</v>
      </c>
      <c r="B261" s="73" t="s">
        <v>1128</v>
      </c>
      <c r="C261" s="75" t="s">
        <v>489</v>
      </c>
      <c r="D261" s="86" t="e">
        <f>CG_Sum_U!J261</f>
        <v>#REF!</v>
      </c>
    </row>
    <row r="262" spans="1:4">
      <c r="A262" s="74" t="s">
        <v>1111</v>
      </c>
      <c r="B262" s="74" t="s">
        <v>1129</v>
      </c>
      <c r="C262" s="76" t="s">
        <v>1130</v>
      </c>
      <c r="D262" s="86" t="e">
        <f>CG_Sum_U!J262</f>
        <v>#REF!</v>
      </c>
    </row>
    <row r="263" spans="1:4">
      <c r="A263" s="74" t="s">
        <v>1111</v>
      </c>
      <c r="B263" s="74" t="s">
        <v>1131</v>
      </c>
      <c r="C263" s="76" t="s">
        <v>1132</v>
      </c>
      <c r="D263" s="86" t="e">
        <f>CG_Sum_U!J263</f>
        <v>#REF!</v>
      </c>
    </row>
    <row r="264" spans="1:4">
      <c r="A264" s="74" t="s">
        <v>1111</v>
      </c>
      <c r="B264" s="74" t="s">
        <v>1133</v>
      </c>
      <c r="C264" s="76" t="s">
        <v>1134</v>
      </c>
      <c r="D264" s="86" t="e">
        <f>CG_Sum_U!J264</f>
        <v>#REF!</v>
      </c>
    </row>
    <row r="265" spans="1:4">
      <c r="A265" s="74" t="s">
        <v>1111</v>
      </c>
      <c r="B265" s="74" t="s">
        <v>1135</v>
      </c>
      <c r="C265" s="76" t="s">
        <v>18</v>
      </c>
      <c r="D265" s="86" t="e">
        <f>CG_Sum_U!J265</f>
        <v>#REF!</v>
      </c>
    </row>
    <row r="266" spans="1:4">
      <c r="A266" s="73" t="s">
        <v>1111</v>
      </c>
      <c r="B266" s="73" t="s">
        <v>1136</v>
      </c>
      <c r="C266" s="75" t="s">
        <v>1137</v>
      </c>
      <c r="D266" s="86" t="e">
        <f>CG_Sum_U!J266</f>
        <v>#REF!</v>
      </c>
    </row>
    <row r="267" spans="1:4">
      <c r="A267" s="74" t="s">
        <v>1111</v>
      </c>
      <c r="B267" s="74" t="s">
        <v>1138</v>
      </c>
      <c r="C267" s="76" t="s">
        <v>1139</v>
      </c>
      <c r="D267" s="86" t="e">
        <f>CG_Sum_U!J267</f>
        <v>#REF!</v>
      </c>
    </row>
    <row r="268" spans="1:4">
      <c r="A268" s="74" t="s">
        <v>1111</v>
      </c>
      <c r="B268" s="74" t="s">
        <v>1140</v>
      </c>
      <c r="C268" s="76" t="s">
        <v>504</v>
      </c>
      <c r="D268" s="86" t="e">
        <f>CG_Sum_U!J268</f>
        <v>#REF!</v>
      </c>
    </row>
    <row r="269" spans="1:4">
      <c r="A269" s="74" t="s">
        <v>1111</v>
      </c>
      <c r="B269" s="74" t="s">
        <v>1141</v>
      </c>
      <c r="C269" s="76" t="s">
        <v>1142</v>
      </c>
      <c r="D269" s="86" t="e">
        <f>CG_Sum_U!J269</f>
        <v>#REF!</v>
      </c>
    </row>
    <row r="270" spans="1:4">
      <c r="A270" s="74" t="s">
        <v>1111</v>
      </c>
      <c r="B270" s="74" t="s">
        <v>1143</v>
      </c>
      <c r="C270" s="76" t="s">
        <v>18</v>
      </c>
      <c r="D270" s="86" t="e">
        <f>CG_Sum_U!J270</f>
        <v>#REF!</v>
      </c>
    </row>
    <row r="271" spans="1:4">
      <c r="A271" s="73" t="s">
        <v>1111</v>
      </c>
      <c r="B271" s="73" t="s">
        <v>1144</v>
      </c>
      <c r="C271" s="75" t="s">
        <v>140</v>
      </c>
      <c r="D271" s="86" t="e">
        <f>CG_Sum_U!J271</f>
        <v>#REF!</v>
      </c>
    </row>
    <row r="272" spans="1:4">
      <c r="A272" s="74" t="s">
        <v>1111</v>
      </c>
      <c r="B272" s="74" t="s">
        <v>1145</v>
      </c>
      <c r="C272" s="76" t="s">
        <v>1146</v>
      </c>
      <c r="D272" s="86" t="e">
        <f>CG_Sum_U!J272</f>
        <v>#REF!</v>
      </c>
    </row>
    <row r="273" spans="1:4">
      <c r="A273" s="74" t="s">
        <v>1111</v>
      </c>
      <c r="B273" s="74" t="s">
        <v>1147</v>
      </c>
      <c r="C273" s="76" t="s">
        <v>271</v>
      </c>
      <c r="D273" s="86" t="e">
        <f>CG_Sum_U!J273</f>
        <v>#REF!</v>
      </c>
    </row>
    <row r="274" spans="1:4">
      <c r="A274" s="74" t="s">
        <v>1111</v>
      </c>
      <c r="B274" s="74" t="s">
        <v>1148</v>
      </c>
      <c r="C274" s="76" t="s">
        <v>18</v>
      </c>
      <c r="D274" s="86" t="e">
        <f>CG_Sum_U!J274</f>
        <v>#REF!</v>
      </c>
    </row>
    <row r="275" spans="1:4">
      <c r="A275" s="73" t="s">
        <v>1111</v>
      </c>
      <c r="B275" s="73" t="s">
        <v>1149</v>
      </c>
      <c r="C275" s="75" t="s">
        <v>516</v>
      </c>
      <c r="D275" s="86" t="e">
        <f>CG_Sum_U!J275</f>
        <v>#REF!</v>
      </c>
    </row>
    <row r="276" spans="1:4">
      <c r="A276" s="74" t="s">
        <v>1111</v>
      </c>
      <c r="B276" s="74" t="s">
        <v>1150</v>
      </c>
      <c r="C276" s="76" t="s">
        <v>519</v>
      </c>
      <c r="D276" s="86" t="e">
        <f>CG_Sum_U!J276</f>
        <v>#REF!</v>
      </c>
    </row>
    <row r="277" spans="1:4">
      <c r="A277" s="74" t="s">
        <v>1111</v>
      </c>
      <c r="B277" s="74" t="s">
        <v>1151</v>
      </c>
      <c r="C277" s="76" t="s">
        <v>521</v>
      </c>
      <c r="D277" s="86" t="e">
        <f>CG_Sum_U!J277</f>
        <v>#REF!</v>
      </c>
    </row>
    <row r="278" spans="1:4">
      <c r="A278" s="74" t="s">
        <v>1111</v>
      </c>
      <c r="B278" s="74" t="s">
        <v>1152</v>
      </c>
      <c r="C278" s="76" t="s">
        <v>1153</v>
      </c>
      <c r="D278" s="86" t="e">
        <f>CG_Sum_U!J278</f>
        <v>#REF!</v>
      </c>
    </row>
    <row r="279" spans="1:4">
      <c r="A279" s="74" t="s">
        <v>1111</v>
      </c>
      <c r="B279" s="74" t="s">
        <v>1154</v>
      </c>
      <c r="C279" s="76" t="s">
        <v>1155</v>
      </c>
      <c r="D279" s="86" t="e">
        <f>CG_Sum_U!J279</f>
        <v>#REF!</v>
      </c>
    </row>
    <row r="280" spans="1:4">
      <c r="A280" s="74" t="s">
        <v>1111</v>
      </c>
      <c r="B280" s="74" t="s">
        <v>1156</v>
      </c>
      <c r="C280" s="76" t="s">
        <v>18</v>
      </c>
      <c r="D280" s="86" t="e">
        <f>CG_Sum_U!J280</f>
        <v>#REF!</v>
      </c>
    </row>
    <row r="281" spans="1:4">
      <c r="A281" s="73" t="s">
        <v>1111</v>
      </c>
      <c r="B281" s="73" t="s">
        <v>1157</v>
      </c>
      <c r="C281" s="75" t="s">
        <v>528</v>
      </c>
      <c r="D281" s="86" t="e">
        <f>CG_Sum_U!J281</f>
        <v>#REF!</v>
      </c>
    </row>
    <row r="282" spans="1:4">
      <c r="A282" s="74" t="s">
        <v>1111</v>
      </c>
      <c r="B282" s="74" t="s">
        <v>1158</v>
      </c>
      <c r="C282" s="76" t="s">
        <v>531</v>
      </c>
      <c r="D282" s="86" t="e">
        <f>CG_Sum_U!J282</f>
        <v>#REF!</v>
      </c>
    </row>
    <row r="283" spans="1:4">
      <c r="A283" s="74" t="s">
        <v>1111</v>
      </c>
      <c r="B283" s="74" t="s">
        <v>1159</v>
      </c>
      <c r="C283" s="76" t="s">
        <v>533</v>
      </c>
      <c r="D283" s="86" t="e">
        <f>CG_Sum_U!J283</f>
        <v>#REF!</v>
      </c>
    </row>
    <row r="284" spans="1:4">
      <c r="A284" s="74" t="s">
        <v>1111</v>
      </c>
      <c r="B284" s="74" t="s">
        <v>1160</v>
      </c>
      <c r="C284" s="76" t="s">
        <v>18</v>
      </c>
      <c r="D284" s="86" t="e">
        <f>CG_Sum_U!J284</f>
        <v>#REF!</v>
      </c>
    </row>
    <row r="285" spans="1:4">
      <c r="A285" s="73" t="s">
        <v>1111</v>
      </c>
      <c r="B285" s="73" t="s">
        <v>1161</v>
      </c>
      <c r="C285" s="75" t="s">
        <v>536</v>
      </c>
      <c r="D285" s="86" t="e">
        <f>CG_Sum_U!J285</f>
        <v>#REF!</v>
      </c>
    </row>
    <row r="286" spans="1:4">
      <c r="A286" s="74" t="s">
        <v>1111</v>
      </c>
      <c r="B286" s="74" t="s">
        <v>1162</v>
      </c>
      <c r="C286" s="76" t="s">
        <v>1163</v>
      </c>
      <c r="D286" s="86" t="e">
        <f>CG_Sum_U!J286</f>
        <v>#REF!</v>
      </c>
    </row>
    <row r="287" spans="1:4">
      <c r="A287" s="74" t="s">
        <v>1111</v>
      </c>
      <c r="B287" s="74" t="s">
        <v>1164</v>
      </c>
      <c r="C287" s="76" t="s">
        <v>1165</v>
      </c>
      <c r="D287" s="86" t="e">
        <f>CG_Sum_U!J287</f>
        <v>#REF!</v>
      </c>
    </row>
    <row r="288" spans="1:4">
      <c r="A288" s="74" t="s">
        <v>1111</v>
      </c>
      <c r="B288" s="74" t="s">
        <v>1166</v>
      </c>
      <c r="C288" s="76" t="s">
        <v>18</v>
      </c>
      <c r="D288" s="86" t="e">
        <f>CG_Sum_U!J288</f>
        <v>#REF!</v>
      </c>
    </row>
    <row r="289" spans="1:4">
      <c r="A289" s="73" t="s">
        <v>1111</v>
      </c>
      <c r="B289" s="73" t="s">
        <v>1167</v>
      </c>
      <c r="C289" s="75" t="s">
        <v>544</v>
      </c>
      <c r="D289" s="86" t="e">
        <f>CG_Sum_U!J289</f>
        <v>#REF!</v>
      </c>
    </row>
    <row r="290" spans="1:4">
      <c r="A290" s="74" t="s">
        <v>1111</v>
      </c>
      <c r="B290" s="74" t="s">
        <v>1168</v>
      </c>
      <c r="C290" s="76" t="s">
        <v>462</v>
      </c>
      <c r="D290" s="86" t="e">
        <f>CG_Sum_U!J290</f>
        <v>#REF!</v>
      </c>
    </row>
    <row r="291" spans="1:4">
      <c r="A291" s="74" t="s">
        <v>1111</v>
      </c>
      <c r="B291" s="74" t="s">
        <v>1169</v>
      </c>
      <c r="C291" s="76" t="s">
        <v>478</v>
      </c>
      <c r="D291" s="86" t="e">
        <f>CG_Sum_U!J291</f>
        <v>#REF!</v>
      </c>
    </row>
    <row r="292" spans="1:4">
      <c r="A292" s="74" t="s">
        <v>1111</v>
      </c>
      <c r="B292" s="74" t="s">
        <v>1170</v>
      </c>
      <c r="C292" s="76" t="s">
        <v>549</v>
      </c>
      <c r="D292" s="86" t="e">
        <f>CG_Sum_U!J292</f>
        <v>#REF!</v>
      </c>
    </row>
    <row r="293" spans="1:4">
      <c r="A293" s="74" t="s">
        <v>1111</v>
      </c>
      <c r="B293" s="74" t="s">
        <v>1171</v>
      </c>
      <c r="C293" s="76" t="s">
        <v>551</v>
      </c>
      <c r="D293" s="86" t="e">
        <f>CG_Sum_U!J293</f>
        <v>#REF!</v>
      </c>
    </row>
    <row r="294" spans="1:4">
      <c r="A294" s="74" t="s">
        <v>1111</v>
      </c>
      <c r="B294" s="74" t="s">
        <v>1172</v>
      </c>
      <c r="C294" s="76" t="s">
        <v>140</v>
      </c>
      <c r="D294" s="86" t="e">
        <f>CG_Sum_U!J294</f>
        <v>#REF!</v>
      </c>
    </row>
    <row r="295" spans="1:4">
      <c r="A295" s="74" t="s">
        <v>1111</v>
      </c>
      <c r="B295" s="74" t="s">
        <v>1173</v>
      </c>
      <c r="C295" s="76" t="s">
        <v>516</v>
      </c>
      <c r="D295" s="86" t="e">
        <f>CG_Sum_U!J295</f>
        <v>#REF!</v>
      </c>
    </row>
    <row r="296" spans="1:4">
      <c r="A296" s="74" t="s">
        <v>1111</v>
      </c>
      <c r="B296" s="74" t="s">
        <v>1174</v>
      </c>
      <c r="C296" s="76" t="s">
        <v>528</v>
      </c>
      <c r="D296" s="86" t="e">
        <f>CG_Sum_U!J296</f>
        <v>#REF!</v>
      </c>
    </row>
    <row r="297" spans="1:4">
      <c r="A297" s="74" t="s">
        <v>1111</v>
      </c>
      <c r="B297" s="74" t="s">
        <v>1175</v>
      </c>
      <c r="C297" s="76" t="s">
        <v>536</v>
      </c>
      <c r="D297" s="86" t="e">
        <f>CG_Sum_U!J297</f>
        <v>#REF!</v>
      </c>
    </row>
    <row r="298" spans="1:4">
      <c r="A298" s="73" t="s">
        <v>1176</v>
      </c>
      <c r="B298" s="73" t="s">
        <v>1177</v>
      </c>
      <c r="C298" s="75" t="s">
        <v>557</v>
      </c>
      <c r="D298" s="86" t="e">
        <f>CG_Sum_U!J298</f>
        <v>#REF!</v>
      </c>
    </row>
    <row r="299" spans="1:4">
      <c r="A299" s="73" t="s">
        <v>1176</v>
      </c>
      <c r="B299" s="73" t="s">
        <v>1178</v>
      </c>
      <c r="C299" s="75" t="s">
        <v>560</v>
      </c>
      <c r="D299" s="86" t="e">
        <f>CG_Sum_U!J299</f>
        <v>#REF!</v>
      </c>
    </row>
    <row r="300" spans="1:4">
      <c r="A300" s="74" t="s">
        <v>1176</v>
      </c>
      <c r="B300" s="74" t="s">
        <v>1179</v>
      </c>
      <c r="C300" s="76" t="s">
        <v>563</v>
      </c>
      <c r="D300" s="86" t="e">
        <f>CG_Sum_U!J300</f>
        <v>#REF!</v>
      </c>
    </row>
    <row r="301" spans="1:4">
      <c r="A301" s="74" t="s">
        <v>1176</v>
      </c>
      <c r="B301" s="74" t="s">
        <v>1180</v>
      </c>
      <c r="C301" s="76" t="s">
        <v>565</v>
      </c>
      <c r="D301" s="86" t="e">
        <f>CG_Sum_U!J301</f>
        <v>#REF!</v>
      </c>
    </row>
    <row r="302" spans="1:4">
      <c r="A302" s="74" t="s">
        <v>1176</v>
      </c>
      <c r="B302" s="74" t="s">
        <v>1181</v>
      </c>
      <c r="C302" s="76" t="s">
        <v>567</v>
      </c>
      <c r="D302" s="86" t="e">
        <f>CG_Sum_U!J302</f>
        <v>#REF!</v>
      </c>
    </row>
    <row r="303" spans="1:4">
      <c r="A303" s="74" t="s">
        <v>1176</v>
      </c>
      <c r="B303" s="74" t="s">
        <v>1182</v>
      </c>
      <c r="C303" s="76" t="s">
        <v>569</v>
      </c>
      <c r="D303" s="86" t="e">
        <f>CG_Sum_U!J303</f>
        <v>#REF!</v>
      </c>
    </row>
    <row r="304" spans="1:4">
      <c r="A304" s="74" t="s">
        <v>1176</v>
      </c>
      <c r="B304" s="74" t="s">
        <v>1183</v>
      </c>
      <c r="C304" s="76" t="s">
        <v>487</v>
      </c>
      <c r="D304" s="86" t="e">
        <f>CG_Sum_U!J304</f>
        <v>#REF!</v>
      </c>
    </row>
    <row r="305" spans="1:4">
      <c r="A305" s="73" t="s">
        <v>1176</v>
      </c>
      <c r="B305" s="73" t="s">
        <v>1184</v>
      </c>
      <c r="C305" s="75" t="s">
        <v>572</v>
      </c>
      <c r="D305" s="86" t="e">
        <f>CG_Sum_U!J305</f>
        <v>#REF!</v>
      </c>
    </row>
    <row r="306" spans="1:4">
      <c r="A306" s="74" t="s">
        <v>1176</v>
      </c>
      <c r="B306" s="74" t="s">
        <v>1185</v>
      </c>
      <c r="C306" s="76" t="s">
        <v>563</v>
      </c>
      <c r="D306" s="86" t="e">
        <f>CG_Sum_U!J306</f>
        <v>#REF!</v>
      </c>
    </row>
    <row r="307" spans="1:4">
      <c r="A307" s="74" t="s">
        <v>1176</v>
      </c>
      <c r="B307" s="74" t="s">
        <v>1186</v>
      </c>
      <c r="C307" s="76" t="s">
        <v>577</v>
      </c>
      <c r="D307" s="86" t="e">
        <f>CG_Sum_U!J307</f>
        <v>#REF!</v>
      </c>
    </row>
    <row r="308" spans="1:4">
      <c r="A308" s="74" t="s">
        <v>1176</v>
      </c>
      <c r="B308" s="74" t="s">
        <v>1187</v>
      </c>
      <c r="C308" s="76" t="s">
        <v>579</v>
      </c>
      <c r="D308" s="86" t="e">
        <f>CG_Sum_U!J308</f>
        <v>#REF!</v>
      </c>
    </row>
    <row r="309" spans="1:4">
      <c r="A309" s="74" t="s">
        <v>1176</v>
      </c>
      <c r="B309" s="74" t="s">
        <v>1188</v>
      </c>
      <c r="C309" s="76" t="s">
        <v>581</v>
      </c>
      <c r="D309" s="86" t="e">
        <f>CG_Sum_U!J309</f>
        <v>#REF!</v>
      </c>
    </row>
    <row r="310" spans="1:4">
      <c r="A310" s="74" t="s">
        <v>1176</v>
      </c>
      <c r="B310" s="74" t="s">
        <v>1189</v>
      </c>
      <c r="C310" s="76" t="s">
        <v>583</v>
      </c>
      <c r="D310" s="86" t="e">
        <f>CG_Sum_U!J310</f>
        <v>#REF!</v>
      </c>
    </row>
    <row r="311" spans="1:4">
      <c r="A311" s="74" t="s">
        <v>1176</v>
      </c>
      <c r="B311" s="74" t="s">
        <v>1190</v>
      </c>
      <c r="C311" s="76" t="s">
        <v>585</v>
      </c>
      <c r="D311" s="86" t="e">
        <f>CG_Sum_U!J311</f>
        <v>#REF!</v>
      </c>
    </row>
    <row r="312" spans="1:4">
      <c r="A312" s="74" t="s">
        <v>1176</v>
      </c>
      <c r="B312" s="74" t="s">
        <v>1191</v>
      </c>
      <c r="C312" s="76" t="s">
        <v>18</v>
      </c>
      <c r="D312" s="86" t="e">
        <f>CG_Sum_U!J312</f>
        <v>#REF!</v>
      </c>
    </row>
    <row r="313" spans="1:4">
      <c r="A313" s="73" t="s">
        <v>1176</v>
      </c>
      <c r="B313" s="73" t="s">
        <v>1192</v>
      </c>
      <c r="C313" s="75" t="s">
        <v>588</v>
      </c>
      <c r="D313" s="86" t="e">
        <f>CG_Sum_U!J313</f>
        <v>#REF!</v>
      </c>
    </row>
    <row r="314" spans="1:4">
      <c r="A314" s="74" t="s">
        <v>1176</v>
      </c>
      <c r="B314" s="74" t="s">
        <v>1193</v>
      </c>
      <c r="C314" s="76" t="s">
        <v>591</v>
      </c>
      <c r="D314" s="86" t="e">
        <f>CG_Sum_U!J314</f>
        <v>#REF!</v>
      </c>
    </row>
    <row r="315" spans="1:4">
      <c r="A315" s="74" t="s">
        <v>1176</v>
      </c>
      <c r="B315" s="74" t="s">
        <v>1194</v>
      </c>
      <c r="C315" s="76" t="s">
        <v>18</v>
      </c>
      <c r="D315" s="86" t="e">
        <f>CG_Sum_U!J315</f>
        <v>#REF!</v>
      </c>
    </row>
    <row r="316" spans="1:4">
      <c r="A316" s="73" t="s">
        <v>1176</v>
      </c>
      <c r="B316" s="73" t="s">
        <v>1195</v>
      </c>
      <c r="C316" s="75" t="s">
        <v>594</v>
      </c>
      <c r="D316" s="86" t="e">
        <f>CG_Sum_U!J316</f>
        <v>#REF!</v>
      </c>
    </row>
    <row r="317" spans="1:4">
      <c r="A317" s="74" t="s">
        <v>1176</v>
      </c>
      <c r="B317" s="74" t="s">
        <v>1196</v>
      </c>
      <c r="C317" s="76" t="s">
        <v>597</v>
      </c>
      <c r="D317" s="86" t="e">
        <f>CG_Sum_U!J317</f>
        <v>#REF!</v>
      </c>
    </row>
    <row r="318" spans="1:4">
      <c r="A318" s="74" t="s">
        <v>1176</v>
      </c>
      <c r="B318" s="74" t="s">
        <v>1197</v>
      </c>
      <c r="C318" s="76" t="s">
        <v>599</v>
      </c>
      <c r="D318" s="86" t="e">
        <f>CG_Sum_U!J318</f>
        <v>#REF!</v>
      </c>
    </row>
    <row r="319" spans="1:4">
      <c r="A319" s="74" t="s">
        <v>1176</v>
      </c>
      <c r="B319" s="74" t="s">
        <v>1198</v>
      </c>
      <c r="C319" s="76" t="s">
        <v>601</v>
      </c>
      <c r="D319" s="86" t="e">
        <f>CG_Sum_U!J319</f>
        <v>#REF!</v>
      </c>
    </row>
    <row r="320" spans="1:4">
      <c r="A320" s="74" t="s">
        <v>1176</v>
      </c>
      <c r="B320" s="74" t="s">
        <v>1199</v>
      </c>
      <c r="C320" s="76" t="s">
        <v>603</v>
      </c>
      <c r="D320" s="86" t="e">
        <f>CG_Sum_U!J320</f>
        <v>#REF!</v>
      </c>
    </row>
    <row r="321" spans="1:4">
      <c r="A321" s="74" t="s">
        <v>1176</v>
      </c>
      <c r="B321" s="74" t="s">
        <v>1200</v>
      </c>
      <c r="C321" s="76" t="s">
        <v>605</v>
      </c>
      <c r="D321" s="86" t="e">
        <f>CG_Sum_U!J321</f>
        <v>#REF!</v>
      </c>
    </row>
    <row r="322" spans="1:4">
      <c r="A322" s="74" t="s">
        <v>1176</v>
      </c>
      <c r="B322" s="74" t="s">
        <v>1201</v>
      </c>
      <c r="C322" s="76" t="s">
        <v>18</v>
      </c>
      <c r="D322" s="86" t="e">
        <f>CG_Sum_U!J322</f>
        <v>#REF!</v>
      </c>
    </row>
    <row r="323" spans="1:4">
      <c r="A323" s="73" t="s">
        <v>1176</v>
      </c>
      <c r="B323" s="73" t="s">
        <v>1202</v>
      </c>
      <c r="C323" s="75" t="s">
        <v>608</v>
      </c>
      <c r="D323" s="86" t="e">
        <f>CG_Sum_U!J323</f>
        <v>#REF!</v>
      </c>
    </row>
    <row r="324" spans="1:4">
      <c r="A324" s="74" t="s">
        <v>1176</v>
      </c>
      <c r="B324" s="74" t="s">
        <v>1203</v>
      </c>
      <c r="C324" s="76" t="s">
        <v>611</v>
      </c>
      <c r="D324" s="86" t="e">
        <f>CG_Sum_U!J324</f>
        <v>#REF!</v>
      </c>
    </row>
    <row r="325" spans="1:4">
      <c r="A325" s="74" t="s">
        <v>1176</v>
      </c>
      <c r="B325" s="74" t="s">
        <v>1204</v>
      </c>
      <c r="C325" s="76" t="s">
        <v>613</v>
      </c>
      <c r="D325" s="86" t="e">
        <f>CG_Sum_U!J325</f>
        <v>#REF!</v>
      </c>
    </row>
    <row r="326" spans="1:4">
      <c r="A326" s="74" t="s">
        <v>1176</v>
      </c>
      <c r="B326" s="74" t="s">
        <v>1205</v>
      </c>
      <c r="C326" s="76" t="s">
        <v>18</v>
      </c>
      <c r="D326" s="86" t="e">
        <f>CG_Sum_U!J326</f>
        <v>#REF!</v>
      </c>
    </row>
    <row r="327" spans="1:4">
      <c r="A327" s="73" t="s">
        <v>1176</v>
      </c>
      <c r="B327" s="73" t="s">
        <v>1206</v>
      </c>
      <c r="C327" s="75" t="s">
        <v>616</v>
      </c>
      <c r="D327" s="86" t="e">
        <f>CG_Sum_U!J327</f>
        <v>#REF!</v>
      </c>
    </row>
    <row r="328" spans="1:4">
      <c r="A328" s="74" t="s">
        <v>1176</v>
      </c>
      <c r="B328" s="74" t="s">
        <v>1207</v>
      </c>
      <c r="C328" s="76" t="s">
        <v>560</v>
      </c>
      <c r="D328" s="86" t="e">
        <f>CG_Sum_U!J328</f>
        <v>#REF!</v>
      </c>
    </row>
    <row r="329" spans="1:4">
      <c r="A329" s="74" t="s">
        <v>1176</v>
      </c>
      <c r="B329" s="74" t="s">
        <v>1208</v>
      </c>
      <c r="C329" s="76" t="s">
        <v>572</v>
      </c>
      <c r="D329" s="86" t="e">
        <f>CG_Sum_U!J329</f>
        <v>#REF!</v>
      </c>
    </row>
    <row r="330" spans="1:4">
      <c r="A330" s="74" t="s">
        <v>1176</v>
      </c>
      <c r="B330" s="74" t="s">
        <v>1209</v>
      </c>
      <c r="C330" s="76" t="s">
        <v>588</v>
      </c>
      <c r="D330" s="86" t="e">
        <f>CG_Sum_U!J330</f>
        <v>#REF!</v>
      </c>
    </row>
    <row r="331" spans="1:4">
      <c r="A331" s="74" t="s">
        <v>1176</v>
      </c>
      <c r="B331" s="74" t="s">
        <v>1210</v>
      </c>
      <c r="C331" s="76" t="s">
        <v>622</v>
      </c>
      <c r="D331" s="86" t="e">
        <f>CG_Sum_U!J331</f>
        <v>#REF!</v>
      </c>
    </row>
    <row r="332" spans="1:4">
      <c r="A332" s="74" t="s">
        <v>1176</v>
      </c>
      <c r="B332" s="74" t="s">
        <v>1211</v>
      </c>
      <c r="C332" s="76" t="s">
        <v>608</v>
      </c>
      <c r="D332" s="86" t="e">
        <f>CG_Sum_U!J332</f>
        <v>#REF!</v>
      </c>
    </row>
    <row r="333" spans="1:4">
      <c r="A333" s="74" t="s">
        <v>1176</v>
      </c>
      <c r="B333" s="74" t="s">
        <v>1212</v>
      </c>
      <c r="C333" s="76" t="s">
        <v>18</v>
      </c>
      <c r="D333" s="86" t="e">
        <f>CG_Sum_U!J333</f>
        <v>#REF!</v>
      </c>
    </row>
    <row r="334" spans="1:4">
      <c r="A334" s="73" t="s">
        <v>1213</v>
      </c>
      <c r="B334" s="73" t="s">
        <v>1214</v>
      </c>
      <c r="C334" s="75" t="s">
        <v>169</v>
      </c>
      <c r="D334" s="86" t="e">
        <f>CG_Sum_U!J334</f>
        <v>#REF!</v>
      </c>
    </row>
    <row r="335" spans="1:4">
      <c r="A335" s="73" t="s">
        <v>1213</v>
      </c>
      <c r="B335" s="73" t="s">
        <v>1215</v>
      </c>
      <c r="C335" s="75" t="s">
        <v>628</v>
      </c>
      <c r="D335" s="86" t="e">
        <f>CG_Sum_U!J335</f>
        <v>#REF!</v>
      </c>
    </row>
    <row r="336" spans="1:4">
      <c r="A336" s="74" t="s">
        <v>1213</v>
      </c>
      <c r="B336" s="74" t="s">
        <v>1216</v>
      </c>
      <c r="C336" s="76" t="s">
        <v>631</v>
      </c>
      <c r="D336" s="86" t="e">
        <f>CG_Sum_U!J336</f>
        <v>#REF!</v>
      </c>
    </row>
    <row r="337" spans="1:4">
      <c r="A337" s="74" t="s">
        <v>1213</v>
      </c>
      <c r="B337" s="74" t="s">
        <v>1217</v>
      </c>
      <c r="C337" s="76" t="s">
        <v>633</v>
      </c>
      <c r="D337" s="86" t="e">
        <f>CG_Sum_U!J337</f>
        <v>#REF!</v>
      </c>
    </row>
    <row r="338" spans="1:4">
      <c r="A338" s="74" t="s">
        <v>1213</v>
      </c>
      <c r="B338" s="74" t="s">
        <v>1218</v>
      </c>
      <c r="C338" s="76" t="s">
        <v>635</v>
      </c>
      <c r="D338" s="86" t="e">
        <f>CG_Sum_U!J338</f>
        <v>#REF!</v>
      </c>
    </row>
    <row r="339" spans="1:4">
      <c r="A339" s="74" t="s">
        <v>1213</v>
      </c>
      <c r="B339" s="74" t="s">
        <v>1219</v>
      </c>
      <c r="C339" s="76" t="s">
        <v>487</v>
      </c>
      <c r="D339" s="86" t="e">
        <f>CG_Sum_U!J339</f>
        <v>#REF!</v>
      </c>
    </row>
    <row r="340" spans="1:4">
      <c r="A340" s="73" t="s">
        <v>1213</v>
      </c>
      <c r="B340" s="73" t="s">
        <v>1220</v>
      </c>
      <c r="C340" s="75" t="s">
        <v>638</v>
      </c>
      <c r="D340" s="86" t="e">
        <f>CG_Sum_U!J340</f>
        <v>#REF!</v>
      </c>
    </row>
    <row r="341" spans="1:4">
      <c r="A341" s="74" t="s">
        <v>1213</v>
      </c>
      <c r="B341" s="74" t="s">
        <v>1221</v>
      </c>
      <c r="C341" s="76" t="s">
        <v>638</v>
      </c>
      <c r="D341" s="86" t="e">
        <f>CG_Sum_U!J341</f>
        <v>#REF!</v>
      </c>
    </row>
    <row r="342" spans="1:4">
      <c r="A342" s="74" t="s">
        <v>1213</v>
      </c>
      <c r="B342" s="74" t="s">
        <v>1222</v>
      </c>
      <c r="C342" s="76" t="s">
        <v>18</v>
      </c>
      <c r="D342" s="86" t="e">
        <f>CG_Sum_U!J342</f>
        <v>#REF!</v>
      </c>
    </row>
    <row r="343" spans="1:4">
      <c r="A343" s="73" t="s">
        <v>1213</v>
      </c>
      <c r="B343" s="73" t="s">
        <v>1223</v>
      </c>
      <c r="C343" s="75" t="s">
        <v>643</v>
      </c>
      <c r="D343" s="86" t="e">
        <f>CG_Sum_U!J343</f>
        <v>#REF!</v>
      </c>
    </row>
    <row r="344" spans="1:4">
      <c r="A344" s="74" t="s">
        <v>1213</v>
      </c>
      <c r="B344" s="74" t="s">
        <v>1224</v>
      </c>
      <c r="C344" s="76" t="s">
        <v>643</v>
      </c>
      <c r="D344" s="86" t="e">
        <f>CG_Sum_U!J344</f>
        <v>#REF!</v>
      </c>
    </row>
    <row r="345" spans="1:4">
      <c r="A345" s="74" t="s">
        <v>1213</v>
      </c>
      <c r="B345" s="74" t="s">
        <v>1225</v>
      </c>
      <c r="C345" s="76" t="s">
        <v>18</v>
      </c>
      <c r="D345" s="86" t="e">
        <f>CG_Sum_U!J345</f>
        <v>#REF!</v>
      </c>
    </row>
    <row r="346" spans="1:4">
      <c r="A346" s="73" t="s">
        <v>1213</v>
      </c>
      <c r="B346" s="73" t="s">
        <v>1226</v>
      </c>
      <c r="C346" s="75" t="s">
        <v>211</v>
      </c>
      <c r="D346" s="86" t="e">
        <f>CG_Sum_U!J346</f>
        <v>#REF!</v>
      </c>
    </row>
    <row r="347" spans="1:4">
      <c r="A347" s="74" t="s">
        <v>1213</v>
      </c>
      <c r="B347" s="74" t="s">
        <v>1227</v>
      </c>
      <c r="C347" s="76" t="s">
        <v>628</v>
      </c>
      <c r="D347" s="86" t="e">
        <f>CG_Sum_U!J347</f>
        <v>#REF!</v>
      </c>
    </row>
    <row r="348" spans="1:4">
      <c r="A348" s="74" t="s">
        <v>1213</v>
      </c>
      <c r="B348" s="74" t="s">
        <v>1228</v>
      </c>
      <c r="C348" s="76" t="s">
        <v>638</v>
      </c>
      <c r="D348" s="86" t="e">
        <f>CG_Sum_U!J348</f>
        <v>#REF!</v>
      </c>
    </row>
    <row r="349" spans="1:4">
      <c r="A349" s="74" t="s">
        <v>1213</v>
      </c>
      <c r="B349" s="74" t="s">
        <v>1229</v>
      </c>
      <c r="C349" s="76" t="s">
        <v>643</v>
      </c>
      <c r="D349" s="86" t="e">
        <f>CG_Sum_U!J349</f>
        <v>#REF!</v>
      </c>
    </row>
    <row r="350" spans="1:4">
      <c r="A350" s="70"/>
      <c r="B350" s="70"/>
      <c r="C350" s="79" t="s">
        <v>1230</v>
      </c>
      <c r="D350" s="88" t="e">
        <f>CG_Sum_U!J350</f>
        <v>#REF!</v>
      </c>
    </row>
    <row r="351" spans="1:4">
      <c r="A351" s="70"/>
      <c r="B351" s="70"/>
    </row>
    <row r="352" spans="1:4">
      <c r="A352" s="70"/>
      <c r="B352" s="70"/>
    </row>
    <row r="353" spans="1:2">
      <c r="A353" s="70"/>
      <c r="B353" s="70"/>
    </row>
    <row r="354" spans="1:2">
      <c r="A354" s="70"/>
      <c r="B354" s="70"/>
    </row>
  </sheetData>
  <sheetProtection formatColumns="0" formatRows="0" selectLockedCells="1"/>
  <autoFilter ref="A1:H1"/>
  <pageMargins left="0.7" right="0.7" top="0.75" bottom="0.75" header="0.3" footer="0.3"/>
  <pageSetup paperSize="9" orientation="portrait" horizontalDpi="4294967293" verticalDpi="4294967293" r:id="rId1"/>
  <headerFooter>
    <oddHeader>&amp;C&amp;"Calibri"&amp;7&amp;KFF0000Restricted - External&amp;1#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P139"/>
  <sheetViews>
    <sheetView view="pageBreakPreview" topLeftCell="A47" zoomScale="85" zoomScaleNormal="100" zoomScaleSheetLayoutView="85" workbookViewId="0">
      <selection activeCell="B52" sqref="B52:F52"/>
    </sheetView>
  </sheetViews>
  <sheetFormatPr defaultColWidth="9" defaultRowHeight="15"/>
  <cols>
    <col min="1" max="1" width="7.75" style="111" customWidth="1"/>
    <col min="2" max="2" width="10.5" style="107" customWidth="1"/>
    <col min="3" max="3" width="39.625" style="107" customWidth="1"/>
    <col min="4" max="4" width="24.25" style="107" customWidth="1"/>
    <col min="5" max="5" width="12.875" style="110" customWidth="1"/>
    <col min="6" max="6" width="26.75" style="110" customWidth="1"/>
    <col min="7" max="7" width="28.375" style="109" customWidth="1"/>
    <col min="8" max="8" width="50.625" style="108" customWidth="1"/>
    <col min="9" max="9" width="49.25" style="107" customWidth="1"/>
    <col min="10" max="16384" width="9" style="107"/>
  </cols>
  <sheetData>
    <row r="1" spans="1:8">
      <c r="B1" s="138" t="s">
        <v>1232</v>
      </c>
      <c r="C1" s="121"/>
      <c r="D1" s="121"/>
      <c r="E1" s="136"/>
      <c r="F1" s="136"/>
      <c r="G1" s="135"/>
      <c r="H1" s="131" t="s">
        <v>1270</v>
      </c>
    </row>
    <row r="2" spans="1:8">
      <c r="B2" s="138" t="s">
        <v>1233</v>
      </c>
      <c r="C2" s="121"/>
      <c r="D2" s="121"/>
      <c r="E2" s="136"/>
      <c r="F2" s="136"/>
      <c r="G2" s="135"/>
      <c r="H2" s="131" t="s">
        <v>1271</v>
      </c>
    </row>
    <row r="3" spans="1:8">
      <c r="A3" s="140"/>
      <c r="B3" s="121"/>
      <c r="C3" s="121"/>
      <c r="D3" s="121"/>
      <c r="E3" s="136"/>
      <c r="F3" s="136"/>
      <c r="G3" s="135"/>
    </row>
    <row r="4" spans="1:8" ht="27.2" customHeight="1">
      <c r="A4" s="140"/>
      <c r="B4" s="121"/>
      <c r="C4" s="121"/>
      <c r="D4" s="121"/>
      <c r="E4" s="136"/>
      <c r="F4" s="136"/>
      <c r="G4" s="135"/>
      <c r="H4" s="108" t="s">
        <v>1272</v>
      </c>
    </row>
    <row r="5" spans="1:8">
      <c r="A5" s="139">
        <v>1</v>
      </c>
      <c r="B5" s="138" t="s">
        <v>1234</v>
      </c>
      <c r="C5" s="121"/>
      <c r="D5" s="121"/>
      <c r="E5" s="136"/>
      <c r="F5" s="136"/>
      <c r="G5" s="135"/>
    </row>
    <row r="6" spans="1:8">
      <c r="A6" s="137"/>
      <c r="B6" s="121"/>
      <c r="C6" s="121"/>
      <c r="D6" s="121"/>
      <c r="E6" s="136"/>
      <c r="F6" s="136"/>
      <c r="G6" s="135"/>
    </row>
    <row r="7" spans="1:8" s="114" customFormat="1" ht="82.5" customHeight="1">
      <c r="A7" s="133" t="s">
        <v>1235</v>
      </c>
      <c r="B7" s="305" t="s">
        <v>1273</v>
      </c>
      <c r="C7" s="305"/>
      <c r="D7" s="305"/>
      <c r="E7" s="305"/>
      <c r="F7" s="305"/>
      <c r="G7" s="125" t="s">
        <v>1274</v>
      </c>
      <c r="H7" s="126"/>
    </row>
    <row r="8" spans="1:8" s="114" customFormat="1" ht="98.25" customHeight="1">
      <c r="A8" s="120"/>
      <c r="B8" s="305" t="s">
        <v>1275</v>
      </c>
      <c r="C8" s="305"/>
      <c r="D8" s="305"/>
      <c r="E8" s="305"/>
      <c r="F8" s="305"/>
      <c r="G8" s="125" t="s">
        <v>1276</v>
      </c>
      <c r="H8" s="126"/>
    </row>
    <row r="9" spans="1:8" s="114" customFormat="1">
      <c r="A9" s="120"/>
      <c r="B9" s="141"/>
      <c r="C9" s="141"/>
      <c r="D9" s="141"/>
      <c r="E9" s="141"/>
      <c r="F9" s="141"/>
      <c r="G9" s="127"/>
      <c r="H9" s="126"/>
    </row>
    <row r="10" spans="1:8" s="114" customFormat="1" ht="103.5" customHeight="1">
      <c r="A10" s="133" t="s">
        <v>1236</v>
      </c>
      <c r="B10" s="305" t="s">
        <v>1277</v>
      </c>
      <c r="C10" s="305"/>
      <c r="D10" s="305"/>
      <c r="E10" s="305"/>
      <c r="F10" s="305"/>
      <c r="G10" s="127" t="s">
        <v>1278</v>
      </c>
      <c r="H10" s="118" t="s">
        <v>1279</v>
      </c>
    </row>
    <row r="11" spans="1:8" s="114" customFormat="1" ht="107.25" customHeight="1">
      <c r="A11" s="120"/>
      <c r="B11" s="305" t="s">
        <v>1280</v>
      </c>
      <c r="C11" s="305"/>
      <c r="D11" s="305"/>
      <c r="E11" s="305"/>
      <c r="F11" s="305"/>
      <c r="G11" s="127" t="s">
        <v>1281</v>
      </c>
      <c r="H11" s="118" t="s">
        <v>1282</v>
      </c>
    </row>
    <row r="12" spans="1:8" s="114" customFormat="1" ht="24" customHeight="1">
      <c r="A12" s="120"/>
      <c r="B12" s="141"/>
      <c r="C12" s="141"/>
      <c r="D12" s="141"/>
      <c r="E12" s="141"/>
      <c r="F12" s="141"/>
      <c r="G12" s="127"/>
      <c r="H12" s="126"/>
    </row>
    <row r="13" spans="1:8" s="114" customFormat="1" ht="102.95" customHeight="1">
      <c r="A13" s="133" t="s">
        <v>1237</v>
      </c>
      <c r="B13" s="305" t="s">
        <v>1283</v>
      </c>
      <c r="C13" s="305"/>
      <c r="D13" s="305"/>
      <c r="E13" s="305"/>
      <c r="F13" s="305"/>
      <c r="G13" s="129" t="s">
        <v>1284</v>
      </c>
      <c r="H13" s="126" t="s">
        <v>1285</v>
      </c>
    </row>
    <row r="14" spans="1:8" s="114" customFormat="1" ht="110.25" customHeight="1">
      <c r="A14" s="120"/>
      <c r="B14" s="305" t="s">
        <v>1286</v>
      </c>
      <c r="C14" s="305"/>
      <c r="D14" s="305"/>
      <c r="E14" s="305"/>
      <c r="F14" s="305"/>
      <c r="G14" s="129" t="s">
        <v>1287</v>
      </c>
      <c r="H14" s="126" t="s">
        <v>1288</v>
      </c>
    </row>
    <row r="15" spans="1:8" s="114" customFormat="1" ht="15" customHeight="1">
      <c r="A15" s="120"/>
      <c r="B15" s="141"/>
      <c r="C15" s="141"/>
      <c r="D15" s="141"/>
      <c r="E15" s="141"/>
      <c r="F15" s="141"/>
      <c r="G15" s="127"/>
      <c r="H15" s="126"/>
    </row>
    <row r="16" spans="1:8" s="114" customFormat="1" ht="33.75" customHeight="1">
      <c r="A16" s="133" t="s">
        <v>1238</v>
      </c>
      <c r="B16" s="305" t="s">
        <v>1289</v>
      </c>
      <c r="C16" s="305"/>
      <c r="D16" s="305"/>
      <c r="E16" s="305"/>
      <c r="F16" s="305"/>
      <c r="G16" s="125" t="s">
        <v>1274</v>
      </c>
      <c r="H16" s="126"/>
    </row>
    <row r="17" spans="1:8" s="114" customFormat="1" ht="36" customHeight="1">
      <c r="A17" s="120"/>
      <c r="B17" s="305" t="s">
        <v>1290</v>
      </c>
      <c r="C17" s="305"/>
      <c r="D17" s="305"/>
      <c r="E17" s="305"/>
      <c r="F17" s="305"/>
      <c r="G17" s="125" t="s">
        <v>1276</v>
      </c>
      <c r="H17" s="126"/>
    </row>
    <row r="18" spans="1:8" s="114" customFormat="1">
      <c r="A18" s="120"/>
      <c r="B18" s="141"/>
      <c r="C18" s="141"/>
      <c r="D18" s="141"/>
      <c r="E18" s="141"/>
      <c r="F18" s="141"/>
      <c r="G18" s="127"/>
      <c r="H18" s="126"/>
    </row>
    <row r="19" spans="1:8" s="114" customFormat="1" ht="36" customHeight="1">
      <c r="A19" s="133" t="s">
        <v>1239</v>
      </c>
      <c r="B19" s="305" t="s">
        <v>1240</v>
      </c>
      <c r="C19" s="305"/>
      <c r="D19" s="305"/>
      <c r="E19" s="305"/>
      <c r="F19" s="305"/>
      <c r="G19" s="125" t="s">
        <v>1274</v>
      </c>
      <c r="H19" s="126"/>
    </row>
    <row r="20" spans="1:8" s="114" customFormat="1" ht="40.5" customHeight="1">
      <c r="A20" s="120"/>
      <c r="B20" s="305" t="s">
        <v>1241</v>
      </c>
      <c r="C20" s="305"/>
      <c r="D20" s="305"/>
      <c r="E20" s="305"/>
      <c r="F20" s="305"/>
      <c r="G20" s="125" t="s">
        <v>1276</v>
      </c>
      <c r="H20" s="126"/>
    </row>
    <row r="21" spans="1:8" s="114" customFormat="1">
      <c r="A21" s="120"/>
      <c r="B21" s="141"/>
      <c r="C21" s="141"/>
      <c r="D21" s="141"/>
      <c r="E21" s="141"/>
      <c r="F21" s="141"/>
      <c r="G21" s="127"/>
      <c r="H21" s="126"/>
    </row>
    <row r="22" spans="1:8" s="114" customFormat="1" ht="36.75" customHeight="1">
      <c r="A22" s="133" t="s">
        <v>1242</v>
      </c>
      <c r="B22" s="305" t="s">
        <v>1243</v>
      </c>
      <c r="C22" s="305"/>
      <c r="D22" s="305"/>
      <c r="E22" s="305"/>
      <c r="F22" s="305"/>
      <c r="G22" s="125" t="s">
        <v>1274</v>
      </c>
      <c r="H22" s="126"/>
    </row>
    <row r="23" spans="1:8" s="114" customFormat="1" ht="53.25" customHeight="1">
      <c r="A23" s="120"/>
      <c r="B23" s="305" t="s">
        <v>1244</v>
      </c>
      <c r="C23" s="305"/>
      <c r="D23" s="305"/>
      <c r="E23" s="305"/>
      <c r="F23" s="305"/>
      <c r="G23" s="125" t="s">
        <v>1276</v>
      </c>
      <c r="H23" s="126"/>
    </row>
    <row r="24" spans="1:8" s="114" customFormat="1">
      <c r="A24" s="120"/>
      <c r="B24" s="141"/>
      <c r="C24" s="141"/>
      <c r="D24" s="141"/>
      <c r="E24" s="141"/>
      <c r="F24" s="141"/>
      <c r="G24" s="127"/>
      <c r="H24" s="126"/>
    </row>
    <row r="25" spans="1:8" s="114" customFormat="1" ht="36.75" customHeight="1">
      <c r="A25" s="133" t="s">
        <v>1245</v>
      </c>
      <c r="B25" s="305" t="s">
        <v>1246</v>
      </c>
      <c r="C25" s="305"/>
      <c r="D25" s="305"/>
      <c r="E25" s="305"/>
      <c r="F25" s="305"/>
      <c r="G25" s="125" t="s">
        <v>1274</v>
      </c>
      <c r="H25" s="126" t="s">
        <v>1291</v>
      </c>
    </row>
    <row r="26" spans="1:8" s="114" customFormat="1" ht="51.75" customHeight="1">
      <c r="A26" s="120"/>
      <c r="B26" s="305" t="s">
        <v>1247</v>
      </c>
      <c r="C26" s="305"/>
      <c r="D26" s="305"/>
      <c r="E26" s="305"/>
      <c r="F26" s="305"/>
      <c r="G26" s="125" t="s">
        <v>1276</v>
      </c>
      <c r="H26" s="126" t="s">
        <v>1292</v>
      </c>
    </row>
    <row r="27" spans="1:8" s="114" customFormat="1">
      <c r="A27" s="120"/>
      <c r="B27" s="141"/>
      <c r="C27" s="141"/>
      <c r="D27" s="141"/>
      <c r="E27" s="141"/>
      <c r="F27" s="141"/>
      <c r="G27" s="127"/>
      <c r="H27" s="126"/>
    </row>
    <row r="28" spans="1:8" s="114" customFormat="1" ht="69.75" customHeight="1">
      <c r="A28" s="133" t="s">
        <v>1248</v>
      </c>
      <c r="B28" s="305" t="s">
        <v>1293</v>
      </c>
      <c r="C28" s="305"/>
      <c r="D28" s="305"/>
      <c r="E28" s="305"/>
      <c r="F28" s="305"/>
      <c r="G28" s="125" t="s">
        <v>1274</v>
      </c>
      <c r="H28" s="126"/>
    </row>
    <row r="29" spans="1:8" s="114" customFormat="1" ht="61.5" customHeight="1">
      <c r="A29" s="120"/>
      <c r="B29" s="305" t="s">
        <v>1294</v>
      </c>
      <c r="C29" s="305"/>
      <c r="D29" s="305"/>
      <c r="E29" s="305"/>
      <c r="F29" s="305"/>
      <c r="G29" s="125" t="s">
        <v>1276</v>
      </c>
      <c r="H29" s="126"/>
    </row>
    <row r="30" spans="1:8" s="114" customFormat="1">
      <c r="A30" s="120"/>
      <c r="B30" s="141"/>
      <c r="C30" s="141"/>
      <c r="D30" s="141"/>
      <c r="E30" s="141"/>
      <c r="F30" s="141"/>
      <c r="G30" s="127"/>
      <c r="H30" s="126"/>
    </row>
    <row r="31" spans="1:8" s="114" customFormat="1" ht="30" customHeight="1">
      <c r="A31" s="133" t="s">
        <v>1249</v>
      </c>
      <c r="B31" s="305" t="s">
        <v>1295</v>
      </c>
      <c r="C31" s="305"/>
      <c r="D31" s="305"/>
      <c r="E31" s="305"/>
      <c r="F31" s="305"/>
      <c r="G31" s="125" t="s">
        <v>1274</v>
      </c>
      <c r="H31" s="126"/>
    </row>
    <row r="32" spans="1:8" s="114" customFormat="1" ht="35.25" customHeight="1">
      <c r="A32" s="120"/>
      <c r="B32" s="305" t="s">
        <v>1296</v>
      </c>
      <c r="C32" s="305"/>
      <c r="D32" s="305"/>
      <c r="E32" s="305"/>
      <c r="F32" s="305"/>
      <c r="G32" s="125" t="s">
        <v>1276</v>
      </c>
      <c r="H32" s="126"/>
    </row>
    <row r="33" spans="1:9" s="114" customFormat="1" ht="12" customHeight="1">
      <c r="A33" s="120"/>
      <c r="B33" s="141"/>
      <c r="C33" s="141"/>
      <c r="D33" s="141"/>
      <c r="E33" s="141"/>
      <c r="F33" s="141"/>
      <c r="G33" s="127"/>
      <c r="H33" s="126"/>
    </row>
    <row r="34" spans="1:9" s="114" customFormat="1" ht="36.75" customHeight="1">
      <c r="A34" s="133" t="s">
        <v>1250</v>
      </c>
      <c r="B34" s="305" t="s">
        <v>1297</v>
      </c>
      <c r="C34" s="305"/>
      <c r="D34" s="305"/>
      <c r="E34" s="305"/>
      <c r="F34" s="305"/>
      <c r="G34" s="125" t="s">
        <v>1274</v>
      </c>
      <c r="H34" s="126"/>
    </row>
    <row r="35" spans="1:9" s="114" customFormat="1" ht="33.75" customHeight="1">
      <c r="A35" s="120"/>
      <c r="B35" s="305" t="s">
        <v>1298</v>
      </c>
      <c r="C35" s="305"/>
      <c r="D35" s="305"/>
      <c r="E35" s="305"/>
      <c r="F35" s="305"/>
      <c r="G35" s="125" t="s">
        <v>1276</v>
      </c>
      <c r="H35" s="126"/>
    </row>
    <row r="36" spans="1:9" s="114" customFormat="1" ht="17.25" customHeight="1">
      <c r="A36" s="120"/>
      <c r="B36" s="141"/>
      <c r="C36" s="141"/>
      <c r="D36" s="141"/>
      <c r="E36" s="141"/>
      <c r="F36" s="141"/>
      <c r="G36" s="127"/>
      <c r="H36" s="126"/>
    </row>
    <row r="37" spans="1:9" s="134" customFormat="1" ht="53.25" customHeight="1">
      <c r="A37" s="133" t="s">
        <v>1251</v>
      </c>
      <c r="B37" s="305" t="s">
        <v>1299</v>
      </c>
      <c r="C37" s="305"/>
      <c r="D37" s="305"/>
      <c r="E37" s="305"/>
      <c r="F37" s="305"/>
      <c r="G37" s="125" t="s">
        <v>1274</v>
      </c>
      <c r="H37" s="108" t="s">
        <v>1300</v>
      </c>
      <c r="I37" s="114"/>
    </row>
    <row r="38" spans="1:9" s="134" customFormat="1" ht="66.95" customHeight="1">
      <c r="A38" s="120"/>
      <c r="B38" s="305" t="s">
        <v>1301</v>
      </c>
      <c r="C38" s="305"/>
      <c r="D38" s="305"/>
      <c r="E38" s="305"/>
      <c r="F38" s="305"/>
      <c r="G38" s="125" t="s">
        <v>1276</v>
      </c>
      <c r="H38" s="108" t="s">
        <v>1302</v>
      </c>
      <c r="I38" s="114"/>
    </row>
    <row r="39" spans="1:9">
      <c r="A39" s="120"/>
      <c r="B39" s="141"/>
      <c r="C39" s="141"/>
      <c r="D39" s="141"/>
      <c r="E39" s="141"/>
      <c r="F39" s="141"/>
      <c r="G39" s="127"/>
    </row>
    <row r="40" spans="1:9" ht="42.75" customHeight="1">
      <c r="A40" s="133" t="s">
        <v>1252</v>
      </c>
      <c r="B40" s="305" t="s">
        <v>1303</v>
      </c>
      <c r="C40" s="305"/>
      <c r="D40" s="305"/>
      <c r="E40" s="305"/>
      <c r="F40" s="305"/>
      <c r="G40" s="125" t="s">
        <v>1274</v>
      </c>
      <c r="H40" s="126"/>
      <c r="I40" s="114"/>
    </row>
    <row r="41" spans="1:9" ht="54.75" customHeight="1">
      <c r="A41" s="120"/>
      <c r="B41" s="305" t="s">
        <v>1304</v>
      </c>
      <c r="C41" s="305"/>
      <c r="D41" s="305"/>
      <c r="E41" s="305"/>
      <c r="F41" s="305"/>
      <c r="G41" s="125" t="s">
        <v>1276</v>
      </c>
      <c r="H41" s="126"/>
      <c r="I41" s="114"/>
    </row>
    <row r="42" spans="1:9" ht="18" customHeight="1">
      <c r="A42" s="120"/>
      <c r="B42" s="141"/>
      <c r="C42" s="141"/>
      <c r="D42" s="141"/>
      <c r="E42" s="141"/>
      <c r="F42" s="141"/>
      <c r="G42" s="127"/>
      <c r="H42" s="126"/>
    </row>
    <row r="43" spans="1:9" ht="57" customHeight="1">
      <c r="A43" s="133" t="s">
        <v>1253</v>
      </c>
      <c r="B43" s="305" t="s">
        <v>1305</v>
      </c>
      <c r="C43" s="305"/>
      <c r="D43" s="305"/>
      <c r="E43" s="305"/>
      <c r="F43" s="305"/>
      <c r="G43" s="125" t="s">
        <v>1274</v>
      </c>
      <c r="H43" s="124" t="s">
        <v>1306</v>
      </c>
      <c r="I43" s="114"/>
    </row>
    <row r="44" spans="1:9" ht="77.25" customHeight="1">
      <c r="A44" s="120"/>
      <c r="B44" s="305" t="s">
        <v>1307</v>
      </c>
      <c r="C44" s="305"/>
      <c r="D44" s="305"/>
      <c r="E44" s="305"/>
      <c r="F44" s="305"/>
      <c r="G44" s="125" t="s">
        <v>1276</v>
      </c>
      <c r="H44" s="124" t="s">
        <v>1308</v>
      </c>
      <c r="I44" s="114"/>
    </row>
    <row r="45" spans="1:9" ht="21.75" customHeight="1">
      <c r="A45" s="120"/>
      <c r="B45" s="141"/>
      <c r="C45" s="141"/>
      <c r="D45" s="141"/>
      <c r="E45" s="141"/>
      <c r="F45" s="141"/>
      <c r="G45" s="127"/>
      <c r="H45" s="124"/>
    </row>
    <row r="46" spans="1:9" ht="41.25" customHeight="1">
      <c r="A46" s="133" t="s">
        <v>1254</v>
      </c>
      <c r="B46" s="305" t="s">
        <v>1309</v>
      </c>
      <c r="C46" s="305"/>
      <c r="D46" s="305"/>
      <c r="E46" s="305"/>
      <c r="F46" s="305"/>
      <c r="G46" s="125" t="s">
        <v>1274</v>
      </c>
      <c r="H46" s="124" t="s">
        <v>1306</v>
      </c>
      <c r="I46" s="114"/>
    </row>
    <row r="47" spans="1:9" ht="51.75" customHeight="1">
      <c r="A47" s="120"/>
      <c r="B47" s="305" t="s">
        <v>1310</v>
      </c>
      <c r="C47" s="305"/>
      <c r="D47" s="305"/>
      <c r="E47" s="305"/>
      <c r="F47" s="305"/>
      <c r="G47" s="125" t="s">
        <v>1276</v>
      </c>
      <c r="H47" s="124" t="s">
        <v>1308</v>
      </c>
      <c r="I47" s="114"/>
    </row>
    <row r="48" spans="1:9" s="114" customFormat="1">
      <c r="A48" s="120"/>
      <c r="B48" s="141"/>
      <c r="C48" s="141"/>
      <c r="D48" s="141"/>
      <c r="E48" s="141"/>
      <c r="F48" s="141"/>
      <c r="G48" s="127"/>
      <c r="H48" s="126"/>
    </row>
    <row r="49" spans="1:10" s="114" customFormat="1">
      <c r="A49" s="128">
        <v>2</v>
      </c>
      <c r="B49" s="142" t="s">
        <v>1255</v>
      </c>
      <c r="C49" s="142"/>
      <c r="D49" s="141"/>
      <c r="E49" s="141"/>
      <c r="F49" s="141"/>
      <c r="G49" s="127"/>
      <c r="H49" s="126"/>
    </row>
    <row r="50" spans="1:10" s="114" customFormat="1">
      <c r="A50" s="120"/>
      <c r="B50" s="142"/>
      <c r="C50" s="142"/>
      <c r="D50" s="141"/>
      <c r="E50" s="141"/>
      <c r="F50" s="141"/>
      <c r="G50" s="127"/>
      <c r="H50" s="126"/>
    </row>
    <row r="51" spans="1:10" s="114" customFormat="1" ht="75" customHeight="1">
      <c r="A51" s="120" t="s">
        <v>1311</v>
      </c>
      <c r="B51" s="305" t="s">
        <v>1312</v>
      </c>
      <c r="C51" s="305"/>
      <c r="D51" s="305"/>
      <c r="E51" s="305"/>
      <c r="F51" s="305"/>
      <c r="G51" s="129" t="s">
        <v>1313</v>
      </c>
      <c r="H51" s="108" t="s">
        <v>1314</v>
      </c>
    </row>
    <row r="52" spans="1:10" s="114" customFormat="1" ht="110.25" customHeight="1">
      <c r="A52" s="120"/>
      <c r="B52" s="305" t="s">
        <v>1315</v>
      </c>
      <c r="C52" s="305"/>
      <c r="D52" s="305"/>
      <c r="E52" s="305"/>
      <c r="F52" s="305"/>
      <c r="G52" s="129" t="s">
        <v>1316</v>
      </c>
      <c r="H52" s="108" t="s">
        <v>1317</v>
      </c>
    </row>
    <row r="53" spans="1:10" s="114" customFormat="1">
      <c r="A53" s="120"/>
      <c r="B53" s="141"/>
      <c r="C53" s="141"/>
      <c r="D53" s="141"/>
      <c r="E53" s="141"/>
      <c r="F53" s="141"/>
      <c r="G53" s="127"/>
      <c r="H53" s="126"/>
    </row>
    <row r="54" spans="1:10" s="114" customFormat="1">
      <c r="A54" s="128">
        <v>3</v>
      </c>
      <c r="B54" s="142" t="s">
        <v>1256</v>
      </c>
      <c r="C54" s="142"/>
      <c r="D54" s="141"/>
      <c r="E54" s="141"/>
      <c r="F54" s="141"/>
      <c r="G54" s="127"/>
      <c r="H54" s="126"/>
    </row>
    <row r="55" spans="1:10" s="114" customFormat="1">
      <c r="A55" s="120"/>
      <c r="B55" s="141"/>
      <c r="C55" s="141"/>
      <c r="D55" s="141"/>
      <c r="E55" s="141"/>
      <c r="F55" s="141"/>
      <c r="G55" s="127"/>
      <c r="H55" s="126"/>
    </row>
    <row r="56" spans="1:10" s="114" customFormat="1" ht="70.7" customHeight="1">
      <c r="A56" s="167" t="s">
        <v>1257</v>
      </c>
      <c r="B56" s="306" t="s">
        <v>1318</v>
      </c>
      <c r="C56" s="306"/>
      <c r="D56" s="306"/>
      <c r="E56" s="306"/>
      <c r="F56" s="306"/>
      <c r="G56" s="168" t="s">
        <v>1274</v>
      </c>
      <c r="H56" s="169" t="s">
        <v>1319</v>
      </c>
      <c r="I56" s="170"/>
      <c r="J56" s="170"/>
    </row>
    <row r="57" spans="1:10" s="114" customFormat="1" ht="87.75" customHeight="1">
      <c r="A57" s="171"/>
      <c r="B57" s="307" t="s">
        <v>1320</v>
      </c>
      <c r="C57" s="307"/>
      <c r="D57" s="307"/>
      <c r="E57" s="307"/>
      <c r="F57" s="307"/>
      <c r="G57" s="172" t="s">
        <v>1276</v>
      </c>
      <c r="H57" s="173" t="s">
        <v>1321</v>
      </c>
      <c r="I57" s="174"/>
      <c r="J57" s="174"/>
    </row>
    <row r="58" spans="1:10" s="114" customFormat="1" ht="15" customHeight="1">
      <c r="A58" s="120"/>
      <c r="B58" s="141"/>
      <c r="C58" s="141"/>
      <c r="D58" s="141"/>
      <c r="E58" s="141"/>
      <c r="F58" s="141"/>
      <c r="G58" s="127"/>
      <c r="H58" s="126"/>
    </row>
    <row r="59" spans="1:10" s="114" customFormat="1" ht="72" customHeight="1">
      <c r="A59" s="120" t="s">
        <v>1258</v>
      </c>
      <c r="B59" s="305" t="s">
        <v>1259</v>
      </c>
      <c r="C59" s="305"/>
      <c r="D59" s="305"/>
      <c r="E59" s="305"/>
      <c r="F59" s="305"/>
      <c r="G59" s="125" t="s">
        <v>1274</v>
      </c>
      <c r="H59" s="126"/>
    </row>
    <row r="60" spans="1:10" s="114" customFormat="1" ht="81.75" customHeight="1">
      <c r="A60" s="120"/>
      <c r="B60" s="305" t="s">
        <v>1260</v>
      </c>
      <c r="C60" s="305"/>
      <c r="D60" s="305"/>
      <c r="E60" s="305"/>
      <c r="F60" s="305"/>
      <c r="G60" s="125" t="s">
        <v>1276</v>
      </c>
      <c r="H60" s="126"/>
    </row>
    <row r="61" spans="1:10" s="114" customFormat="1">
      <c r="A61" s="120"/>
      <c r="B61" s="141"/>
      <c r="C61" s="141"/>
      <c r="D61" s="141"/>
      <c r="E61" s="141"/>
      <c r="F61" s="141"/>
      <c r="G61" s="127"/>
      <c r="H61" s="126"/>
    </row>
    <row r="62" spans="1:10" s="114" customFormat="1">
      <c r="A62" s="120"/>
      <c r="B62" s="141"/>
      <c r="C62" s="141"/>
      <c r="D62" s="141"/>
      <c r="E62" s="141"/>
      <c r="F62" s="141"/>
      <c r="G62" s="127"/>
      <c r="H62" s="126"/>
    </row>
    <row r="63" spans="1:10" s="114" customFormat="1">
      <c r="A63" s="128">
        <v>4</v>
      </c>
      <c r="B63" s="142" t="s">
        <v>1261</v>
      </c>
      <c r="C63" s="142"/>
      <c r="D63" s="142"/>
      <c r="E63" s="142"/>
      <c r="F63" s="142"/>
      <c r="G63" s="132"/>
      <c r="H63" s="126"/>
    </row>
    <row r="64" spans="1:10" s="114" customFormat="1">
      <c r="A64" s="120"/>
      <c r="B64" s="141"/>
      <c r="C64" s="141"/>
      <c r="D64" s="141"/>
      <c r="E64" s="141"/>
      <c r="F64" s="141"/>
      <c r="G64" s="127"/>
      <c r="H64" s="126"/>
    </row>
    <row r="65" spans="1:12" s="114" customFormat="1" ht="71.25" customHeight="1">
      <c r="A65" s="175" t="s">
        <v>1262</v>
      </c>
      <c r="B65" s="309" t="s">
        <v>1263</v>
      </c>
      <c r="C65" s="309"/>
      <c r="D65" s="309"/>
      <c r="E65" s="309"/>
      <c r="F65" s="309"/>
      <c r="G65" s="125" t="s">
        <v>1274</v>
      </c>
      <c r="H65" s="126" t="s">
        <v>1322</v>
      </c>
    </row>
    <row r="66" spans="1:12" s="114" customFormat="1" ht="84" customHeight="1">
      <c r="A66" s="175"/>
      <c r="B66" s="309" t="s">
        <v>1264</v>
      </c>
      <c r="C66" s="309"/>
      <c r="D66" s="309"/>
      <c r="E66" s="309"/>
      <c r="F66" s="309"/>
      <c r="G66" s="125" t="s">
        <v>1276</v>
      </c>
      <c r="H66" s="126" t="s">
        <v>1323</v>
      </c>
    </row>
    <row r="67" spans="1:12" s="114" customFormat="1" ht="18">
      <c r="A67" s="120"/>
      <c r="B67" s="141"/>
      <c r="C67" s="143"/>
      <c r="D67" s="141"/>
      <c r="E67" s="141"/>
      <c r="F67" s="141"/>
      <c r="G67" s="127"/>
      <c r="H67" s="126"/>
    </row>
    <row r="68" spans="1:12" s="114" customFormat="1" ht="38.25" customHeight="1">
      <c r="A68" s="120" t="s">
        <v>1265</v>
      </c>
      <c r="B68" s="305" t="s">
        <v>1266</v>
      </c>
      <c r="C68" s="305"/>
      <c r="D68" s="305"/>
      <c r="E68" s="305"/>
      <c r="F68" s="305"/>
      <c r="G68" s="125" t="s">
        <v>1274</v>
      </c>
      <c r="H68" s="126"/>
    </row>
    <row r="69" spans="1:12" s="114" customFormat="1" ht="31.5" customHeight="1">
      <c r="A69" s="120"/>
      <c r="B69" s="305" t="s">
        <v>1267</v>
      </c>
      <c r="C69" s="305"/>
      <c r="D69" s="305"/>
      <c r="E69" s="305"/>
      <c r="F69" s="305"/>
      <c r="G69" s="125" t="s">
        <v>1276</v>
      </c>
      <c r="H69" s="126"/>
    </row>
    <row r="70" spans="1:12" s="130" customFormat="1">
      <c r="A70" s="120"/>
      <c r="B70" s="141"/>
      <c r="C70" s="141"/>
      <c r="D70" s="141"/>
      <c r="E70" s="141"/>
      <c r="F70" s="141"/>
      <c r="G70" s="127"/>
      <c r="H70" s="131"/>
    </row>
    <row r="71" spans="1:12" s="114" customFormat="1">
      <c r="A71" s="128">
        <v>5</v>
      </c>
      <c r="B71" s="142" t="s">
        <v>1268</v>
      </c>
      <c r="C71" s="141"/>
      <c r="D71" s="141"/>
      <c r="E71" s="141"/>
      <c r="F71" s="141"/>
      <c r="G71" s="127"/>
      <c r="H71" s="126"/>
    </row>
    <row r="72" spans="1:12" s="114" customFormat="1">
      <c r="A72" s="120"/>
      <c r="B72" s="141"/>
      <c r="C72" s="141"/>
      <c r="D72" s="141"/>
      <c r="E72" s="141"/>
      <c r="F72" s="141"/>
      <c r="G72" s="127"/>
      <c r="H72" s="126"/>
    </row>
    <row r="73" spans="1:12" s="114" customFormat="1" ht="117.2" customHeight="1">
      <c r="A73" s="120" t="s">
        <v>1269</v>
      </c>
      <c r="B73" s="305" t="s">
        <v>1324</v>
      </c>
      <c r="C73" s="305"/>
      <c r="D73" s="305"/>
      <c r="E73" s="305"/>
      <c r="F73" s="305"/>
      <c r="G73" s="125" t="s">
        <v>1274</v>
      </c>
      <c r="H73" s="124" t="s">
        <v>1306</v>
      </c>
      <c r="I73" s="119"/>
      <c r="J73" s="119"/>
      <c r="K73" s="119"/>
      <c r="L73" s="119"/>
    </row>
    <row r="74" spans="1:12" s="114" customFormat="1" ht="114" customHeight="1">
      <c r="A74" s="120"/>
      <c r="B74" s="305" t="s">
        <v>1325</v>
      </c>
      <c r="C74" s="305"/>
      <c r="D74" s="305"/>
      <c r="E74" s="305"/>
      <c r="F74" s="305"/>
      <c r="G74" s="125" t="s">
        <v>1276</v>
      </c>
      <c r="H74" s="124" t="s">
        <v>1308</v>
      </c>
      <c r="I74" s="119"/>
      <c r="J74" s="119"/>
      <c r="K74" s="119"/>
      <c r="L74" s="119"/>
    </row>
    <row r="75" spans="1:12">
      <c r="A75" s="120"/>
      <c r="B75" s="120"/>
      <c r="C75" s="120"/>
      <c r="D75" s="120"/>
      <c r="E75" s="120"/>
      <c r="F75" s="120"/>
      <c r="G75" s="116"/>
    </row>
    <row r="76" spans="1:12" s="114" customFormat="1" ht="81.75" customHeight="1">
      <c r="A76" s="120"/>
      <c r="B76" s="305"/>
      <c r="C76" s="305"/>
      <c r="D76" s="305"/>
      <c r="E76" s="305"/>
      <c r="F76" s="305"/>
      <c r="G76" s="125"/>
      <c r="H76" s="126"/>
    </row>
    <row r="77" spans="1:12" s="114" customFormat="1" ht="21.75" customHeight="1">
      <c r="A77" s="120"/>
      <c r="B77" s="141"/>
      <c r="C77" s="141"/>
      <c r="D77" s="141"/>
      <c r="E77" s="141"/>
      <c r="F77" s="141"/>
      <c r="G77" s="127"/>
      <c r="H77" s="126"/>
    </row>
    <row r="78" spans="1:12" s="114" customFormat="1" ht="63.75" customHeight="1">
      <c r="A78" s="120"/>
      <c r="B78" s="310"/>
      <c r="C78" s="311"/>
      <c r="D78" s="311"/>
      <c r="E78" s="311"/>
      <c r="F78" s="312"/>
      <c r="G78" s="129"/>
      <c r="H78" s="126"/>
    </row>
    <row r="79" spans="1:12" s="114" customFormat="1" ht="78" customHeight="1">
      <c r="A79" s="120"/>
      <c r="B79" s="310"/>
      <c r="C79" s="311"/>
      <c r="D79" s="311"/>
      <c r="E79" s="311"/>
      <c r="F79" s="312"/>
      <c r="G79" s="129"/>
      <c r="H79" s="126"/>
    </row>
    <row r="80" spans="1:12" s="114" customFormat="1">
      <c r="A80" s="120"/>
      <c r="B80" s="141"/>
      <c r="C80" s="141"/>
      <c r="D80" s="141"/>
      <c r="E80" s="141"/>
      <c r="F80" s="141"/>
      <c r="G80" s="127"/>
      <c r="H80" s="126"/>
    </row>
    <row r="81" spans="1:9" s="114" customFormat="1">
      <c r="A81" s="120"/>
      <c r="B81" s="141"/>
      <c r="C81" s="141"/>
      <c r="D81" s="141"/>
      <c r="E81" s="141"/>
      <c r="F81" s="141"/>
      <c r="G81" s="127"/>
      <c r="H81" s="126"/>
    </row>
    <row r="82" spans="1:9" s="114" customFormat="1">
      <c r="A82" s="128"/>
      <c r="B82" s="142"/>
      <c r="C82" s="142"/>
      <c r="D82" s="142"/>
      <c r="E82" s="142"/>
      <c r="F82" s="142"/>
      <c r="G82" s="132"/>
      <c r="H82" s="126"/>
    </row>
    <row r="83" spans="1:9" s="114" customFormat="1">
      <c r="A83" s="120"/>
      <c r="B83" s="141"/>
      <c r="C83" s="141"/>
      <c r="D83" s="141"/>
      <c r="E83" s="141"/>
      <c r="F83" s="141"/>
      <c r="G83" s="127"/>
      <c r="H83" s="126"/>
    </row>
    <row r="84" spans="1:9" s="114" customFormat="1" ht="71.25" customHeight="1">
      <c r="A84" s="120"/>
      <c r="B84" s="305"/>
      <c r="C84" s="305"/>
      <c r="D84" s="305"/>
      <c r="E84" s="305"/>
      <c r="F84" s="305"/>
      <c r="G84" s="125"/>
      <c r="H84" s="126"/>
    </row>
    <row r="85" spans="1:9" s="114" customFormat="1" ht="84" customHeight="1">
      <c r="A85" s="120"/>
      <c r="B85" s="305"/>
      <c r="C85" s="305"/>
      <c r="D85" s="305"/>
      <c r="E85" s="305"/>
      <c r="F85" s="305"/>
      <c r="G85" s="125"/>
      <c r="H85" s="126"/>
    </row>
    <row r="86" spans="1:9" s="114" customFormat="1" ht="18">
      <c r="A86" s="120"/>
      <c r="B86" s="141"/>
      <c r="C86" s="143"/>
      <c r="D86" s="141"/>
      <c r="E86" s="141"/>
      <c r="F86" s="141"/>
      <c r="G86" s="127"/>
      <c r="H86" s="126"/>
    </row>
    <row r="87" spans="1:9" s="114" customFormat="1" ht="34.700000000000003" customHeight="1">
      <c r="A87" s="120"/>
      <c r="B87" s="309"/>
      <c r="C87" s="309"/>
      <c r="D87" s="309"/>
      <c r="E87" s="309"/>
      <c r="F87" s="309"/>
      <c r="G87" s="129"/>
      <c r="H87" s="126"/>
    </row>
    <row r="88" spans="1:9" s="114" customFormat="1" ht="39.75" customHeight="1">
      <c r="A88" s="120"/>
      <c r="B88" s="309"/>
      <c r="C88" s="309"/>
      <c r="D88" s="309"/>
      <c r="E88" s="309"/>
      <c r="F88" s="309"/>
      <c r="G88" s="129"/>
      <c r="H88" s="126"/>
    </row>
    <row r="89" spans="1:9" s="114" customFormat="1">
      <c r="A89" s="120"/>
      <c r="B89" s="141"/>
      <c r="C89" s="141"/>
      <c r="D89" s="141"/>
      <c r="E89" s="141"/>
      <c r="F89" s="141"/>
      <c r="G89" s="127"/>
      <c r="H89" s="126"/>
    </row>
    <row r="90" spans="1:9" s="114" customFormat="1" ht="38.25" customHeight="1">
      <c r="A90" s="120"/>
      <c r="B90" s="305"/>
      <c r="C90" s="305"/>
      <c r="D90" s="305"/>
      <c r="E90" s="305"/>
      <c r="F90" s="305"/>
      <c r="G90" s="125"/>
      <c r="H90" s="126"/>
    </row>
    <row r="91" spans="1:9" s="114" customFormat="1" ht="31.5" customHeight="1">
      <c r="A91" s="120"/>
      <c r="B91" s="305"/>
      <c r="C91" s="305"/>
      <c r="D91" s="305"/>
      <c r="E91" s="305"/>
      <c r="F91" s="305"/>
      <c r="G91" s="125"/>
      <c r="H91" s="126"/>
    </row>
    <row r="92" spans="1:9" s="130" customFormat="1">
      <c r="A92" s="120"/>
      <c r="B92" s="141"/>
      <c r="C92" s="141"/>
      <c r="D92" s="141"/>
      <c r="E92" s="141"/>
      <c r="F92" s="141"/>
      <c r="G92" s="127"/>
      <c r="H92" s="131"/>
    </row>
    <row r="93" spans="1:9" ht="43.5" customHeight="1">
      <c r="A93" s="120"/>
      <c r="B93" s="305"/>
      <c r="C93" s="305"/>
      <c r="D93" s="305"/>
      <c r="E93" s="305"/>
      <c r="F93" s="305"/>
      <c r="G93" s="125"/>
      <c r="I93" s="114"/>
    </row>
    <row r="94" spans="1:9" ht="54" customHeight="1">
      <c r="A94" s="120"/>
      <c r="B94" s="305"/>
      <c r="C94" s="305"/>
      <c r="D94" s="305"/>
      <c r="E94" s="305"/>
      <c r="F94" s="305"/>
      <c r="G94" s="125"/>
      <c r="I94" s="114"/>
    </row>
    <row r="95" spans="1:9" ht="17.25" customHeight="1">
      <c r="A95" s="120"/>
      <c r="B95" s="141"/>
      <c r="C95" s="141"/>
      <c r="D95" s="141"/>
      <c r="E95" s="141"/>
      <c r="F95" s="141"/>
      <c r="G95" s="127"/>
    </row>
    <row r="96" spans="1:9" ht="66.95" customHeight="1">
      <c r="A96" s="120"/>
      <c r="B96" s="309"/>
      <c r="C96" s="309"/>
      <c r="D96" s="309"/>
      <c r="E96" s="309"/>
      <c r="F96" s="309"/>
      <c r="G96" s="129"/>
      <c r="I96" s="114"/>
    </row>
    <row r="97" spans="1:16" ht="101.25" customHeight="1">
      <c r="A97" s="120"/>
      <c r="B97" s="309"/>
      <c r="C97" s="309"/>
      <c r="D97" s="309"/>
      <c r="E97" s="309"/>
      <c r="F97" s="309"/>
      <c r="G97" s="129"/>
      <c r="I97" s="114"/>
    </row>
    <row r="98" spans="1:16" ht="15.75" customHeight="1">
      <c r="A98" s="120"/>
      <c r="B98" s="166"/>
      <c r="C98" s="166"/>
      <c r="D98" s="166"/>
      <c r="E98" s="166"/>
      <c r="F98" s="166"/>
      <c r="G98" s="127"/>
    </row>
    <row r="99" spans="1:16" ht="54" customHeight="1">
      <c r="A99" s="120"/>
      <c r="B99" s="309"/>
      <c r="C99" s="309"/>
      <c r="D99" s="309"/>
      <c r="E99" s="309"/>
      <c r="F99" s="309"/>
      <c r="G99" s="129"/>
      <c r="I99" s="114"/>
    </row>
    <row r="100" spans="1:16" ht="64.5" customHeight="1">
      <c r="A100" s="120"/>
      <c r="B100" s="309"/>
      <c r="C100" s="309"/>
      <c r="D100" s="309"/>
      <c r="E100" s="309"/>
      <c r="F100" s="309"/>
      <c r="G100" s="129"/>
      <c r="I100" s="114"/>
    </row>
    <row r="101" spans="1:16" s="114" customFormat="1">
      <c r="A101" s="120"/>
      <c r="B101" s="141"/>
      <c r="C101" s="141"/>
      <c r="D101" s="141"/>
      <c r="E101" s="141"/>
      <c r="F101" s="141"/>
      <c r="G101" s="127"/>
      <c r="H101" s="126"/>
    </row>
    <row r="102" spans="1:16" s="114" customFormat="1">
      <c r="A102" s="128"/>
      <c r="B102" s="142"/>
      <c r="C102" s="141"/>
      <c r="D102" s="141"/>
      <c r="E102" s="141"/>
      <c r="F102" s="141"/>
      <c r="G102" s="127"/>
      <c r="H102" s="126"/>
    </row>
    <row r="103" spans="1:16" s="114" customFormat="1">
      <c r="A103" s="120"/>
      <c r="B103" s="141"/>
      <c r="C103" s="141"/>
      <c r="D103" s="141"/>
      <c r="E103" s="141"/>
      <c r="F103" s="141"/>
      <c r="G103" s="127"/>
      <c r="H103" s="126"/>
    </row>
    <row r="104" spans="1:16" s="114" customFormat="1" ht="117.2" customHeight="1">
      <c r="A104" s="120"/>
      <c r="B104" s="305"/>
      <c r="C104" s="305"/>
      <c r="D104" s="305"/>
      <c r="E104" s="305"/>
      <c r="F104" s="305"/>
      <c r="G104" s="125"/>
      <c r="H104" s="124"/>
      <c r="I104" s="119"/>
      <c r="J104" s="119"/>
      <c r="K104" s="119"/>
      <c r="L104" s="119"/>
    </row>
    <row r="105" spans="1:16" s="114" customFormat="1" ht="114" customHeight="1">
      <c r="A105" s="120"/>
      <c r="B105" s="305"/>
      <c r="C105" s="305"/>
      <c r="D105" s="305"/>
      <c r="E105" s="305"/>
      <c r="F105" s="305"/>
      <c r="G105" s="125"/>
      <c r="H105" s="124"/>
      <c r="I105" s="119"/>
      <c r="J105" s="119"/>
      <c r="K105" s="119"/>
      <c r="L105" s="119"/>
    </row>
    <row r="106" spans="1:16">
      <c r="A106" s="120"/>
      <c r="B106" s="120"/>
      <c r="C106" s="120"/>
      <c r="D106" s="120"/>
      <c r="E106" s="120"/>
      <c r="F106" s="120"/>
      <c r="G106" s="116"/>
    </row>
    <row r="107" spans="1:16" ht="37.5" customHeight="1">
      <c r="A107" s="120"/>
      <c r="B107" s="115"/>
      <c r="C107" s="119"/>
      <c r="D107" s="119"/>
      <c r="E107" s="119"/>
      <c r="F107" s="119"/>
      <c r="G107" s="118"/>
    </row>
    <row r="108" spans="1:16">
      <c r="A108" s="120"/>
      <c r="B108" s="119"/>
      <c r="C108" s="122"/>
      <c r="D108" s="121"/>
      <c r="E108" s="119"/>
      <c r="F108" s="119"/>
      <c r="G108" s="118"/>
    </row>
    <row r="109" spans="1:16">
      <c r="A109" s="120"/>
      <c r="B109" s="119"/>
      <c r="C109" s="122"/>
      <c r="D109" s="121"/>
      <c r="E109" s="119"/>
      <c r="F109" s="119"/>
      <c r="G109" s="118"/>
    </row>
    <row r="110" spans="1:16">
      <c r="A110" s="120"/>
      <c r="B110" s="119"/>
      <c r="C110" s="122"/>
      <c r="D110" s="121"/>
      <c r="E110" s="119"/>
      <c r="F110" s="119"/>
      <c r="G110" s="118"/>
    </row>
    <row r="111" spans="1:16">
      <c r="A111" s="120"/>
      <c r="B111" s="119"/>
      <c r="C111" s="122"/>
      <c r="D111" s="121"/>
      <c r="E111" s="119"/>
      <c r="F111" s="119"/>
      <c r="G111" s="118"/>
    </row>
    <row r="112" spans="1:16">
      <c r="A112" s="120"/>
      <c r="B112" s="119"/>
      <c r="C112" s="122"/>
      <c r="D112" s="121"/>
      <c r="E112" s="119"/>
      <c r="F112" s="119"/>
      <c r="G112" s="118"/>
      <c r="P112" s="123"/>
    </row>
    <row r="113" spans="1:7">
      <c r="A113" s="120"/>
      <c r="B113" s="120"/>
      <c r="C113" s="122"/>
      <c r="D113" s="121"/>
      <c r="E113" s="120"/>
      <c r="F113" s="120"/>
      <c r="G113" s="116"/>
    </row>
    <row r="114" spans="1:7">
      <c r="A114" s="120"/>
      <c r="B114" s="120"/>
      <c r="C114" s="122"/>
      <c r="D114" s="121"/>
      <c r="E114" s="120"/>
      <c r="F114" s="120"/>
      <c r="G114" s="116"/>
    </row>
    <row r="115" spans="1:7">
      <c r="A115" s="120"/>
      <c r="B115" s="120"/>
      <c r="C115" s="122"/>
      <c r="D115" s="121"/>
      <c r="E115" s="120"/>
      <c r="F115" s="120"/>
      <c r="G115" s="116"/>
    </row>
    <row r="116" spans="1:7">
      <c r="A116" s="120"/>
      <c r="B116" s="120"/>
      <c r="C116" s="122"/>
      <c r="D116" s="121"/>
      <c r="E116" s="120"/>
      <c r="F116" s="120"/>
      <c r="G116" s="116"/>
    </row>
    <row r="117" spans="1:7" ht="30" customHeight="1">
      <c r="A117" s="120"/>
      <c r="B117" s="119"/>
      <c r="C117" s="119"/>
      <c r="D117" s="119"/>
      <c r="E117" s="119"/>
      <c r="F117" s="119"/>
      <c r="G117" s="118"/>
    </row>
    <row r="118" spans="1:7" ht="30" customHeight="1">
      <c r="A118" s="120"/>
      <c r="B118" s="115"/>
      <c r="C118" s="119"/>
      <c r="D118" s="119"/>
      <c r="E118" s="119"/>
      <c r="F118" s="119"/>
      <c r="G118" s="118"/>
    </row>
    <row r="119" spans="1:7">
      <c r="A119" s="120"/>
      <c r="B119" s="120"/>
      <c r="C119" s="122"/>
      <c r="D119" s="121"/>
      <c r="E119" s="120"/>
      <c r="F119" s="120"/>
      <c r="G119" s="116"/>
    </row>
    <row r="120" spans="1:7">
      <c r="A120" s="120"/>
      <c r="B120" s="119"/>
      <c r="C120" s="122"/>
      <c r="D120" s="121"/>
      <c r="E120" s="119"/>
      <c r="F120" s="119"/>
      <c r="G120" s="118"/>
    </row>
    <row r="121" spans="1:7">
      <c r="A121" s="120"/>
      <c r="B121" s="120"/>
      <c r="C121" s="122"/>
      <c r="D121" s="121"/>
      <c r="E121" s="120"/>
      <c r="F121" s="120"/>
      <c r="G121" s="116"/>
    </row>
    <row r="122" spans="1:7">
      <c r="A122" s="120"/>
      <c r="B122" s="120"/>
      <c r="C122" s="122"/>
      <c r="D122" s="121"/>
      <c r="E122" s="120"/>
      <c r="F122" s="120"/>
      <c r="G122" s="116"/>
    </row>
    <row r="123" spans="1:7">
      <c r="A123" s="120"/>
      <c r="B123" s="119"/>
      <c r="C123" s="122"/>
      <c r="D123" s="121"/>
      <c r="E123" s="119"/>
      <c r="F123" s="119"/>
      <c r="G123" s="118"/>
    </row>
    <row r="124" spans="1:7">
      <c r="A124" s="120"/>
      <c r="B124" s="119"/>
      <c r="C124" s="122"/>
      <c r="D124" s="121"/>
      <c r="E124" s="119"/>
      <c r="F124" s="119"/>
      <c r="G124" s="118"/>
    </row>
    <row r="125" spans="1:7">
      <c r="A125" s="120"/>
      <c r="B125" s="119"/>
      <c r="C125" s="122"/>
      <c r="D125" s="121"/>
      <c r="E125" s="119"/>
      <c r="F125" s="119"/>
      <c r="G125" s="118"/>
    </row>
    <row r="126" spans="1:7">
      <c r="A126" s="120"/>
      <c r="B126" s="119"/>
      <c r="C126" s="122"/>
      <c r="D126" s="121"/>
      <c r="E126" s="119"/>
      <c r="F126" s="119"/>
      <c r="G126" s="118"/>
    </row>
    <row r="127" spans="1:7">
      <c r="A127" s="120"/>
      <c r="B127" s="119"/>
      <c r="C127" s="122"/>
      <c r="D127" s="121"/>
      <c r="E127" s="119"/>
      <c r="F127" s="119"/>
      <c r="G127" s="118"/>
    </row>
    <row r="128" spans="1:7">
      <c r="A128" s="120"/>
      <c r="B128" s="119"/>
      <c r="C128" s="119"/>
      <c r="D128" s="119"/>
      <c r="E128" s="119"/>
      <c r="F128" s="119"/>
      <c r="G128" s="118"/>
    </row>
    <row r="129" spans="1:7">
      <c r="A129" s="117"/>
      <c r="B129" s="119"/>
      <c r="C129" s="119"/>
      <c r="D129" s="119"/>
      <c r="E129" s="119"/>
      <c r="F129" s="119"/>
      <c r="G129" s="118"/>
    </row>
    <row r="130" spans="1:7">
      <c r="A130" s="117"/>
      <c r="B130" s="308"/>
      <c r="C130" s="308"/>
      <c r="D130" s="308"/>
      <c r="E130" s="308"/>
      <c r="F130" s="308"/>
      <c r="G130" s="116"/>
    </row>
    <row r="131" spans="1:7">
      <c r="A131" s="117"/>
      <c r="B131" s="308"/>
      <c r="C131" s="308"/>
      <c r="D131" s="308"/>
      <c r="E131" s="308"/>
      <c r="F131" s="308"/>
      <c r="G131" s="116"/>
    </row>
    <row r="132" spans="1:7">
      <c r="A132" s="117"/>
      <c r="B132" s="308"/>
      <c r="C132" s="308"/>
      <c r="D132" s="308"/>
      <c r="E132" s="308"/>
      <c r="F132" s="308"/>
      <c r="G132" s="116"/>
    </row>
    <row r="133" spans="1:7">
      <c r="A133" s="115"/>
      <c r="B133" s="308"/>
      <c r="C133" s="308"/>
      <c r="D133" s="308"/>
      <c r="E133" s="308"/>
      <c r="F133" s="308"/>
      <c r="G133" s="116"/>
    </row>
    <row r="134" spans="1:7">
      <c r="A134" s="115"/>
      <c r="B134" s="308"/>
      <c r="C134" s="308"/>
      <c r="D134" s="308"/>
      <c r="E134" s="308"/>
      <c r="F134" s="308"/>
      <c r="G134" s="116"/>
    </row>
    <row r="135" spans="1:7">
      <c r="A135" s="115"/>
      <c r="B135" s="308"/>
      <c r="C135" s="308"/>
      <c r="D135" s="308"/>
      <c r="E135" s="308"/>
      <c r="F135" s="308"/>
      <c r="G135" s="116"/>
    </row>
    <row r="136" spans="1:7">
      <c r="A136" s="115"/>
      <c r="B136" s="308"/>
      <c r="C136" s="308"/>
      <c r="D136" s="308"/>
      <c r="E136" s="308"/>
      <c r="F136" s="308"/>
      <c r="G136" s="116"/>
    </row>
    <row r="137" spans="1:7">
      <c r="A137" s="115"/>
      <c r="B137" s="308"/>
      <c r="C137" s="308"/>
      <c r="D137" s="308"/>
      <c r="E137" s="308"/>
      <c r="F137" s="308"/>
      <c r="G137" s="116"/>
    </row>
    <row r="138" spans="1:7">
      <c r="A138" s="115"/>
      <c r="B138" s="308"/>
      <c r="C138" s="308"/>
      <c r="D138" s="308"/>
      <c r="E138" s="308"/>
      <c r="F138" s="308"/>
      <c r="G138" s="116"/>
    </row>
    <row r="139" spans="1:7">
      <c r="A139" s="115"/>
      <c r="B139" s="114"/>
      <c r="C139" s="114"/>
      <c r="D139" s="114"/>
      <c r="E139" s="113"/>
      <c r="F139" s="113"/>
      <c r="G139" s="112"/>
    </row>
  </sheetData>
  <sheetProtection formatColumns="0" formatRows="0" selectLockedCells="1"/>
  <mergeCells count="66">
    <mergeCell ref="B23:F23"/>
    <mergeCell ref="B25:F25"/>
    <mergeCell ref="B28:F28"/>
    <mergeCell ref="B31:F31"/>
    <mergeCell ref="B34:F34"/>
    <mergeCell ref="B26:F26"/>
    <mergeCell ref="B29:F29"/>
    <mergeCell ref="B32:F32"/>
    <mergeCell ref="B85:F85"/>
    <mergeCell ref="B65:F65"/>
    <mergeCell ref="B69:F69"/>
    <mergeCell ref="B73:F73"/>
    <mergeCell ref="B76:F76"/>
    <mergeCell ref="B78:F78"/>
    <mergeCell ref="B79:F79"/>
    <mergeCell ref="B84:F84"/>
    <mergeCell ref="B66:F66"/>
    <mergeCell ref="B68:F68"/>
    <mergeCell ref="B74:F74"/>
    <mergeCell ref="B105:F105"/>
    <mergeCell ref="B87:F87"/>
    <mergeCell ref="B88:F88"/>
    <mergeCell ref="B90:F90"/>
    <mergeCell ref="B91:F91"/>
    <mergeCell ref="B93:F93"/>
    <mergeCell ref="B94:F94"/>
    <mergeCell ref="B96:F96"/>
    <mergeCell ref="B97:F97"/>
    <mergeCell ref="B99:F99"/>
    <mergeCell ref="B100:F100"/>
    <mergeCell ref="B104:F104"/>
    <mergeCell ref="B136:F136"/>
    <mergeCell ref="B137:F137"/>
    <mergeCell ref="B138:F138"/>
    <mergeCell ref="B130:F130"/>
    <mergeCell ref="B131:F131"/>
    <mergeCell ref="B132:F132"/>
    <mergeCell ref="B133:F133"/>
    <mergeCell ref="B134:F134"/>
    <mergeCell ref="B135:F135"/>
    <mergeCell ref="B7:F7"/>
    <mergeCell ref="B10:F10"/>
    <mergeCell ref="B16:F16"/>
    <mergeCell ref="B19:F19"/>
    <mergeCell ref="B22:F22"/>
    <mergeCell ref="B8:F8"/>
    <mergeCell ref="B11:F11"/>
    <mergeCell ref="B13:F13"/>
    <mergeCell ref="B14:F14"/>
    <mergeCell ref="B17:F17"/>
    <mergeCell ref="B20:F20"/>
    <mergeCell ref="B35:F35"/>
    <mergeCell ref="B43:F43"/>
    <mergeCell ref="B46:F46"/>
    <mergeCell ref="B38:F38"/>
    <mergeCell ref="B41:F41"/>
    <mergeCell ref="B40:F40"/>
    <mergeCell ref="B37:F37"/>
    <mergeCell ref="B52:F52"/>
    <mergeCell ref="B59:F59"/>
    <mergeCell ref="B60:F60"/>
    <mergeCell ref="B44:F44"/>
    <mergeCell ref="B47:F47"/>
    <mergeCell ref="B51:F51"/>
    <mergeCell ref="B56:F56"/>
    <mergeCell ref="B57:F57"/>
  </mergeCells>
  <pageMargins left="0.70866141732283472" right="0.23622047244094491" top="0.78740157480314965" bottom="0.39370078740157483" header="0.31496062992125984" footer="0.31496062992125984"/>
  <pageSetup paperSize="9" scale="75" fitToHeight="300" orientation="portrait" r:id="rId1"/>
  <headerFooter>
    <oddHeader>&amp;L&amp;G&amp;R&amp;G
&amp;C&amp;"Calibri"&amp;7&amp;KFF0000Restricted - External&amp;1#</oddHeader>
    <oddFoote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508"/>
  <sheetViews>
    <sheetView topLeftCell="A478" zoomScale="70" zoomScaleNormal="70" workbookViewId="0">
      <selection activeCell="C97" sqref="C97"/>
    </sheetView>
  </sheetViews>
  <sheetFormatPr defaultColWidth="9" defaultRowHeight="14.25"/>
  <cols>
    <col min="1" max="1" width="11" style="25" bestFit="1" customWidth="1"/>
    <col min="2" max="2" width="14.625" style="26" bestFit="1" customWidth="1"/>
    <col min="3" max="3" width="74.5" style="27" bestFit="1" customWidth="1"/>
    <col min="4" max="4" width="25.875" style="28" bestFit="1" customWidth="1"/>
    <col min="5" max="6" width="9.75" bestFit="1" customWidth="1"/>
    <col min="7" max="8" width="9" customWidth="1"/>
    <col min="27" max="16384" width="9" style="24"/>
  </cols>
  <sheetData>
    <row r="1" spans="1:6" ht="15">
      <c r="A1" s="40" t="s">
        <v>1326</v>
      </c>
      <c r="B1" s="41" t="s">
        <v>1327</v>
      </c>
      <c r="C1" s="42" t="s">
        <v>1328</v>
      </c>
      <c r="D1" s="89"/>
      <c r="E1" s="90"/>
      <c r="F1" s="90"/>
    </row>
    <row r="2" spans="1:6" ht="15">
      <c r="A2" s="40">
        <v>1</v>
      </c>
      <c r="B2" s="43" t="s">
        <v>842</v>
      </c>
      <c r="C2" s="98" t="s">
        <v>1329</v>
      </c>
      <c r="D2" s="92"/>
      <c r="E2" s="93"/>
      <c r="F2" s="94"/>
    </row>
    <row r="3" spans="1:6" ht="15">
      <c r="A3" s="40">
        <v>1</v>
      </c>
      <c r="B3" s="43" t="s">
        <v>843</v>
      </c>
      <c r="C3" s="91" t="s">
        <v>1330</v>
      </c>
      <c r="D3" s="92"/>
      <c r="E3" s="93"/>
      <c r="F3" s="94"/>
    </row>
    <row r="4" spans="1:6" ht="15">
      <c r="A4" s="40">
        <v>1</v>
      </c>
      <c r="B4" s="43" t="s">
        <v>846</v>
      </c>
      <c r="C4" s="91" t="s">
        <v>1331</v>
      </c>
      <c r="D4" s="92"/>
      <c r="E4" s="93"/>
      <c r="F4" s="94"/>
    </row>
    <row r="5" spans="1:6" ht="15">
      <c r="A5" s="40">
        <v>1</v>
      </c>
      <c r="B5" s="43" t="s">
        <v>1332</v>
      </c>
      <c r="C5" s="91" t="s">
        <v>1333</v>
      </c>
      <c r="D5" s="92"/>
      <c r="E5" s="93"/>
      <c r="F5" s="94"/>
    </row>
    <row r="6" spans="1:6" ht="15">
      <c r="A6" s="44">
        <v>1</v>
      </c>
      <c r="B6" s="45" t="s">
        <v>1334</v>
      </c>
      <c r="C6" s="96" t="s">
        <v>1335</v>
      </c>
      <c r="D6" s="97"/>
      <c r="E6" s="93"/>
      <c r="F6" s="93"/>
    </row>
    <row r="7" spans="1:6" ht="15">
      <c r="A7" s="44">
        <v>1</v>
      </c>
      <c r="B7" s="45" t="s">
        <v>1336</v>
      </c>
      <c r="C7" s="96" t="s">
        <v>25</v>
      </c>
      <c r="D7" s="97"/>
      <c r="E7" s="93"/>
      <c r="F7" s="93"/>
    </row>
    <row r="8" spans="1:6" ht="15">
      <c r="A8" s="44">
        <v>1</v>
      </c>
      <c r="B8" s="45" t="s">
        <v>1337</v>
      </c>
      <c r="C8" s="96" t="s">
        <v>1338</v>
      </c>
      <c r="D8" s="97"/>
      <c r="E8" s="93"/>
      <c r="F8" s="93"/>
    </row>
    <row r="9" spans="1:6" ht="15">
      <c r="A9" s="44">
        <v>1</v>
      </c>
      <c r="B9" s="45" t="s">
        <v>1339</v>
      </c>
      <c r="C9" s="96" t="s">
        <v>1340</v>
      </c>
      <c r="D9" s="97"/>
      <c r="E9" s="93"/>
      <c r="F9" s="93"/>
    </row>
    <row r="10" spans="1:6" ht="15">
      <c r="A10" s="44">
        <v>1</v>
      </c>
      <c r="B10" s="45" t="s">
        <v>1341</v>
      </c>
      <c r="C10" s="96" t="s">
        <v>1342</v>
      </c>
      <c r="D10" s="97"/>
      <c r="E10" s="93"/>
      <c r="F10" s="93"/>
    </row>
    <row r="11" spans="1:6" ht="15">
      <c r="A11" s="40">
        <v>1</v>
      </c>
      <c r="B11" s="43" t="s">
        <v>1343</v>
      </c>
      <c r="C11" s="91" t="s">
        <v>1344</v>
      </c>
      <c r="D11" s="92"/>
      <c r="E11" s="93"/>
      <c r="F11" s="94"/>
    </row>
    <row r="12" spans="1:6" ht="15">
      <c r="A12" s="46">
        <v>2</v>
      </c>
      <c r="B12" s="47" t="s">
        <v>871</v>
      </c>
      <c r="C12" s="95" t="s">
        <v>1345</v>
      </c>
      <c r="D12" s="92"/>
      <c r="E12" s="93"/>
      <c r="F12" s="94"/>
    </row>
    <row r="13" spans="1:6" ht="15">
      <c r="A13" s="40">
        <v>2</v>
      </c>
      <c r="B13" s="43" t="s">
        <v>872</v>
      </c>
      <c r="C13" s="91" t="s">
        <v>1346</v>
      </c>
      <c r="D13" s="92"/>
      <c r="E13" s="93"/>
      <c r="F13" s="94"/>
    </row>
    <row r="14" spans="1:6" ht="15">
      <c r="A14" s="44">
        <v>2</v>
      </c>
      <c r="B14" s="45" t="s">
        <v>873</v>
      </c>
      <c r="C14" s="96" t="s">
        <v>1347</v>
      </c>
      <c r="D14" s="97"/>
      <c r="E14" s="93"/>
      <c r="F14" s="93"/>
    </row>
    <row r="15" spans="1:6" ht="15">
      <c r="A15" s="44">
        <v>2</v>
      </c>
      <c r="B15" s="45" t="s">
        <v>874</v>
      </c>
      <c r="C15" s="96" t="s">
        <v>1348</v>
      </c>
      <c r="D15" s="97"/>
      <c r="E15" s="93"/>
      <c r="F15" s="93"/>
    </row>
    <row r="16" spans="1:6" ht="15">
      <c r="A16" s="44">
        <v>2</v>
      </c>
      <c r="B16" s="45" t="s">
        <v>1349</v>
      </c>
      <c r="C16" s="96" t="s">
        <v>1350</v>
      </c>
      <c r="D16" s="97"/>
      <c r="E16" s="93"/>
      <c r="F16" s="93"/>
    </row>
    <row r="17" spans="1:6" ht="15">
      <c r="A17" s="44">
        <v>2</v>
      </c>
      <c r="B17" s="45" t="s">
        <v>875</v>
      </c>
      <c r="C17" s="96" t="s">
        <v>18</v>
      </c>
      <c r="D17" s="97"/>
      <c r="E17" s="93"/>
      <c r="F17" s="93"/>
    </row>
    <row r="18" spans="1:6" ht="15">
      <c r="A18" s="40">
        <v>2</v>
      </c>
      <c r="B18" s="43" t="s">
        <v>876</v>
      </c>
      <c r="C18" s="91" t="s">
        <v>1351</v>
      </c>
      <c r="D18" s="92"/>
      <c r="E18" s="93"/>
      <c r="F18" s="94"/>
    </row>
    <row r="19" spans="1:6" ht="15">
      <c r="A19" s="44">
        <v>2</v>
      </c>
      <c r="B19" s="45" t="s">
        <v>877</v>
      </c>
      <c r="C19" s="96" t="s">
        <v>1352</v>
      </c>
      <c r="D19" s="97"/>
      <c r="E19" s="93"/>
      <c r="F19" s="93"/>
    </row>
    <row r="20" spans="1:6" ht="15">
      <c r="A20" s="44">
        <v>2</v>
      </c>
      <c r="B20" s="45" t="s">
        <v>1353</v>
      </c>
      <c r="C20" s="96" t="s">
        <v>1354</v>
      </c>
      <c r="D20" s="97"/>
      <c r="E20" s="93"/>
      <c r="F20" s="93"/>
    </row>
    <row r="21" spans="1:6" ht="15">
      <c r="A21" s="44">
        <v>2</v>
      </c>
      <c r="B21" s="45" t="s">
        <v>1355</v>
      </c>
      <c r="C21" s="96" t="s">
        <v>1356</v>
      </c>
      <c r="D21" s="97"/>
      <c r="E21" s="93"/>
      <c r="F21" s="93"/>
    </row>
    <row r="22" spans="1:6" ht="15">
      <c r="A22" s="44">
        <v>2</v>
      </c>
      <c r="B22" s="45" t="s">
        <v>1357</v>
      </c>
      <c r="C22" s="96" t="s">
        <v>1358</v>
      </c>
      <c r="D22" s="97"/>
      <c r="E22" s="93"/>
      <c r="F22" s="93"/>
    </row>
    <row r="23" spans="1:6" ht="15">
      <c r="A23" s="44">
        <v>2</v>
      </c>
      <c r="B23" s="45" t="s">
        <v>878</v>
      </c>
      <c r="C23" s="96" t="s">
        <v>18</v>
      </c>
      <c r="D23" s="97"/>
      <c r="E23" s="93"/>
      <c r="F23" s="93"/>
    </row>
    <row r="24" spans="1:6" ht="15">
      <c r="A24" s="40">
        <v>2</v>
      </c>
      <c r="B24" s="43" t="s">
        <v>879</v>
      </c>
      <c r="C24" s="91" t="s">
        <v>1359</v>
      </c>
      <c r="D24" s="92"/>
      <c r="E24" s="93"/>
      <c r="F24" s="94"/>
    </row>
    <row r="25" spans="1:6" ht="15">
      <c r="A25" s="44">
        <v>2</v>
      </c>
      <c r="B25" s="45" t="s">
        <v>880</v>
      </c>
      <c r="C25" s="96" t="s">
        <v>1360</v>
      </c>
      <c r="D25" s="97"/>
      <c r="E25" s="93"/>
      <c r="F25" s="93"/>
    </row>
    <row r="26" spans="1:6" ht="15">
      <c r="A26" s="44">
        <v>2</v>
      </c>
      <c r="B26" s="45" t="s">
        <v>882</v>
      </c>
      <c r="C26" s="96" t="s">
        <v>18</v>
      </c>
      <c r="D26" s="97"/>
      <c r="E26" s="93"/>
      <c r="F26" s="93"/>
    </row>
    <row r="27" spans="1:6" ht="15">
      <c r="A27" s="40">
        <v>2</v>
      </c>
      <c r="B27" s="43" t="s">
        <v>883</v>
      </c>
      <c r="C27" s="91" t="s">
        <v>1361</v>
      </c>
      <c r="D27" s="92"/>
      <c r="E27" s="93"/>
      <c r="F27" s="94"/>
    </row>
    <row r="28" spans="1:6" ht="15">
      <c r="A28" s="44">
        <v>2</v>
      </c>
      <c r="B28" s="45" t="s">
        <v>884</v>
      </c>
      <c r="C28" s="96" t="s">
        <v>1362</v>
      </c>
      <c r="D28" s="97"/>
      <c r="E28" s="93"/>
      <c r="F28" s="93"/>
    </row>
    <row r="29" spans="1:6" ht="15">
      <c r="A29" s="44">
        <v>2</v>
      </c>
      <c r="B29" s="45" t="s">
        <v>1363</v>
      </c>
      <c r="C29" s="96" t="s">
        <v>1364</v>
      </c>
      <c r="D29" s="97"/>
      <c r="E29" s="93"/>
      <c r="F29" s="93"/>
    </row>
    <row r="30" spans="1:6" ht="15">
      <c r="A30" s="44">
        <v>2</v>
      </c>
      <c r="B30" s="45" t="s">
        <v>1365</v>
      </c>
      <c r="C30" s="96" t="s">
        <v>1366</v>
      </c>
      <c r="D30" s="97"/>
      <c r="E30" s="93"/>
      <c r="F30" s="93"/>
    </row>
    <row r="31" spans="1:6" ht="15">
      <c r="A31" s="44">
        <v>2</v>
      </c>
      <c r="B31" s="45" t="s">
        <v>886</v>
      </c>
      <c r="C31" s="96" t="s">
        <v>18</v>
      </c>
      <c r="D31" s="97"/>
      <c r="E31" s="93"/>
      <c r="F31" s="93"/>
    </row>
    <row r="32" spans="1:6" ht="15">
      <c r="A32" s="40">
        <v>2</v>
      </c>
      <c r="B32" s="43" t="s">
        <v>887</v>
      </c>
      <c r="C32" s="91" t="s">
        <v>1367</v>
      </c>
      <c r="D32" s="92"/>
      <c r="E32" s="93"/>
      <c r="F32" s="94"/>
    </row>
    <row r="33" spans="1:6" ht="15">
      <c r="A33" s="44">
        <v>2</v>
      </c>
      <c r="B33" s="45" t="s">
        <v>888</v>
      </c>
      <c r="C33" s="96" t="s">
        <v>1368</v>
      </c>
      <c r="D33" s="97"/>
      <c r="E33" s="93"/>
      <c r="F33" s="93"/>
    </row>
    <row r="34" spans="1:6" ht="15">
      <c r="A34" s="44">
        <v>2</v>
      </c>
      <c r="B34" s="45" t="s">
        <v>889</v>
      </c>
      <c r="C34" s="96" t="s">
        <v>1369</v>
      </c>
      <c r="D34" s="97"/>
      <c r="E34" s="93"/>
      <c r="F34" s="93"/>
    </row>
    <row r="35" spans="1:6" ht="15">
      <c r="A35" s="44">
        <v>2</v>
      </c>
      <c r="B35" s="45" t="s">
        <v>1370</v>
      </c>
      <c r="C35" s="96" t="s">
        <v>1371</v>
      </c>
      <c r="D35" s="97"/>
      <c r="E35" s="93"/>
      <c r="F35" s="93"/>
    </row>
    <row r="36" spans="1:6" ht="15">
      <c r="A36" s="44">
        <v>2</v>
      </c>
      <c r="B36" s="45" t="s">
        <v>890</v>
      </c>
      <c r="C36" s="96" t="s">
        <v>18</v>
      </c>
      <c r="D36" s="97"/>
      <c r="E36" s="93"/>
      <c r="F36" s="93"/>
    </row>
    <row r="37" spans="1:6" ht="15">
      <c r="A37" s="40">
        <v>2</v>
      </c>
      <c r="B37" s="43" t="s">
        <v>891</v>
      </c>
      <c r="C37" s="91" t="s">
        <v>1372</v>
      </c>
      <c r="D37" s="92"/>
      <c r="E37" s="93"/>
      <c r="F37" s="94"/>
    </row>
    <row r="38" spans="1:6" ht="15">
      <c r="A38" s="44">
        <v>2</v>
      </c>
      <c r="B38" s="45" t="s">
        <v>892</v>
      </c>
      <c r="C38" s="96" t="s">
        <v>1373</v>
      </c>
      <c r="D38" s="97"/>
      <c r="E38" s="93"/>
      <c r="F38" s="93"/>
    </row>
    <row r="39" spans="1:6" ht="15">
      <c r="A39" s="44">
        <v>2</v>
      </c>
      <c r="B39" s="45" t="s">
        <v>1374</v>
      </c>
      <c r="C39" s="96" t="s">
        <v>1375</v>
      </c>
      <c r="D39" s="97"/>
      <c r="E39" s="93"/>
      <c r="F39" s="93"/>
    </row>
    <row r="40" spans="1:6" ht="15">
      <c r="A40" s="44">
        <v>2</v>
      </c>
      <c r="B40" s="45" t="s">
        <v>1376</v>
      </c>
      <c r="C40" s="96" t="s">
        <v>1377</v>
      </c>
      <c r="D40" s="97"/>
      <c r="E40" s="93"/>
      <c r="F40" s="93"/>
    </row>
    <row r="41" spans="1:6" ht="15">
      <c r="A41" s="44">
        <v>2</v>
      </c>
      <c r="B41" s="45" t="s">
        <v>1378</v>
      </c>
      <c r="C41" s="96" t="s">
        <v>1379</v>
      </c>
      <c r="D41" s="97"/>
      <c r="E41" s="93"/>
      <c r="F41" s="93"/>
    </row>
    <row r="42" spans="1:6" ht="15">
      <c r="A42" s="44">
        <v>2</v>
      </c>
      <c r="B42" s="45" t="s">
        <v>1380</v>
      </c>
      <c r="C42" s="96" t="s">
        <v>1381</v>
      </c>
      <c r="D42" s="97"/>
      <c r="E42" s="93"/>
      <c r="F42" s="93"/>
    </row>
    <row r="43" spans="1:6" ht="15">
      <c r="A43" s="44">
        <v>2</v>
      </c>
      <c r="B43" s="45" t="s">
        <v>1382</v>
      </c>
      <c r="C43" s="96" t="s">
        <v>1383</v>
      </c>
      <c r="D43" s="97"/>
      <c r="E43" s="93"/>
      <c r="F43" s="93"/>
    </row>
    <row r="44" spans="1:6" ht="15">
      <c r="A44" s="44">
        <v>2</v>
      </c>
      <c r="B44" s="45" t="s">
        <v>1384</v>
      </c>
      <c r="C44" s="96" t="s">
        <v>1385</v>
      </c>
      <c r="D44" s="97"/>
      <c r="E44" s="93"/>
      <c r="F44" s="93"/>
    </row>
    <row r="45" spans="1:6" ht="15">
      <c r="A45" s="44">
        <v>2</v>
      </c>
      <c r="B45" s="45" t="s">
        <v>1386</v>
      </c>
      <c r="C45" s="96" t="s">
        <v>1387</v>
      </c>
      <c r="D45" s="97"/>
      <c r="E45" s="93"/>
      <c r="F45" s="93"/>
    </row>
    <row r="46" spans="1:6" ht="15">
      <c r="A46" s="44">
        <v>2</v>
      </c>
      <c r="B46" s="45" t="s">
        <v>1388</v>
      </c>
      <c r="C46" s="96" t="s">
        <v>1389</v>
      </c>
      <c r="D46" s="97"/>
      <c r="E46" s="93"/>
      <c r="F46" s="93"/>
    </row>
    <row r="47" spans="1:6" ht="15">
      <c r="A47" s="44">
        <v>2</v>
      </c>
      <c r="B47" s="45" t="s">
        <v>1390</v>
      </c>
      <c r="C47" s="96" t="s">
        <v>1391</v>
      </c>
      <c r="D47" s="97"/>
      <c r="E47" s="93"/>
      <c r="F47" s="93"/>
    </row>
    <row r="48" spans="1:6" ht="15">
      <c r="A48" s="44">
        <v>2</v>
      </c>
      <c r="B48" s="45" t="s">
        <v>893</v>
      </c>
      <c r="C48" s="96" t="s">
        <v>18</v>
      </c>
      <c r="D48" s="97"/>
      <c r="E48" s="93"/>
      <c r="F48" s="93"/>
    </row>
    <row r="49" spans="1:6" ht="15">
      <c r="A49" s="40">
        <v>2</v>
      </c>
      <c r="B49" s="43" t="s">
        <v>1392</v>
      </c>
      <c r="C49" s="91" t="s">
        <v>1393</v>
      </c>
      <c r="D49" s="92"/>
      <c r="E49" s="93"/>
      <c r="F49" s="94"/>
    </row>
    <row r="50" spans="1:6" ht="15">
      <c r="A50" s="44">
        <v>2</v>
      </c>
      <c r="B50" s="45" t="s">
        <v>1394</v>
      </c>
      <c r="C50" s="96" t="s">
        <v>1395</v>
      </c>
      <c r="D50" s="97"/>
      <c r="E50" s="93"/>
      <c r="F50" s="93"/>
    </row>
    <row r="51" spans="1:6" ht="15">
      <c r="A51" s="44">
        <v>2</v>
      </c>
      <c r="B51" s="45" t="s">
        <v>1396</v>
      </c>
      <c r="C51" s="96" t="s">
        <v>1397</v>
      </c>
      <c r="D51" s="97"/>
      <c r="E51" s="93"/>
      <c r="F51" s="93"/>
    </row>
    <row r="52" spans="1:6" ht="15">
      <c r="A52" s="44">
        <v>2</v>
      </c>
      <c r="B52" s="45" t="s">
        <v>1398</v>
      </c>
      <c r="C52" s="96" t="s">
        <v>1399</v>
      </c>
      <c r="D52" s="97"/>
      <c r="E52" s="93"/>
      <c r="F52" s="93"/>
    </row>
    <row r="53" spans="1:6" ht="15">
      <c r="A53" s="44">
        <v>2</v>
      </c>
      <c r="B53" s="45" t="s">
        <v>1400</v>
      </c>
      <c r="C53" s="96" t="s">
        <v>1401</v>
      </c>
      <c r="D53" s="97"/>
      <c r="E53" s="93"/>
      <c r="F53" s="93"/>
    </row>
    <row r="54" spans="1:6" ht="15">
      <c r="A54" s="44">
        <v>2</v>
      </c>
      <c r="B54" s="45" t="s">
        <v>1402</v>
      </c>
      <c r="C54" s="96" t="s">
        <v>18</v>
      </c>
      <c r="D54" s="97"/>
      <c r="E54" s="93"/>
      <c r="F54" s="93"/>
    </row>
    <row r="55" spans="1:6" ht="15">
      <c r="A55" s="46">
        <v>3</v>
      </c>
      <c r="B55" s="47" t="s">
        <v>895</v>
      </c>
      <c r="C55" s="95" t="s">
        <v>1403</v>
      </c>
      <c r="D55" s="92"/>
      <c r="E55" s="93"/>
      <c r="F55" s="94"/>
    </row>
    <row r="56" spans="1:6" ht="15">
      <c r="A56" s="40">
        <v>3</v>
      </c>
      <c r="B56" s="43" t="s">
        <v>896</v>
      </c>
      <c r="C56" s="91" t="s">
        <v>1404</v>
      </c>
      <c r="D56" s="92"/>
      <c r="E56" s="93"/>
      <c r="F56" s="94"/>
    </row>
    <row r="57" spans="1:6" ht="15">
      <c r="A57" s="44">
        <v>3</v>
      </c>
      <c r="B57" s="45" t="s">
        <v>897</v>
      </c>
      <c r="C57" s="96" t="s">
        <v>1405</v>
      </c>
      <c r="D57" s="97"/>
      <c r="E57" s="93"/>
      <c r="F57" s="93"/>
    </row>
    <row r="58" spans="1:6" ht="15">
      <c r="A58" s="44">
        <v>3</v>
      </c>
      <c r="B58" s="45" t="s">
        <v>1406</v>
      </c>
      <c r="C58" s="96" t="s">
        <v>1407</v>
      </c>
      <c r="D58" s="97"/>
      <c r="E58" s="93"/>
      <c r="F58" s="93"/>
    </row>
    <row r="59" spans="1:6" ht="15">
      <c r="A59" s="44">
        <v>3</v>
      </c>
      <c r="B59" s="45" t="s">
        <v>1408</v>
      </c>
      <c r="C59" s="96" t="s">
        <v>1409</v>
      </c>
      <c r="D59" s="97"/>
      <c r="E59" s="93"/>
      <c r="F59" s="93"/>
    </row>
    <row r="60" spans="1:6" ht="15">
      <c r="A60" s="44">
        <v>3</v>
      </c>
      <c r="B60" s="45" t="s">
        <v>1410</v>
      </c>
      <c r="C60" s="96" t="s">
        <v>1411</v>
      </c>
      <c r="D60" s="97"/>
      <c r="E60" s="93"/>
      <c r="F60" s="93"/>
    </row>
    <row r="61" spans="1:6" ht="15">
      <c r="A61" s="44">
        <v>3</v>
      </c>
      <c r="B61" s="45" t="s">
        <v>1412</v>
      </c>
      <c r="C61" s="96" t="s">
        <v>1413</v>
      </c>
      <c r="D61" s="97"/>
      <c r="E61" s="93"/>
      <c r="F61" s="93"/>
    </row>
    <row r="62" spans="1:6" ht="15">
      <c r="A62" s="44">
        <v>3</v>
      </c>
      <c r="B62" s="45" t="s">
        <v>1414</v>
      </c>
      <c r="C62" s="96" t="s">
        <v>1415</v>
      </c>
      <c r="D62" s="97"/>
      <c r="E62" s="93"/>
      <c r="F62" s="93"/>
    </row>
    <row r="63" spans="1:6" ht="15">
      <c r="A63" s="44">
        <v>3</v>
      </c>
      <c r="B63" s="45" t="s">
        <v>1416</v>
      </c>
      <c r="C63" s="96" t="s">
        <v>1417</v>
      </c>
      <c r="D63" s="97"/>
      <c r="E63" s="93"/>
      <c r="F63" s="93"/>
    </row>
    <row r="64" spans="1:6" ht="15">
      <c r="A64" s="44">
        <v>3</v>
      </c>
      <c r="B64" s="45" t="s">
        <v>1418</v>
      </c>
      <c r="C64" s="96" t="s">
        <v>1419</v>
      </c>
      <c r="D64" s="97"/>
      <c r="E64" s="93"/>
      <c r="F64" s="93"/>
    </row>
    <row r="65" spans="1:6" ht="15">
      <c r="A65" s="44">
        <v>3</v>
      </c>
      <c r="B65" s="45" t="s">
        <v>899</v>
      </c>
      <c r="C65" s="96" t="s">
        <v>18</v>
      </c>
      <c r="D65" s="97"/>
      <c r="E65" s="93"/>
      <c r="F65" s="93"/>
    </row>
    <row r="66" spans="1:6" ht="15">
      <c r="A66" s="40">
        <v>3</v>
      </c>
      <c r="B66" s="43" t="s">
        <v>900</v>
      </c>
      <c r="C66" s="91" t="s">
        <v>1420</v>
      </c>
      <c r="D66" s="92"/>
      <c r="E66" s="93"/>
      <c r="F66" s="94"/>
    </row>
    <row r="67" spans="1:6" ht="15">
      <c r="A67" s="44">
        <v>3</v>
      </c>
      <c r="B67" s="45" t="s">
        <v>901</v>
      </c>
      <c r="C67" s="96" t="s">
        <v>1421</v>
      </c>
      <c r="D67" s="97"/>
      <c r="E67" s="93"/>
      <c r="F67" s="93"/>
    </row>
    <row r="68" spans="1:6" ht="15">
      <c r="A68" s="44">
        <v>3</v>
      </c>
      <c r="B68" s="45" t="s">
        <v>902</v>
      </c>
      <c r="C68" s="96" t="s">
        <v>1422</v>
      </c>
      <c r="D68" s="97"/>
      <c r="E68" s="93"/>
      <c r="F68" s="93"/>
    </row>
    <row r="69" spans="1:6" ht="15">
      <c r="A69" s="44">
        <v>3</v>
      </c>
      <c r="B69" s="45" t="s">
        <v>905</v>
      </c>
      <c r="C69" s="96" t="s">
        <v>18</v>
      </c>
      <c r="D69" s="97"/>
      <c r="E69" s="93"/>
      <c r="F69" s="93"/>
    </row>
    <row r="70" spans="1:6" ht="15">
      <c r="A70" s="40">
        <v>3</v>
      </c>
      <c r="B70" s="43" t="s">
        <v>906</v>
      </c>
      <c r="C70" s="91" t="s">
        <v>1423</v>
      </c>
      <c r="D70" s="92"/>
      <c r="E70" s="93"/>
      <c r="F70" s="94"/>
    </row>
    <row r="71" spans="1:6" ht="15">
      <c r="A71" s="44">
        <v>3</v>
      </c>
      <c r="B71" s="45" t="s">
        <v>907</v>
      </c>
      <c r="C71" s="96" t="s">
        <v>1424</v>
      </c>
      <c r="D71" s="97"/>
      <c r="E71" s="93"/>
      <c r="F71" s="93"/>
    </row>
    <row r="72" spans="1:6" ht="15">
      <c r="A72" s="44">
        <v>3</v>
      </c>
      <c r="B72" s="45" t="s">
        <v>908</v>
      </c>
      <c r="C72" s="96" t="s">
        <v>1425</v>
      </c>
      <c r="D72" s="97"/>
      <c r="E72" s="93"/>
      <c r="F72" s="93"/>
    </row>
    <row r="73" spans="1:6" ht="15">
      <c r="A73" s="44">
        <v>3</v>
      </c>
      <c r="B73" s="45" t="s">
        <v>909</v>
      </c>
      <c r="C73" s="96" t="s">
        <v>1426</v>
      </c>
      <c r="D73" s="97"/>
      <c r="E73" s="93"/>
      <c r="F73" s="93"/>
    </row>
    <row r="74" spans="1:6" ht="14.25" customHeight="1">
      <c r="A74" s="44">
        <v>3</v>
      </c>
      <c r="B74" s="45" t="s">
        <v>912</v>
      </c>
      <c r="C74" s="96" t="s">
        <v>18</v>
      </c>
      <c r="D74" s="97"/>
      <c r="E74" s="93"/>
      <c r="F74" s="93"/>
    </row>
    <row r="75" spans="1:6" ht="15">
      <c r="A75" s="40">
        <v>3</v>
      </c>
      <c r="B75" s="43" t="s">
        <v>1427</v>
      </c>
      <c r="C75" s="91" t="s">
        <v>1428</v>
      </c>
      <c r="D75" s="92"/>
      <c r="E75" s="93"/>
      <c r="F75" s="94"/>
    </row>
    <row r="76" spans="1:6" ht="15">
      <c r="A76" s="44">
        <v>3</v>
      </c>
      <c r="B76" s="45" t="s">
        <v>1429</v>
      </c>
      <c r="C76" s="96" t="s">
        <v>1430</v>
      </c>
      <c r="D76" s="97"/>
      <c r="E76" s="93"/>
      <c r="F76" s="93"/>
    </row>
    <row r="77" spans="1:6" ht="15">
      <c r="A77" s="44">
        <v>3</v>
      </c>
      <c r="B77" s="45" t="s">
        <v>1431</v>
      </c>
      <c r="C77" s="96" t="s">
        <v>1432</v>
      </c>
      <c r="D77" s="97"/>
      <c r="E77" s="93"/>
      <c r="F77" s="93"/>
    </row>
    <row r="78" spans="1:6" ht="15">
      <c r="A78" s="44">
        <v>3</v>
      </c>
      <c r="B78" s="45" t="s">
        <v>1433</v>
      </c>
      <c r="C78" s="96" t="s">
        <v>1434</v>
      </c>
      <c r="D78" s="97"/>
      <c r="E78" s="93"/>
      <c r="F78" s="93"/>
    </row>
    <row r="79" spans="1:6" ht="15">
      <c r="A79" s="44">
        <v>3</v>
      </c>
      <c r="B79" s="45" t="s">
        <v>1435</v>
      </c>
      <c r="C79" s="96" t="s">
        <v>1436</v>
      </c>
      <c r="D79" s="97"/>
      <c r="E79" s="93"/>
      <c r="F79" s="93"/>
    </row>
    <row r="80" spans="1:6" ht="15">
      <c r="A80" s="44">
        <v>3</v>
      </c>
      <c r="B80" s="45" t="s">
        <v>1437</v>
      </c>
      <c r="C80" s="96" t="s">
        <v>487</v>
      </c>
      <c r="D80" s="97"/>
      <c r="E80" s="93"/>
      <c r="F80" s="93"/>
    </row>
    <row r="81" spans="1:6" ht="15">
      <c r="A81" s="40">
        <v>3</v>
      </c>
      <c r="B81" s="43" t="s">
        <v>1438</v>
      </c>
      <c r="C81" s="91" t="s">
        <v>1439</v>
      </c>
      <c r="D81" s="92"/>
      <c r="E81" s="93"/>
      <c r="F81" s="94"/>
    </row>
    <row r="82" spans="1:6" ht="15">
      <c r="A82" s="44">
        <v>3</v>
      </c>
      <c r="B82" s="45" t="s">
        <v>1440</v>
      </c>
      <c r="C82" s="96" t="s">
        <v>1441</v>
      </c>
      <c r="D82" s="97"/>
      <c r="E82" s="93"/>
      <c r="F82" s="93"/>
    </row>
    <row r="83" spans="1:6" ht="15">
      <c r="A83" s="44">
        <v>3</v>
      </c>
      <c r="B83" s="45" t="s">
        <v>1442</v>
      </c>
      <c r="C83" s="96" t="s">
        <v>1443</v>
      </c>
      <c r="D83" s="97"/>
      <c r="E83" s="93"/>
      <c r="F83" s="93"/>
    </row>
    <row r="84" spans="1:6" ht="15">
      <c r="A84" s="44">
        <v>3</v>
      </c>
      <c r="B84" s="45" t="s">
        <v>1444</v>
      </c>
      <c r="C84" s="96" t="s">
        <v>1445</v>
      </c>
      <c r="D84" s="97"/>
      <c r="E84" s="93"/>
      <c r="F84" s="93"/>
    </row>
    <row r="85" spans="1:6" ht="15">
      <c r="A85" s="44">
        <v>3</v>
      </c>
      <c r="B85" s="45" t="s">
        <v>1446</v>
      </c>
      <c r="C85" s="96" t="s">
        <v>1447</v>
      </c>
      <c r="D85" s="97"/>
      <c r="E85" s="93"/>
      <c r="F85" s="93"/>
    </row>
    <row r="86" spans="1:6" ht="15">
      <c r="A86" s="44">
        <v>3</v>
      </c>
      <c r="B86" s="45" t="s">
        <v>1448</v>
      </c>
      <c r="C86" s="96" t="s">
        <v>1449</v>
      </c>
      <c r="D86" s="97"/>
      <c r="E86" s="93"/>
      <c r="F86" s="93"/>
    </row>
    <row r="87" spans="1:6" ht="15">
      <c r="A87" s="44">
        <v>3</v>
      </c>
      <c r="B87" s="45" t="s">
        <v>1450</v>
      </c>
      <c r="C87" s="96" t="s">
        <v>1451</v>
      </c>
      <c r="D87" s="97"/>
      <c r="E87" s="93"/>
      <c r="F87" s="93"/>
    </row>
    <row r="88" spans="1:6" ht="15">
      <c r="A88" s="44">
        <v>3</v>
      </c>
      <c r="B88" s="45" t="s">
        <v>1452</v>
      </c>
      <c r="C88" s="96" t="s">
        <v>18</v>
      </c>
      <c r="D88" s="97"/>
      <c r="E88" s="93"/>
      <c r="F88" s="93"/>
    </row>
    <row r="89" spans="1:6" ht="15">
      <c r="A89" s="40">
        <v>3</v>
      </c>
      <c r="B89" s="43" t="s">
        <v>1453</v>
      </c>
      <c r="C89" s="91" t="s">
        <v>1454</v>
      </c>
      <c r="D89" s="92"/>
      <c r="E89" s="93"/>
      <c r="F89" s="94"/>
    </row>
    <row r="90" spans="1:6" ht="15">
      <c r="A90" s="44">
        <v>3</v>
      </c>
      <c r="B90" s="45" t="s">
        <v>1455</v>
      </c>
      <c r="C90" s="96" t="s">
        <v>1456</v>
      </c>
      <c r="D90" s="97"/>
      <c r="E90" s="93"/>
      <c r="F90" s="93"/>
    </row>
    <row r="91" spans="1:6" ht="15">
      <c r="A91" s="44">
        <v>3</v>
      </c>
      <c r="B91" s="45" t="s">
        <v>1457</v>
      </c>
      <c r="C91" s="96" t="s">
        <v>1458</v>
      </c>
      <c r="D91" s="97"/>
      <c r="E91" s="93"/>
      <c r="F91" s="93"/>
    </row>
    <row r="92" spans="1:6" ht="15">
      <c r="A92" s="44">
        <v>3</v>
      </c>
      <c r="B92" s="45" t="s">
        <v>1459</v>
      </c>
      <c r="C92" s="96" t="s">
        <v>1460</v>
      </c>
      <c r="D92" s="97"/>
      <c r="E92" s="93"/>
      <c r="F92" s="93"/>
    </row>
    <row r="93" spans="1:6" ht="15">
      <c r="A93" s="44">
        <v>3</v>
      </c>
      <c r="B93" s="45" t="s">
        <v>1461</v>
      </c>
      <c r="C93" s="96" t="s">
        <v>1462</v>
      </c>
      <c r="D93" s="97"/>
      <c r="E93" s="93"/>
      <c r="F93" s="93"/>
    </row>
    <row r="94" spans="1:6" ht="15">
      <c r="A94" s="44">
        <v>3</v>
      </c>
      <c r="B94" s="45" t="s">
        <v>1463</v>
      </c>
      <c r="C94" s="96" t="s">
        <v>1464</v>
      </c>
      <c r="D94" s="97"/>
      <c r="E94" s="93"/>
      <c r="F94" s="93"/>
    </row>
    <row r="95" spans="1:6" ht="15">
      <c r="A95" s="44">
        <v>3</v>
      </c>
      <c r="B95" s="45" t="s">
        <v>1465</v>
      </c>
      <c r="C95" s="96" t="s">
        <v>18</v>
      </c>
      <c r="D95" s="97"/>
      <c r="E95" s="93"/>
      <c r="F95" s="93"/>
    </row>
    <row r="96" spans="1:6" ht="15">
      <c r="A96" s="40">
        <v>3</v>
      </c>
      <c r="B96" s="43" t="s">
        <v>1466</v>
      </c>
      <c r="C96" s="91" t="s">
        <v>1467</v>
      </c>
      <c r="D96" s="92"/>
      <c r="E96" s="93"/>
      <c r="F96" s="94"/>
    </row>
    <row r="97" spans="1:6" ht="15">
      <c r="A97" s="44">
        <v>3</v>
      </c>
      <c r="B97" s="45" t="s">
        <v>1468</v>
      </c>
      <c r="C97" s="96" t="s">
        <v>1456</v>
      </c>
      <c r="D97" s="97"/>
      <c r="E97" s="93"/>
      <c r="F97" s="93"/>
    </row>
    <row r="98" spans="1:6" ht="15">
      <c r="A98" s="44">
        <v>3</v>
      </c>
      <c r="B98" s="45" t="s">
        <v>1469</v>
      </c>
      <c r="C98" s="96" t="s">
        <v>1443</v>
      </c>
      <c r="D98" s="97"/>
      <c r="E98" s="93"/>
      <c r="F98" s="93"/>
    </row>
    <row r="99" spans="1:6" ht="15">
      <c r="A99" s="44">
        <v>3</v>
      </c>
      <c r="B99" s="45" t="s">
        <v>1470</v>
      </c>
      <c r="C99" s="96" t="s">
        <v>1471</v>
      </c>
      <c r="D99" s="97"/>
      <c r="E99" s="93"/>
      <c r="F99" s="93"/>
    </row>
    <row r="100" spans="1:6" ht="15">
      <c r="A100" s="44">
        <v>3</v>
      </c>
      <c r="B100" s="45" t="s">
        <v>1472</v>
      </c>
      <c r="C100" s="96" t="s">
        <v>1473</v>
      </c>
      <c r="D100" s="97"/>
      <c r="E100" s="93"/>
      <c r="F100" s="93"/>
    </row>
    <row r="101" spans="1:6" ht="15">
      <c r="A101" s="44">
        <v>3</v>
      </c>
      <c r="B101" s="45" t="s">
        <v>1474</v>
      </c>
      <c r="C101" s="96" t="s">
        <v>384</v>
      </c>
      <c r="D101" s="97"/>
      <c r="E101" s="93"/>
      <c r="F101" s="93"/>
    </row>
    <row r="102" spans="1:6" ht="15">
      <c r="A102" s="44">
        <v>3</v>
      </c>
      <c r="B102" s="45" t="s">
        <v>1475</v>
      </c>
      <c r="C102" s="96" t="s">
        <v>1476</v>
      </c>
      <c r="D102" s="97"/>
      <c r="E102" s="93"/>
      <c r="F102" s="93"/>
    </row>
    <row r="103" spans="1:6" ht="15">
      <c r="A103" s="44">
        <v>3</v>
      </c>
      <c r="B103" s="45" t="s">
        <v>1477</v>
      </c>
      <c r="C103" s="96" t="s">
        <v>1478</v>
      </c>
      <c r="D103" s="97"/>
      <c r="E103" s="93"/>
      <c r="F103" s="93"/>
    </row>
    <row r="104" spans="1:6" ht="15">
      <c r="A104" s="44">
        <v>3</v>
      </c>
      <c r="B104" s="45" t="s">
        <v>1479</v>
      </c>
      <c r="C104" s="96" t="s">
        <v>18</v>
      </c>
      <c r="D104" s="97"/>
      <c r="E104" s="93"/>
      <c r="F104" s="93"/>
    </row>
    <row r="105" spans="1:6" ht="15">
      <c r="A105" s="40">
        <v>3</v>
      </c>
      <c r="B105" s="43" t="s">
        <v>1480</v>
      </c>
      <c r="C105" s="91" t="s">
        <v>1481</v>
      </c>
      <c r="D105" s="92"/>
      <c r="E105" s="93"/>
      <c r="F105" s="94"/>
    </row>
    <row r="106" spans="1:6" ht="15">
      <c r="A106" s="44">
        <v>3</v>
      </c>
      <c r="B106" s="45" t="s">
        <v>1482</v>
      </c>
      <c r="C106" s="96" t="s">
        <v>18</v>
      </c>
      <c r="D106" s="97"/>
      <c r="E106" s="93"/>
      <c r="F106" s="93"/>
    </row>
    <row r="107" spans="1:6" ht="15">
      <c r="A107" s="46">
        <v>4</v>
      </c>
      <c r="B107" s="47" t="s">
        <v>914</v>
      </c>
      <c r="C107" s="95" t="s">
        <v>1483</v>
      </c>
      <c r="D107" s="92"/>
      <c r="E107" s="93"/>
      <c r="F107" s="94"/>
    </row>
    <row r="108" spans="1:6" ht="15">
      <c r="A108" s="40">
        <v>4</v>
      </c>
      <c r="B108" s="43" t="s">
        <v>915</v>
      </c>
      <c r="C108" s="91" t="s">
        <v>1484</v>
      </c>
      <c r="D108" s="92"/>
      <c r="E108" s="93"/>
      <c r="F108" s="94"/>
    </row>
    <row r="109" spans="1:6" ht="15">
      <c r="A109" s="44">
        <v>4</v>
      </c>
      <c r="B109" s="45" t="s">
        <v>916</v>
      </c>
      <c r="C109" s="96" t="s">
        <v>1485</v>
      </c>
      <c r="D109" s="97"/>
      <c r="E109" s="93"/>
      <c r="F109" s="93"/>
    </row>
    <row r="110" spans="1:6" ht="15">
      <c r="A110" s="44">
        <v>4</v>
      </c>
      <c r="B110" s="45" t="s">
        <v>1486</v>
      </c>
      <c r="C110" s="96" t="s">
        <v>1487</v>
      </c>
      <c r="D110" s="97"/>
      <c r="E110" s="93"/>
      <c r="F110" s="93"/>
    </row>
    <row r="111" spans="1:6" ht="15">
      <c r="A111" s="44">
        <v>4</v>
      </c>
      <c r="B111" s="45" t="s">
        <v>1488</v>
      </c>
      <c r="C111" s="96" t="s">
        <v>1489</v>
      </c>
      <c r="D111" s="97"/>
      <c r="E111" s="93"/>
      <c r="F111" s="93"/>
    </row>
    <row r="112" spans="1:6" ht="15">
      <c r="A112" s="44">
        <v>4</v>
      </c>
      <c r="B112" s="45" t="s">
        <v>1490</v>
      </c>
      <c r="C112" s="96" t="s">
        <v>1491</v>
      </c>
      <c r="D112" s="97"/>
      <c r="E112" s="93"/>
      <c r="F112" s="93"/>
    </row>
    <row r="113" spans="1:6" ht="15">
      <c r="A113" s="44">
        <v>4</v>
      </c>
      <c r="B113" s="45" t="s">
        <v>917</v>
      </c>
      <c r="C113" s="96" t="s">
        <v>1492</v>
      </c>
      <c r="D113" s="97"/>
      <c r="E113" s="93"/>
      <c r="F113" s="93"/>
    </row>
    <row r="114" spans="1:6" ht="15">
      <c r="A114" s="44">
        <v>4</v>
      </c>
      <c r="B114" s="45" t="s">
        <v>1493</v>
      </c>
      <c r="C114" s="96" t="s">
        <v>1487</v>
      </c>
      <c r="D114" s="97"/>
      <c r="E114" s="93"/>
      <c r="F114" s="93"/>
    </row>
    <row r="115" spans="1:6" ht="15">
      <c r="A115" s="44">
        <v>4</v>
      </c>
      <c r="B115" s="45" t="s">
        <v>1494</v>
      </c>
      <c r="C115" s="96" t="s">
        <v>1489</v>
      </c>
      <c r="D115" s="97"/>
      <c r="E115" s="93"/>
      <c r="F115" s="93"/>
    </row>
    <row r="116" spans="1:6" ht="15">
      <c r="A116" s="44">
        <v>4</v>
      </c>
      <c r="B116" s="45" t="s">
        <v>1495</v>
      </c>
      <c r="C116" s="96" t="s">
        <v>1496</v>
      </c>
      <c r="D116" s="97"/>
      <c r="E116" s="93"/>
      <c r="F116" s="93"/>
    </row>
    <row r="117" spans="1:6" ht="15">
      <c r="A117" s="44">
        <v>4</v>
      </c>
      <c r="B117" s="45" t="s">
        <v>1497</v>
      </c>
      <c r="C117" s="96" t="s">
        <v>1498</v>
      </c>
      <c r="D117" s="97"/>
      <c r="E117" s="93"/>
      <c r="F117" s="93"/>
    </row>
    <row r="118" spans="1:6" ht="15">
      <c r="A118" s="44">
        <v>4</v>
      </c>
      <c r="B118" s="45" t="s">
        <v>918</v>
      </c>
      <c r="C118" s="96" t="s">
        <v>1499</v>
      </c>
      <c r="D118" s="97"/>
      <c r="E118" s="93"/>
      <c r="F118" s="93"/>
    </row>
    <row r="119" spans="1:6" ht="15">
      <c r="A119" s="44">
        <v>4</v>
      </c>
      <c r="B119" s="45" t="s">
        <v>919</v>
      </c>
      <c r="C119" s="96" t="s">
        <v>1500</v>
      </c>
      <c r="D119" s="97"/>
      <c r="E119" s="93"/>
      <c r="F119" s="93"/>
    </row>
    <row r="120" spans="1:6" ht="15">
      <c r="A120" s="44">
        <v>4</v>
      </c>
      <c r="B120" s="45" t="s">
        <v>1501</v>
      </c>
      <c r="C120" s="96" t="s">
        <v>1502</v>
      </c>
      <c r="D120" s="97"/>
      <c r="E120" s="93"/>
      <c r="F120" s="93"/>
    </row>
    <row r="121" spans="1:6" ht="15">
      <c r="A121" s="44">
        <v>4</v>
      </c>
      <c r="B121" s="45" t="s">
        <v>1503</v>
      </c>
      <c r="C121" s="96" t="s">
        <v>1504</v>
      </c>
      <c r="D121" s="97"/>
      <c r="E121" s="93"/>
      <c r="F121" s="93"/>
    </row>
    <row r="122" spans="1:6" ht="15">
      <c r="A122" s="44">
        <v>4</v>
      </c>
      <c r="B122" s="45" t="s">
        <v>920</v>
      </c>
      <c r="C122" s="96" t="s">
        <v>487</v>
      </c>
      <c r="D122" s="97"/>
      <c r="E122" s="93"/>
      <c r="F122" s="93"/>
    </row>
    <row r="123" spans="1:6" ht="15">
      <c r="A123" s="40">
        <v>4</v>
      </c>
      <c r="B123" s="43" t="s">
        <v>921</v>
      </c>
      <c r="C123" s="91" t="s">
        <v>1505</v>
      </c>
      <c r="D123" s="92"/>
      <c r="E123" s="93"/>
      <c r="F123" s="94"/>
    </row>
    <row r="124" spans="1:6" ht="15">
      <c r="A124" s="44">
        <v>4</v>
      </c>
      <c r="B124" s="45" t="s">
        <v>922</v>
      </c>
      <c r="C124" s="96" t="s">
        <v>1506</v>
      </c>
      <c r="D124" s="97"/>
      <c r="E124" s="93"/>
      <c r="F124" s="93"/>
    </row>
    <row r="125" spans="1:6" ht="15">
      <c r="A125" s="44">
        <v>4</v>
      </c>
      <c r="B125" s="45" t="s">
        <v>923</v>
      </c>
      <c r="C125" s="96" t="s">
        <v>1492</v>
      </c>
      <c r="D125" s="97"/>
      <c r="E125" s="93"/>
      <c r="F125" s="93"/>
    </row>
    <row r="126" spans="1:6" ht="15">
      <c r="A126" s="44">
        <v>4</v>
      </c>
      <c r="B126" s="45" t="s">
        <v>924</v>
      </c>
      <c r="C126" s="96" t="s">
        <v>1507</v>
      </c>
      <c r="D126" s="97"/>
      <c r="E126" s="93"/>
      <c r="F126" s="93"/>
    </row>
    <row r="127" spans="1:6" ht="15">
      <c r="A127" s="44">
        <v>4</v>
      </c>
      <c r="B127" s="45" t="s">
        <v>925</v>
      </c>
      <c r="C127" s="96" t="s">
        <v>1508</v>
      </c>
      <c r="D127" s="97"/>
      <c r="E127" s="93"/>
      <c r="F127" s="93"/>
    </row>
    <row r="128" spans="1:6" ht="15">
      <c r="A128" s="44">
        <v>4</v>
      </c>
      <c r="B128" s="45" t="s">
        <v>1509</v>
      </c>
      <c r="C128" s="96" t="s">
        <v>487</v>
      </c>
      <c r="D128" s="97"/>
      <c r="E128" s="93"/>
      <c r="F128" s="93"/>
    </row>
    <row r="129" spans="1:6" ht="15">
      <c r="A129" s="40">
        <v>4</v>
      </c>
      <c r="B129" s="43" t="s">
        <v>927</v>
      </c>
      <c r="C129" s="91" t="s">
        <v>1510</v>
      </c>
      <c r="D129" s="92"/>
      <c r="E129" s="93"/>
      <c r="F129" s="94"/>
    </row>
    <row r="130" spans="1:6" ht="15">
      <c r="A130" s="44">
        <v>4</v>
      </c>
      <c r="B130" s="45" t="s">
        <v>928</v>
      </c>
      <c r="C130" s="96" t="s">
        <v>1511</v>
      </c>
      <c r="D130" s="97"/>
      <c r="E130" s="93"/>
      <c r="F130" s="93"/>
    </row>
    <row r="131" spans="1:6" ht="15">
      <c r="A131" s="44">
        <v>4</v>
      </c>
      <c r="B131" s="45" t="s">
        <v>929</v>
      </c>
      <c r="C131" s="96" t="s">
        <v>1512</v>
      </c>
      <c r="D131" s="97"/>
      <c r="E131" s="93"/>
      <c r="F131" s="93"/>
    </row>
    <row r="132" spans="1:6" ht="15">
      <c r="A132" s="44">
        <v>4</v>
      </c>
      <c r="B132" s="45" t="s">
        <v>930</v>
      </c>
      <c r="C132" s="96" t="s">
        <v>1513</v>
      </c>
      <c r="D132" s="97"/>
      <c r="E132" s="93"/>
      <c r="F132" s="93"/>
    </row>
    <row r="133" spans="1:6" ht="15">
      <c r="A133" s="44">
        <v>4</v>
      </c>
      <c r="B133" s="45" t="s">
        <v>931</v>
      </c>
      <c r="C133" s="96" t="s">
        <v>1514</v>
      </c>
      <c r="D133" s="97"/>
      <c r="E133" s="93"/>
      <c r="F133" s="93"/>
    </row>
    <row r="134" spans="1:6" ht="15">
      <c r="A134" s="44">
        <v>4</v>
      </c>
      <c r="B134" s="45" t="s">
        <v>932</v>
      </c>
      <c r="C134" s="96" t="s">
        <v>1473</v>
      </c>
      <c r="D134" s="97"/>
      <c r="E134" s="93"/>
      <c r="F134" s="93"/>
    </row>
    <row r="135" spans="1:6" ht="15">
      <c r="A135" s="44">
        <v>4</v>
      </c>
      <c r="B135" s="45" t="s">
        <v>1515</v>
      </c>
      <c r="C135" s="96" t="s">
        <v>1516</v>
      </c>
      <c r="D135" s="97"/>
      <c r="E135" s="93"/>
      <c r="F135" s="93"/>
    </row>
    <row r="136" spans="1:6" ht="15">
      <c r="A136" s="44">
        <v>4</v>
      </c>
      <c r="B136" s="45" t="s">
        <v>1517</v>
      </c>
      <c r="C136" s="96" t="s">
        <v>18</v>
      </c>
      <c r="D136" s="97"/>
      <c r="E136" s="93"/>
      <c r="F136" s="93"/>
    </row>
    <row r="137" spans="1:6" ht="15">
      <c r="A137" s="40">
        <v>4</v>
      </c>
      <c r="B137" s="43" t="s">
        <v>933</v>
      </c>
      <c r="C137" s="91" t="s">
        <v>1518</v>
      </c>
      <c r="D137" s="92"/>
      <c r="E137" s="93"/>
      <c r="F137" s="94"/>
    </row>
    <row r="138" spans="1:6" ht="15">
      <c r="A138" s="44">
        <v>4</v>
      </c>
      <c r="B138" s="45" t="s">
        <v>934</v>
      </c>
      <c r="C138" s="96" t="s">
        <v>1519</v>
      </c>
      <c r="D138" s="97"/>
      <c r="E138" s="93"/>
      <c r="F138" s="93"/>
    </row>
    <row r="139" spans="1:6" ht="15">
      <c r="A139" s="44">
        <v>4</v>
      </c>
      <c r="B139" s="45" t="s">
        <v>935</v>
      </c>
      <c r="C139" s="96" t="s">
        <v>1513</v>
      </c>
      <c r="D139" s="97"/>
      <c r="E139" s="93"/>
      <c r="F139" s="93"/>
    </row>
    <row r="140" spans="1:6" ht="15">
      <c r="A140" s="44">
        <v>4</v>
      </c>
      <c r="B140" s="45" t="s">
        <v>936</v>
      </c>
      <c r="C140" s="96" t="s">
        <v>1520</v>
      </c>
      <c r="D140" s="97"/>
      <c r="E140" s="93"/>
      <c r="F140" s="93"/>
    </row>
    <row r="141" spans="1:6" ht="15">
      <c r="A141" s="44">
        <v>4</v>
      </c>
      <c r="B141" s="45" t="s">
        <v>1521</v>
      </c>
      <c r="C141" s="96" t="s">
        <v>18</v>
      </c>
      <c r="D141" s="97"/>
      <c r="E141" s="93"/>
      <c r="F141" s="93"/>
    </row>
    <row r="142" spans="1:6" ht="15">
      <c r="A142" s="40">
        <v>4</v>
      </c>
      <c r="B142" s="43" t="s">
        <v>939</v>
      </c>
      <c r="C142" s="91" t="s">
        <v>1522</v>
      </c>
      <c r="D142" s="92"/>
      <c r="E142" s="93"/>
      <c r="F142" s="94"/>
    </row>
    <row r="143" spans="1:6" ht="15">
      <c r="A143" s="44">
        <v>4</v>
      </c>
      <c r="B143" s="45" t="s">
        <v>940</v>
      </c>
      <c r="C143" s="96" t="s">
        <v>1523</v>
      </c>
      <c r="D143" s="97"/>
      <c r="E143" s="93"/>
      <c r="F143" s="93"/>
    </row>
    <row r="144" spans="1:6" ht="15">
      <c r="A144" s="44">
        <v>4</v>
      </c>
      <c r="B144" s="45" t="s">
        <v>941</v>
      </c>
      <c r="C144" s="96" t="s">
        <v>1524</v>
      </c>
      <c r="D144" s="97"/>
      <c r="E144" s="93"/>
      <c r="F144" s="93"/>
    </row>
    <row r="145" spans="1:6" ht="15">
      <c r="A145" s="44">
        <v>4</v>
      </c>
      <c r="B145" s="45" t="s">
        <v>942</v>
      </c>
      <c r="C145" s="96" t="s">
        <v>1525</v>
      </c>
      <c r="D145" s="97"/>
      <c r="E145" s="93"/>
      <c r="F145" s="93"/>
    </row>
    <row r="146" spans="1:6" ht="15">
      <c r="A146" s="44">
        <v>4</v>
      </c>
      <c r="B146" s="45" t="s">
        <v>943</v>
      </c>
      <c r="C146" s="96" t="s">
        <v>1526</v>
      </c>
      <c r="D146" s="97"/>
      <c r="E146" s="93"/>
      <c r="F146" s="93"/>
    </row>
    <row r="147" spans="1:6" ht="15">
      <c r="A147" s="44">
        <v>4</v>
      </c>
      <c r="B147" s="45" t="s">
        <v>944</v>
      </c>
      <c r="C147" s="96" t="s">
        <v>1527</v>
      </c>
      <c r="D147" s="97"/>
      <c r="E147" s="93"/>
      <c r="F147" s="93"/>
    </row>
    <row r="148" spans="1:6" ht="15">
      <c r="A148" s="44">
        <v>4</v>
      </c>
      <c r="B148" s="45" t="s">
        <v>1528</v>
      </c>
      <c r="C148" s="96" t="s">
        <v>18</v>
      </c>
      <c r="D148" s="97"/>
      <c r="E148" s="93"/>
      <c r="F148" s="93"/>
    </row>
    <row r="149" spans="1:6" ht="15">
      <c r="A149" s="40">
        <v>4</v>
      </c>
      <c r="B149" s="43" t="s">
        <v>945</v>
      </c>
      <c r="C149" s="91" t="s">
        <v>1529</v>
      </c>
      <c r="D149" s="92"/>
      <c r="E149" s="93"/>
      <c r="F149" s="94"/>
    </row>
    <row r="150" spans="1:6" ht="15">
      <c r="A150" s="44">
        <v>4</v>
      </c>
      <c r="B150" s="45" t="s">
        <v>1530</v>
      </c>
      <c r="C150" s="96" t="s">
        <v>18</v>
      </c>
      <c r="D150" s="97"/>
      <c r="E150" s="93"/>
      <c r="F150" s="93"/>
    </row>
    <row r="151" spans="1:6" ht="15">
      <c r="A151" s="46">
        <v>5</v>
      </c>
      <c r="B151" s="47" t="s">
        <v>966</v>
      </c>
      <c r="C151" s="95" t="s">
        <v>1531</v>
      </c>
      <c r="D151" s="92"/>
      <c r="E151" s="93"/>
      <c r="F151" s="94"/>
    </row>
    <row r="152" spans="1:6" ht="15">
      <c r="A152" s="40">
        <v>5</v>
      </c>
      <c r="B152" s="43" t="s">
        <v>967</v>
      </c>
      <c r="C152" s="91" t="s">
        <v>1532</v>
      </c>
      <c r="D152" s="92"/>
      <c r="E152" s="93"/>
      <c r="F152" s="94"/>
    </row>
    <row r="153" spans="1:6" ht="15">
      <c r="A153" s="44">
        <v>5</v>
      </c>
      <c r="B153" s="45" t="s">
        <v>968</v>
      </c>
      <c r="C153" s="96" t="s">
        <v>1533</v>
      </c>
      <c r="D153" s="97"/>
      <c r="E153" s="93"/>
      <c r="F153" s="93"/>
    </row>
    <row r="154" spans="1:6" ht="15">
      <c r="A154" s="44">
        <v>5</v>
      </c>
      <c r="B154" s="45" t="s">
        <v>1534</v>
      </c>
      <c r="C154" s="96" t="s">
        <v>1535</v>
      </c>
      <c r="D154" s="97"/>
      <c r="E154" s="93"/>
      <c r="F154" s="93"/>
    </row>
    <row r="155" spans="1:6" ht="15">
      <c r="A155" s="44">
        <v>5</v>
      </c>
      <c r="B155" s="45" t="s">
        <v>1536</v>
      </c>
      <c r="C155" s="96" t="s">
        <v>1537</v>
      </c>
      <c r="D155" s="97"/>
      <c r="E155" s="93"/>
      <c r="F155" s="93"/>
    </row>
    <row r="156" spans="1:6" ht="15">
      <c r="A156" s="44">
        <v>5</v>
      </c>
      <c r="B156" s="45" t="s">
        <v>969</v>
      </c>
      <c r="C156" s="96" t="s">
        <v>1538</v>
      </c>
      <c r="D156" s="97"/>
      <c r="E156" s="93"/>
      <c r="F156" s="93"/>
    </row>
    <row r="157" spans="1:6" ht="15">
      <c r="A157" s="44">
        <v>5</v>
      </c>
      <c r="B157" s="45" t="s">
        <v>1539</v>
      </c>
      <c r="C157" s="96" t="s">
        <v>1540</v>
      </c>
      <c r="D157" s="97"/>
      <c r="E157" s="93"/>
      <c r="F157" s="93"/>
    </row>
    <row r="158" spans="1:6" ht="15">
      <c r="A158" s="44">
        <v>5</v>
      </c>
      <c r="B158" s="45" t="s">
        <v>970</v>
      </c>
      <c r="C158" s="96" t="s">
        <v>1541</v>
      </c>
      <c r="D158" s="97"/>
      <c r="E158" s="93"/>
      <c r="F158" s="93"/>
    </row>
    <row r="159" spans="1:6" ht="15">
      <c r="A159" s="44">
        <v>5</v>
      </c>
      <c r="B159" s="45" t="s">
        <v>971</v>
      </c>
      <c r="C159" s="96" t="s">
        <v>1542</v>
      </c>
      <c r="D159" s="97"/>
      <c r="E159" s="93"/>
      <c r="F159" s="93"/>
    </row>
    <row r="160" spans="1:6" ht="15">
      <c r="A160" s="44">
        <v>5</v>
      </c>
      <c r="B160" s="45" t="s">
        <v>1543</v>
      </c>
      <c r="C160" s="96" t="s">
        <v>1544</v>
      </c>
      <c r="D160" s="97"/>
      <c r="E160" s="93"/>
      <c r="F160" s="93"/>
    </row>
    <row r="161" spans="1:6" ht="15">
      <c r="A161" s="44">
        <v>5</v>
      </c>
      <c r="B161" s="45" t="s">
        <v>1545</v>
      </c>
      <c r="C161" s="96" t="s">
        <v>1119</v>
      </c>
      <c r="D161" s="97"/>
      <c r="E161" s="93"/>
      <c r="F161" s="93"/>
    </row>
    <row r="162" spans="1:6" ht="15">
      <c r="A162" s="44">
        <v>5</v>
      </c>
      <c r="B162" s="45" t="s">
        <v>1546</v>
      </c>
      <c r="C162" s="96" t="s">
        <v>1547</v>
      </c>
      <c r="D162" s="97"/>
      <c r="E162" s="93"/>
      <c r="F162" s="93"/>
    </row>
    <row r="163" spans="1:6" ht="15">
      <c r="A163" s="44">
        <v>5</v>
      </c>
      <c r="B163" s="45" t="s">
        <v>1548</v>
      </c>
      <c r="C163" s="96" t="s">
        <v>1549</v>
      </c>
      <c r="D163" s="97"/>
      <c r="E163" s="93"/>
      <c r="F163" s="93"/>
    </row>
    <row r="164" spans="1:6" ht="15">
      <c r="A164" s="44">
        <v>5</v>
      </c>
      <c r="B164" s="45" t="s">
        <v>1550</v>
      </c>
      <c r="C164" s="96" t="s">
        <v>1551</v>
      </c>
      <c r="D164" s="97"/>
      <c r="E164" s="93"/>
      <c r="F164" s="93"/>
    </row>
    <row r="165" spans="1:6" ht="15">
      <c r="A165" s="44">
        <v>5</v>
      </c>
      <c r="B165" s="45" t="s">
        <v>972</v>
      </c>
      <c r="C165" s="96" t="s">
        <v>18</v>
      </c>
      <c r="D165" s="97"/>
      <c r="E165" s="93"/>
      <c r="F165" s="93"/>
    </row>
    <row r="166" spans="1:6" ht="15">
      <c r="A166" s="40">
        <v>5</v>
      </c>
      <c r="B166" s="43" t="s">
        <v>973</v>
      </c>
      <c r="C166" s="91" t="s">
        <v>1552</v>
      </c>
      <c r="D166" s="92"/>
      <c r="E166" s="93"/>
      <c r="F166" s="94"/>
    </row>
    <row r="167" spans="1:6" ht="15">
      <c r="A167" s="44">
        <v>5</v>
      </c>
      <c r="B167" s="45" t="s">
        <v>974</v>
      </c>
      <c r="C167" s="96" t="s">
        <v>1553</v>
      </c>
      <c r="D167" s="97"/>
      <c r="E167" s="93"/>
      <c r="F167" s="93"/>
    </row>
    <row r="168" spans="1:6" ht="15">
      <c r="A168" s="44">
        <v>5</v>
      </c>
      <c r="B168" s="45" t="s">
        <v>1554</v>
      </c>
      <c r="C168" s="96" t="s">
        <v>1555</v>
      </c>
      <c r="D168" s="97"/>
      <c r="E168" s="93"/>
      <c r="F168" s="93"/>
    </row>
    <row r="169" spans="1:6" ht="15">
      <c r="A169" s="44">
        <v>5</v>
      </c>
      <c r="B169" s="45" t="s">
        <v>1556</v>
      </c>
      <c r="C169" s="96" t="s">
        <v>485</v>
      </c>
      <c r="D169" s="97"/>
      <c r="E169" s="93"/>
      <c r="F169" s="93"/>
    </row>
    <row r="170" spans="1:6" ht="15">
      <c r="A170" s="44">
        <v>5</v>
      </c>
      <c r="B170" s="45" t="s">
        <v>1557</v>
      </c>
      <c r="C170" s="96" t="s">
        <v>1558</v>
      </c>
      <c r="D170" s="97"/>
      <c r="E170" s="93"/>
      <c r="F170" s="93"/>
    </row>
    <row r="171" spans="1:6" ht="15">
      <c r="A171" s="44">
        <v>5</v>
      </c>
      <c r="B171" s="45" t="s">
        <v>979</v>
      </c>
      <c r="C171" s="96" t="s">
        <v>487</v>
      </c>
      <c r="D171" s="97"/>
      <c r="E171" s="93"/>
      <c r="F171" s="93"/>
    </row>
    <row r="172" spans="1:6" ht="15">
      <c r="A172" s="40">
        <v>5</v>
      </c>
      <c r="B172" s="43" t="s">
        <v>980</v>
      </c>
      <c r="C172" s="91" t="s">
        <v>1559</v>
      </c>
      <c r="D172" s="92"/>
      <c r="E172" s="93"/>
      <c r="F172" s="94"/>
    </row>
    <row r="173" spans="1:6" ht="15">
      <c r="A173" s="44">
        <v>5</v>
      </c>
      <c r="B173" s="45" t="s">
        <v>981</v>
      </c>
      <c r="C173" s="96" t="s">
        <v>1560</v>
      </c>
      <c r="D173" s="97"/>
      <c r="E173" s="93"/>
      <c r="F173" s="93"/>
    </row>
    <row r="174" spans="1:6" ht="15">
      <c r="A174" s="44">
        <v>5</v>
      </c>
      <c r="B174" s="45" t="s">
        <v>983</v>
      </c>
      <c r="C174" s="96" t="s">
        <v>1561</v>
      </c>
      <c r="D174" s="97"/>
      <c r="E174" s="93"/>
      <c r="F174" s="93"/>
    </row>
    <row r="175" spans="1:6" ht="15">
      <c r="A175" s="44">
        <v>5</v>
      </c>
      <c r="B175" s="45" t="s">
        <v>988</v>
      </c>
      <c r="C175" s="96" t="s">
        <v>18</v>
      </c>
      <c r="D175" s="97"/>
      <c r="E175" s="93"/>
      <c r="F175" s="93"/>
    </row>
    <row r="176" spans="1:6" ht="15">
      <c r="A176" s="46">
        <v>6</v>
      </c>
      <c r="B176" s="47" t="s">
        <v>1010</v>
      </c>
      <c r="C176" s="95" t="s">
        <v>1562</v>
      </c>
      <c r="D176" s="92"/>
      <c r="E176" s="93"/>
      <c r="F176" s="94"/>
    </row>
    <row r="177" spans="1:6" ht="15">
      <c r="A177" s="40">
        <v>6</v>
      </c>
      <c r="B177" s="43" t="s">
        <v>1011</v>
      </c>
      <c r="C177" s="91" t="s">
        <v>1563</v>
      </c>
      <c r="D177" s="92"/>
      <c r="E177" s="93"/>
      <c r="F177" s="94"/>
    </row>
    <row r="178" spans="1:6" ht="15">
      <c r="A178" s="44">
        <v>6</v>
      </c>
      <c r="B178" s="45" t="s">
        <v>1012</v>
      </c>
      <c r="C178" s="96" t="s">
        <v>1564</v>
      </c>
      <c r="D178" s="97"/>
      <c r="E178" s="93"/>
      <c r="F178" s="93"/>
    </row>
    <row r="179" spans="1:6" ht="15">
      <c r="A179" s="44">
        <v>6</v>
      </c>
      <c r="B179" s="45" t="s">
        <v>1013</v>
      </c>
      <c r="C179" s="96" t="s">
        <v>1565</v>
      </c>
      <c r="D179" s="97"/>
      <c r="E179" s="93"/>
      <c r="F179" s="93"/>
    </row>
    <row r="180" spans="1:6" ht="15">
      <c r="A180" s="44">
        <v>6</v>
      </c>
      <c r="B180" s="45" t="s">
        <v>1014</v>
      </c>
      <c r="C180" s="96" t="s">
        <v>1566</v>
      </c>
      <c r="D180" s="97"/>
      <c r="E180" s="93"/>
      <c r="F180" s="93"/>
    </row>
    <row r="181" spans="1:6" ht="15">
      <c r="A181" s="40">
        <v>6</v>
      </c>
      <c r="B181" s="43" t="s">
        <v>1021</v>
      </c>
      <c r="C181" s="91" t="s">
        <v>1567</v>
      </c>
      <c r="D181" s="92"/>
      <c r="E181" s="93"/>
      <c r="F181" s="94"/>
    </row>
    <row r="182" spans="1:6" ht="15">
      <c r="A182" s="44">
        <v>6</v>
      </c>
      <c r="B182" s="45" t="s">
        <v>1022</v>
      </c>
      <c r="C182" s="96" t="s">
        <v>1568</v>
      </c>
      <c r="D182" s="97"/>
      <c r="E182" s="93"/>
      <c r="F182" s="93"/>
    </row>
    <row r="183" spans="1:6" ht="15">
      <c r="A183" s="44">
        <v>6</v>
      </c>
      <c r="B183" s="45" t="s">
        <v>1023</v>
      </c>
      <c r="C183" s="96" t="s">
        <v>1566</v>
      </c>
      <c r="D183" s="97"/>
      <c r="E183" s="93"/>
      <c r="F183" s="93"/>
    </row>
    <row r="184" spans="1:6" ht="15">
      <c r="A184" s="40">
        <v>6</v>
      </c>
      <c r="B184" s="43" t="s">
        <v>1026</v>
      </c>
      <c r="C184" s="91" t="s">
        <v>1569</v>
      </c>
      <c r="D184" s="92"/>
      <c r="E184" s="93"/>
      <c r="F184" s="94"/>
    </row>
    <row r="185" spans="1:6" ht="15">
      <c r="A185" s="40">
        <v>6</v>
      </c>
      <c r="B185" s="43" t="s">
        <v>1570</v>
      </c>
      <c r="C185" s="91" t="s">
        <v>1571</v>
      </c>
      <c r="D185" s="92"/>
      <c r="E185" s="93"/>
      <c r="F185" s="94"/>
    </row>
    <row r="186" spans="1:6" ht="15">
      <c r="A186" s="46">
        <v>7</v>
      </c>
      <c r="B186" s="47" t="s">
        <v>1039</v>
      </c>
      <c r="C186" s="95" t="s">
        <v>1572</v>
      </c>
      <c r="D186" s="92"/>
      <c r="E186" s="93"/>
      <c r="F186" s="94"/>
    </row>
    <row r="187" spans="1:6" ht="15">
      <c r="A187" s="40">
        <v>7</v>
      </c>
      <c r="B187" s="43" t="s">
        <v>1040</v>
      </c>
      <c r="C187" s="91" t="s">
        <v>1573</v>
      </c>
      <c r="D187" s="92"/>
      <c r="E187" s="93"/>
      <c r="F187" s="94"/>
    </row>
    <row r="188" spans="1:6" ht="15">
      <c r="A188" s="44">
        <v>7</v>
      </c>
      <c r="B188" s="45" t="s">
        <v>1041</v>
      </c>
      <c r="C188" s="96" t="s">
        <v>1574</v>
      </c>
      <c r="D188" s="97"/>
      <c r="E188" s="93"/>
      <c r="F188" s="93"/>
    </row>
    <row r="189" spans="1:6" ht="15">
      <c r="A189" s="44">
        <v>7</v>
      </c>
      <c r="B189" s="45" t="s">
        <v>1042</v>
      </c>
      <c r="C189" s="96" t="s">
        <v>521</v>
      </c>
      <c r="D189" s="97"/>
      <c r="E189" s="93"/>
      <c r="F189" s="93"/>
    </row>
    <row r="190" spans="1:6" ht="15">
      <c r="A190" s="44">
        <v>7</v>
      </c>
      <c r="B190" s="45" t="s">
        <v>1043</v>
      </c>
      <c r="C190" s="96" t="s">
        <v>1575</v>
      </c>
      <c r="D190" s="97"/>
      <c r="E190" s="93"/>
      <c r="F190" s="93"/>
    </row>
    <row r="191" spans="1:6" ht="15">
      <c r="A191" s="44">
        <v>7</v>
      </c>
      <c r="B191" s="45" t="s">
        <v>1044</v>
      </c>
      <c r="C191" s="96" t="s">
        <v>1576</v>
      </c>
      <c r="D191" s="97"/>
      <c r="E191" s="93"/>
      <c r="F191" s="93"/>
    </row>
    <row r="192" spans="1:6" ht="15">
      <c r="A192" s="44">
        <v>7</v>
      </c>
      <c r="B192" s="45" t="s">
        <v>1045</v>
      </c>
      <c r="C192" s="96" t="s">
        <v>1558</v>
      </c>
      <c r="D192" s="97"/>
      <c r="E192" s="93"/>
      <c r="F192" s="93"/>
    </row>
    <row r="193" spans="1:6" ht="15">
      <c r="A193" s="44">
        <v>7</v>
      </c>
      <c r="B193" s="45" t="s">
        <v>1577</v>
      </c>
      <c r="C193" s="96" t="s">
        <v>1578</v>
      </c>
      <c r="D193" s="97"/>
      <c r="E193" s="93"/>
      <c r="F193" s="93"/>
    </row>
    <row r="194" spans="1:6" ht="15">
      <c r="A194" s="44">
        <v>7</v>
      </c>
      <c r="B194" s="45" t="s">
        <v>1046</v>
      </c>
      <c r="C194" s="96" t="s">
        <v>487</v>
      </c>
      <c r="D194" s="97"/>
      <c r="E194" s="93"/>
      <c r="F194" s="93"/>
    </row>
    <row r="195" spans="1:6" ht="15">
      <c r="A195" s="40">
        <v>7</v>
      </c>
      <c r="B195" s="43" t="s">
        <v>1047</v>
      </c>
      <c r="C195" s="91" t="s">
        <v>1579</v>
      </c>
      <c r="D195" s="92"/>
      <c r="E195" s="93"/>
      <c r="F195" s="94"/>
    </row>
    <row r="196" spans="1:6" ht="15">
      <c r="A196" s="44">
        <v>7</v>
      </c>
      <c r="B196" s="45" t="s">
        <v>1048</v>
      </c>
      <c r="C196" s="96" t="s">
        <v>531</v>
      </c>
      <c r="D196" s="97"/>
      <c r="E196" s="93"/>
      <c r="F196" s="93"/>
    </row>
    <row r="197" spans="1:6" ht="15">
      <c r="A197" s="40">
        <v>7</v>
      </c>
      <c r="B197" s="43" t="s">
        <v>1052</v>
      </c>
      <c r="C197" s="91" t="s">
        <v>1580</v>
      </c>
      <c r="D197" s="92"/>
      <c r="E197" s="93"/>
      <c r="F197" s="94"/>
    </row>
    <row r="198" spans="1:6" ht="15">
      <c r="A198" s="40">
        <v>7</v>
      </c>
      <c r="B198" s="43" t="s">
        <v>1062</v>
      </c>
      <c r="C198" s="91" t="s">
        <v>1581</v>
      </c>
      <c r="D198" s="92"/>
      <c r="E198" s="93"/>
      <c r="F198" s="94"/>
    </row>
    <row r="199" spans="1:6" ht="15">
      <c r="A199" s="44">
        <v>7</v>
      </c>
      <c r="B199" s="45" t="s">
        <v>1063</v>
      </c>
      <c r="C199" s="96" t="s">
        <v>1582</v>
      </c>
      <c r="D199" s="97"/>
      <c r="E199" s="93"/>
      <c r="F199" s="93"/>
    </row>
    <row r="200" spans="1:6" ht="15">
      <c r="A200" s="44">
        <v>7</v>
      </c>
      <c r="B200" s="45" t="s">
        <v>1064</v>
      </c>
      <c r="C200" s="96" t="s">
        <v>603</v>
      </c>
      <c r="D200" s="97"/>
      <c r="E200" s="93"/>
      <c r="F200" s="93"/>
    </row>
    <row r="201" spans="1:6" ht="15">
      <c r="A201" s="44">
        <v>7</v>
      </c>
      <c r="B201" s="45" t="s">
        <v>1065</v>
      </c>
      <c r="C201" s="96" t="s">
        <v>1583</v>
      </c>
      <c r="D201" s="97"/>
      <c r="E201" s="93"/>
      <c r="F201" s="93"/>
    </row>
    <row r="202" spans="1:6" ht="15">
      <c r="A202" s="44">
        <v>7</v>
      </c>
      <c r="B202" s="45" t="s">
        <v>1066</v>
      </c>
      <c r="C202" s="96" t="s">
        <v>1165</v>
      </c>
      <c r="D202" s="97"/>
      <c r="E202" s="93"/>
      <c r="F202" s="93"/>
    </row>
    <row r="203" spans="1:6" ht="15">
      <c r="A203" s="44">
        <v>7</v>
      </c>
      <c r="B203" s="45" t="s">
        <v>1068</v>
      </c>
      <c r="C203" s="96" t="s">
        <v>487</v>
      </c>
      <c r="D203" s="97"/>
      <c r="E203" s="93"/>
      <c r="F203" s="93"/>
    </row>
    <row r="204" spans="1:6" ht="15">
      <c r="A204" s="46">
        <v>8</v>
      </c>
      <c r="B204" s="47" t="s">
        <v>1086</v>
      </c>
      <c r="C204" s="95" t="s">
        <v>1584</v>
      </c>
      <c r="D204" s="92"/>
      <c r="E204" s="93"/>
      <c r="F204" s="94"/>
    </row>
    <row r="205" spans="1:6" ht="15">
      <c r="A205" s="40">
        <v>8</v>
      </c>
      <c r="B205" s="43" t="s">
        <v>1087</v>
      </c>
      <c r="C205" s="91" t="s">
        <v>1585</v>
      </c>
      <c r="D205" s="92"/>
      <c r="E205" s="93"/>
      <c r="F205" s="94"/>
    </row>
    <row r="206" spans="1:6" ht="15">
      <c r="A206" s="44">
        <v>8</v>
      </c>
      <c r="B206" s="45" t="s">
        <v>1088</v>
      </c>
      <c r="C206" s="96" t="s">
        <v>565</v>
      </c>
      <c r="D206" s="97"/>
      <c r="E206" s="93"/>
      <c r="F206" s="93"/>
    </row>
    <row r="207" spans="1:6" ht="15">
      <c r="A207" s="44">
        <v>8</v>
      </c>
      <c r="B207" s="45" t="s">
        <v>1089</v>
      </c>
      <c r="C207" s="96" t="s">
        <v>567</v>
      </c>
      <c r="D207" s="97"/>
      <c r="E207" s="93"/>
      <c r="F207" s="93"/>
    </row>
    <row r="208" spans="1:6" ht="15">
      <c r="A208" s="44">
        <v>8</v>
      </c>
      <c r="B208" s="45" t="s">
        <v>1090</v>
      </c>
      <c r="C208" s="96" t="s">
        <v>487</v>
      </c>
      <c r="D208" s="97"/>
      <c r="E208" s="93"/>
      <c r="F208" s="93"/>
    </row>
    <row r="209" spans="1:6" ht="15">
      <c r="A209" s="40">
        <v>8</v>
      </c>
      <c r="B209" s="43" t="s">
        <v>1091</v>
      </c>
      <c r="C209" s="91" t="s">
        <v>1586</v>
      </c>
      <c r="D209" s="92"/>
      <c r="E209" s="93"/>
      <c r="F209" s="94"/>
    </row>
    <row r="210" spans="1:6" ht="15">
      <c r="A210" s="44">
        <v>8</v>
      </c>
      <c r="B210" s="45" t="s">
        <v>1092</v>
      </c>
      <c r="C210" s="96" t="s">
        <v>1587</v>
      </c>
      <c r="D210" s="97"/>
      <c r="E210" s="93"/>
      <c r="F210" s="93"/>
    </row>
    <row r="211" spans="1:6" ht="15">
      <c r="A211" s="44">
        <v>8</v>
      </c>
      <c r="B211" s="45" t="s">
        <v>1094</v>
      </c>
      <c r="C211" s="96" t="s">
        <v>1588</v>
      </c>
      <c r="D211" s="97"/>
      <c r="E211" s="93"/>
      <c r="F211" s="93"/>
    </row>
    <row r="212" spans="1:6" ht="15">
      <c r="A212" s="44">
        <v>8</v>
      </c>
      <c r="B212" s="45" t="s">
        <v>1096</v>
      </c>
      <c r="C212" s="96" t="s">
        <v>1589</v>
      </c>
      <c r="D212" s="97"/>
      <c r="E212" s="93"/>
      <c r="F212" s="93"/>
    </row>
    <row r="213" spans="1:6" ht="15">
      <c r="A213" s="44">
        <v>8</v>
      </c>
      <c r="B213" s="45" t="s">
        <v>1590</v>
      </c>
      <c r="C213" s="96" t="s">
        <v>1591</v>
      </c>
      <c r="D213" s="97"/>
      <c r="E213" s="93"/>
      <c r="F213" s="93"/>
    </row>
    <row r="214" spans="1:6" ht="15">
      <c r="A214" s="44">
        <v>8</v>
      </c>
      <c r="B214" s="45" t="s">
        <v>1098</v>
      </c>
      <c r="C214" s="96" t="s">
        <v>487</v>
      </c>
      <c r="D214" s="97"/>
      <c r="E214" s="93"/>
      <c r="F214" s="93"/>
    </row>
    <row r="215" spans="1:6" ht="15">
      <c r="A215" s="40">
        <v>8</v>
      </c>
      <c r="B215" s="43" t="s">
        <v>1099</v>
      </c>
      <c r="C215" s="91" t="s">
        <v>1592</v>
      </c>
      <c r="D215" s="92"/>
      <c r="E215" s="93"/>
      <c r="F215" s="94"/>
    </row>
    <row r="216" spans="1:6" ht="15">
      <c r="A216" s="44">
        <v>8</v>
      </c>
      <c r="B216" s="45" t="s">
        <v>1100</v>
      </c>
      <c r="C216" s="96" t="s">
        <v>1593</v>
      </c>
      <c r="D216" s="97"/>
      <c r="E216" s="93"/>
      <c r="F216" s="93"/>
    </row>
    <row r="217" spans="1:6" ht="15">
      <c r="A217" s="44">
        <v>8</v>
      </c>
      <c r="B217" s="45" t="s">
        <v>1101</v>
      </c>
      <c r="C217" s="96" t="s">
        <v>1594</v>
      </c>
      <c r="D217" s="97"/>
      <c r="E217" s="93"/>
      <c r="F217" s="93"/>
    </row>
    <row r="218" spans="1:6" ht="15">
      <c r="A218" s="44">
        <v>8</v>
      </c>
      <c r="B218" s="45" t="s">
        <v>1102</v>
      </c>
      <c r="C218" s="96" t="s">
        <v>1595</v>
      </c>
      <c r="D218" s="97"/>
      <c r="E218" s="93"/>
      <c r="F218" s="93"/>
    </row>
    <row r="219" spans="1:6" ht="15">
      <c r="A219" s="44">
        <v>8</v>
      </c>
      <c r="B219" s="45" t="s">
        <v>1106</v>
      </c>
      <c r="C219" s="96" t="s">
        <v>487</v>
      </c>
      <c r="D219" s="97"/>
      <c r="E219" s="93"/>
      <c r="F219" s="93"/>
    </row>
    <row r="220" spans="1:6" ht="15">
      <c r="A220" s="40">
        <v>8</v>
      </c>
      <c r="B220" s="43" t="s">
        <v>1596</v>
      </c>
      <c r="C220" s="91" t="s">
        <v>1597</v>
      </c>
      <c r="D220" s="92"/>
      <c r="E220" s="93"/>
      <c r="F220" s="94"/>
    </row>
    <row r="221" spans="1:6" ht="15">
      <c r="A221" s="44">
        <v>8</v>
      </c>
      <c r="B221" s="45" t="s">
        <v>1598</v>
      </c>
      <c r="C221" s="96" t="s">
        <v>1599</v>
      </c>
      <c r="D221" s="97"/>
      <c r="E221" s="93"/>
      <c r="F221" s="93"/>
    </row>
    <row r="222" spans="1:6" ht="15">
      <c r="A222" s="44">
        <v>8</v>
      </c>
      <c r="B222" s="45" t="s">
        <v>1600</v>
      </c>
      <c r="C222" s="96" t="s">
        <v>1601</v>
      </c>
      <c r="D222" s="97"/>
      <c r="E222" s="93"/>
      <c r="F222" s="93"/>
    </row>
    <row r="223" spans="1:6" ht="15">
      <c r="A223" s="44">
        <v>8</v>
      </c>
      <c r="B223" s="45" t="s">
        <v>1602</v>
      </c>
      <c r="C223" s="96" t="s">
        <v>1603</v>
      </c>
      <c r="D223" s="97"/>
      <c r="E223" s="93"/>
      <c r="F223" s="93"/>
    </row>
    <row r="224" spans="1:6" ht="15">
      <c r="A224" s="44">
        <v>8</v>
      </c>
      <c r="B224" s="45" t="s">
        <v>1604</v>
      </c>
      <c r="C224" s="96" t="s">
        <v>1605</v>
      </c>
      <c r="D224" s="97"/>
      <c r="E224" s="93"/>
      <c r="F224" s="93"/>
    </row>
    <row r="225" spans="1:6" ht="15">
      <c r="A225" s="44">
        <v>8</v>
      </c>
      <c r="B225" s="45" t="s">
        <v>1606</v>
      </c>
      <c r="C225" s="96" t="s">
        <v>487</v>
      </c>
      <c r="D225" s="97"/>
      <c r="E225" s="93"/>
      <c r="F225" s="93"/>
    </row>
    <row r="226" spans="1:6" ht="15">
      <c r="A226" s="40">
        <v>8</v>
      </c>
      <c r="B226" s="43" t="s">
        <v>1607</v>
      </c>
      <c r="C226" s="91" t="s">
        <v>1608</v>
      </c>
      <c r="D226" s="92"/>
      <c r="E226" s="93"/>
      <c r="F226" s="94"/>
    </row>
    <row r="227" spans="1:6" ht="15">
      <c r="A227" s="44">
        <v>8</v>
      </c>
      <c r="B227" s="45" t="s">
        <v>1609</v>
      </c>
      <c r="C227" s="96" t="s">
        <v>1610</v>
      </c>
      <c r="D227" s="97"/>
      <c r="E227" s="93"/>
      <c r="F227" s="93"/>
    </row>
    <row r="228" spans="1:6" ht="15">
      <c r="A228" s="44">
        <v>8</v>
      </c>
      <c r="B228" s="45" t="s">
        <v>1611</v>
      </c>
      <c r="C228" s="96" t="s">
        <v>1612</v>
      </c>
      <c r="D228" s="97"/>
      <c r="E228" s="93"/>
      <c r="F228" s="93"/>
    </row>
    <row r="229" spans="1:6" ht="15">
      <c r="A229" s="44">
        <v>8</v>
      </c>
      <c r="B229" s="45" t="s">
        <v>1613</v>
      </c>
      <c r="C229" s="96" t="s">
        <v>1614</v>
      </c>
      <c r="D229" s="97"/>
      <c r="E229" s="93"/>
      <c r="F229" s="93"/>
    </row>
    <row r="230" spans="1:6" ht="15">
      <c r="A230" s="44">
        <v>8</v>
      </c>
      <c r="B230" s="45" t="s">
        <v>1615</v>
      </c>
      <c r="C230" s="96" t="s">
        <v>18</v>
      </c>
      <c r="D230" s="97"/>
      <c r="E230" s="93"/>
      <c r="F230" s="93"/>
    </row>
    <row r="231" spans="1:6" ht="15">
      <c r="A231" s="40">
        <v>8</v>
      </c>
      <c r="B231" s="43" t="s">
        <v>1616</v>
      </c>
      <c r="C231" s="91" t="s">
        <v>1617</v>
      </c>
      <c r="D231" s="92"/>
      <c r="E231" s="93"/>
      <c r="F231" s="94"/>
    </row>
    <row r="232" spans="1:6" ht="15">
      <c r="A232" s="44">
        <v>8</v>
      </c>
      <c r="B232" s="45" t="s">
        <v>1618</v>
      </c>
      <c r="C232" s="96" t="s">
        <v>1619</v>
      </c>
      <c r="D232" s="97"/>
      <c r="E232" s="93"/>
      <c r="F232" s="93"/>
    </row>
    <row r="233" spans="1:6" ht="15">
      <c r="A233" s="44">
        <v>8</v>
      </c>
      <c r="B233" s="45" t="s">
        <v>1620</v>
      </c>
      <c r="C233" s="96" t="s">
        <v>1621</v>
      </c>
      <c r="D233" s="97"/>
      <c r="E233" s="93"/>
      <c r="F233" s="93"/>
    </row>
    <row r="234" spans="1:6" ht="15">
      <c r="A234" s="44">
        <v>8</v>
      </c>
      <c r="B234" s="45" t="s">
        <v>1622</v>
      </c>
      <c r="C234" s="96" t="s">
        <v>1623</v>
      </c>
      <c r="D234" s="97"/>
      <c r="E234" s="93"/>
      <c r="F234" s="93"/>
    </row>
    <row r="235" spans="1:6" ht="15">
      <c r="A235" s="44">
        <v>8</v>
      </c>
      <c r="B235" s="45" t="s">
        <v>1624</v>
      </c>
      <c r="C235" s="96" t="s">
        <v>1625</v>
      </c>
      <c r="D235" s="97"/>
      <c r="E235" s="93"/>
      <c r="F235" s="93"/>
    </row>
    <row r="236" spans="1:6" ht="15">
      <c r="A236" s="44">
        <v>8</v>
      </c>
      <c r="B236" s="45" t="s">
        <v>1626</v>
      </c>
      <c r="C236" s="96" t="s">
        <v>1627</v>
      </c>
      <c r="D236" s="97"/>
      <c r="E236" s="93"/>
      <c r="F236" s="93"/>
    </row>
    <row r="237" spans="1:6" ht="15">
      <c r="A237" s="44">
        <v>8</v>
      </c>
      <c r="B237" s="45" t="s">
        <v>1628</v>
      </c>
      <c r="C237" s="96" t="s">
        <v>1629</v>
      </c>
      <c r="D237" s="97"/>
      <c r="E237" s="93"/>
      <c r="F237" s="93"/>
    </row>
    <row r="238" spans="1:6" ht="15">
      <c r="A238" s="44">
        <v>8</v>
      </c>
      <c r="B238" s="45" t="s">
        <v>1630</v>
      </c>
      <c r="C238" s="96" t="s">
        <v>605</v>
      </c>
      <c r="D238" s="97"/>
      <c r="E238" s="93"/>
      <c r="F238" s="93"/>
    </row>
    <row r="239" spans="1:6" ht="15">
      <c r="A239" s="44">
        <v>8</v>
      </c>
      <c r="B239" s="45" t="s">
        <v>1631</v>
      </c>
      <c r="C239" s="96" t="s">
        <v>1632</v>
      </c>
      <c r="D239" s="97"/>
      <c r="E239" s="93"/>
      <c r="F239" s="93"/>
    </row>
    <row r="240" spans="1:6" ht="15">
      <c r="A240" s="44">
        <v>8</v>
      </c>
      <c r="B240" s="45" t="s">
        <v>1633</v>
      </c>
      <c r="C240" s="96" t="s">
        <v>487</v>
      </c>
      <c r="D240" s="97"/>
      <c r="E240" s="93"/>
      <c r="F240" s="93"/>
    </row>
    <row r="241" spans="1:6" ht="15">
      <c r="A241" s="40">
        <v>8</v>
      </c>
      <c r="B241" s="43" t="s">
        <v>1634</v>
      </c>
      <c r="C241" s="91" t="s">
        <v>1635</v>
      </c>
      <c r="D241" s="92"/>
      <c r="E241" s="93"/>
      <c r="F241" s="94"/>
    </row>
    <row r="242" spans="1:6" ht="15">
      <c r="A242" s="40">
        <v>8</v>
      </c>
      <c r="B242" s="43" t="s">
        <v>1636</v>
      </c>
      <c r="C242" s="91" t="s">
        <v>1637</v>
      </c>
      <c r="D242" s="92"/>
      <c r="E242" s="93"/>
      <c r="F242" s="94"/>
    </row>
    <row r="243" spans="1:6" ht="15">
      <c r="A243" s="44">
        <v>8</v>
      </c>
      <c r="B243" s="45" t="s">
        <v>1638</v>
      </c>
      <c r="C243" s="96" t="s">
        <v>1639</v>
      </c>
      <c r="D243" s="97"/>
      <c r="E243" s="93"/>
      <c r="F243" s="93"/>
    </row>
    <row r="244" spans="1:6" ht="15">
      <c r="A244" s="44">
        <v>8</v>
      </c>
      <c r="B244" s="45" t="s">
        <v>1640</v>
      </c>
      <c r="C244" s="96" t="s">
        <v>1641</v>
      </c>
      <c r="D244" s="97"/>
      <c r="E244" s="93"/>
      <c r="F244" s="93"/>
    </row>
    <row r="245" spans="1:6" ht="15">
      <c r="A245" s="40">
        <v>8</v>
      </c>
      <c r="B245" s="43" t="s">
        <v>1107</v>
      </c>
      <c r="C245" s="91" t="s">
        <v>1642</v>
      </c>
      <c r="D245" s="92"/>
      <c r="E245" s="93"/>
      <c r="F245" s="94"/>
    </row>
    <row r="246" spans="1:6" ht="15">
      <c r="A246" s="46">
        <v>9</v>
      </c>
      <c r="B246" s="47" t="s">
        <v>1112</v>
      </c>
      <c r="C246" s="95" t="s">
        <v>1643</v>
      </c>
      <c r="D246" s="92"/>
      <c r="E246" s="93"/>
      <c r="F246" s="94"/>
    </row>
    <row r="247" spans="1:6" ht="15">
      <c r="A247" s="40">
        <v>9</v>
      </c>
      <c r="B247" s="43" t="s">
        <v>1113</v>
      </c>
      <c r="C247" s="91" t="s">
        <v>1644</v>
      </c>
      <c r="D247" s="92"/>
      <c r="E247" s="93"/>
      <c r="F247" s="94"/>
    </row>
    <row r="248" spans="1:6" ht="15">
      <c r="A248" s="40">
        <v>9</v>
      </c>
      <c r="B248" s="43" t="s">
        <v>1123</v>
      </c>
      <c r="C248" s="91" t="s">
        <v>1645</v>
      </c>
      <c r="D248" s="92"/>
      <c r="E248" s="93"/>
      <c r="F248" s="94"/>
    </row>
    <row r="249" spans="1:6" ht="15">
      <c r="A249" s="40">
        <v>9</v>
      </c>
      <c r="B249" s="43" t="s">
        <v>1128</v>
      </c>
      <c r="C249" s="91" t="s">
        <v>1646</v>
      </c>
      <c r="D249" s="92"/>
      <c r="E249" s="93"/>
      <c r="F249" s="94"/>
    </row>
    <row r="250" spans="1:6" ht="15">
      <c r="A250" s="40">
        <v>9</v>
      </c>
      <c r="B250" s="43" t="s">
        <v>1167</v>
      </c>
      <c r="C250" s="91" t="s">
        <v>1344</v>
      </c>
      <c r="D250" s="92"/>
      <c r="E250" s="93"/>
      <c r="F250" s="94"/>
    </row>
    <row r="251" spans="1:6" ht="15">
      <c r="A251" s="46">
        <v>10</v>
      </c>
      <c r="B251" s="47" t="s">
        <v>1177</v>
      </c>
      <c r="C251" s="95" t="s">
        <v>1647</v>
      </c>
      <c r="D251" s="92"/>
      <c r="E251" s="93"/>
      <c r="F251" s="94"/>
    </row>
    <row r="252" spans="1:6" ht="15">
      <c r="A252" s="48">
        <v>10.1</v>
      </c>
      <c r="B252" s="47" t="s">
        <v>1648</v>
      </c>
      <c r="C252" s="95" t="s">
        <v>1649</v>
      </c>
      <c r="D252" s="92"/>
      <c r="E252" s="93"/>
      <c r="F252" s="94"/>
    </row>
    <row r="253" spans="1:6" ht="15">
      <c r="A253" s="49">
        <v>10.1</v>
      </c>
      <c r="B253" s="43" t="s">
        <v>1650</v>
      </c>
      <c r="C253" s="91" t="s">
        <v>1651</v>
      </c>
      <c r="D253" s="92"/>
      <c r="E253" s="93"/>
      <c r="F253" s="94"/>
    </row>
    <row r="254" spans="1:6" ht="15">
      <c r="A254" s="50">
        <v>10.1</v>
      </c>
      <c r="B254" s="45" t="s">
        <v>1652</v>
      </c>
      <c r="C254" s="96" t="s">
        <v>1653</v>
      </c>
      <c r="D254" s="97"/>
      <c r="E254" s="93"/>
      <c r="F254" s="93"/>
    </row>
    <row r="255" spans="1:6" ht="15">
      <c r="A255" s="50">
        <v>10.1</v>
      </c>
      <c r="B255" s="45" t="s">
        <v>1654</v>
      </c>
      <c r="C255" s="96" t="s">
        <v>1655</v>
      </c>
      <c r="D255" s="97"/>
      <c r="E255" s="93"/>
      <c r="F255" s="93"/>
    </row>
    <row r="256" spans="1:6" ht="15">
      <c r="A256" s="50">
        <v>10.1</v>
      </c>
      <c r="B256" s="45" t="s">
        <v>1656</v>
      </c>
      <c r="C256" s="96" t="s">
        <v>1657</v>
      </c>
      <c r="D256" s="97"/>
      <c r="E256" s="93"/>
      <c r="F256" s="93"/>
    </row>
    <row r="257" spans="1:6" ht="15">
      <c r="A257" s="50">
        <v>10.1</v>
      </c>
      <c r="B257" s="45" t="s">
        <v>1658</v>
      </c>
      <c r="C257" s="96" t="s">
        <v>1659</v>
      </c>
      <c r="D257" s="97"/>
      <c r="E257" s="93"/>
      <c r="F257" s="93"/>
    </row>
    <row r="258" spans="1:6" ht="15">
      <c r="A258" s="50">
        <v>10.1</v>
      </c>
      <c r="B258" s="45" t="s">
        <v>1660</v>
      </c>
      <c r="C258" s="96" t="s">
        <v>1661</v>
      </c>
      <c r="D258" s="97"/>
      <c r="E258" s="93"/>
      <c r="F258" s="93"/>
    </row>
    <row r="259" spans="1:6" ht="15">
      <c r="A259" s="50">
        <v>10.1</v>
      </c>
      <c r="B259" s="45" t="s">
        <v>1662</v>
      </c>
      <c r="C259" s="96" t="s">
        <v>18</v>
      </c>
      <c r="D259" s="97"/>
      <c r="E259" s="93"/>
      <c r="F259" s="93"/>
    </row>
    <row r="260" spans="1:6" ht="15">
      <c r="A260" s="49">
        <v>10.1</v>
      </c>
      <c r="B260" s="43" t="s">
        <v>1663</v>
      </c>
      <c r="C260" s="91" t="s">
        <v>1664</v>
      </c>
      <c r="D260" s="92"/>
      <c r="E260" s="93"/>
      <c r="F260" s="94"/>
    </row>
    <row r="261" spans="1:6" ht="15">
      <c r="A261" s="50">
        <v>10.1</v>
      </c>
      <c r="B261" s="45" t="s">
        <v>1665</v>
      </c>
      <c r="C261" s="96" t="s">
        <v>1653</v>
      </c>
      <c r="D261" s="97"/>
      <c r="E261" s="93"/>
      <c r="F261" s="93"/>
    </row>
    <row r="262" spans="1:6" ht="15">
      <c r="A262" s="50">
        <v>10.1</v>
      </c>
      <c r="B262" s="45" t="s">
        <v>1666</v>
      </c>
      <c r="C262" s="96" t="s">
        <v>1667</v>
      </c>
      <c r="D262" s="97"/>
      <c r="E262" s="93"/>
      <c r="F262" s="93"/>
    </row>
    <row r="263" spans="1:6" ht="15">
      <c r="A263" s="50">
        <v>10.1</v>
      </c>
      <c r="B263" s="45" t="s">
        <v>1668</v>
      </c>
      <c r="C263" s="96" t="s">
        <v>1669</v>
      </c>
      <c r="D263" s="97"/>
      <c r="E263" s="93"/>
      <c r="F263" s="93"/>
    </row>
    <row r="264" spans="1:6" ht="15">
      <c r="A264" s="50">
        <v>10.1</v>
      </c>
      <c r="B264" s="45" t="s">
        <v>1670</v>
      </c>
      <c r="C264" s="96" t="s">
        <v>1671</v>
      </c>
      <c r="D264" s="97"/>
      <c r="E264" s="93"/>
      <c r="F264" s="93"/>
    </row>
    <row r="265" spans="1:6" ht="15">
      <c r="A265" s="50">
        <v>10.1</v>
      </c>
      <c r="B265" s="45" t="s">
        <v>1672</v>
      </c>
      <c r="C265" s="96" t="s">
        <v>353</v>
      </c>
      <c r="D265" s="97"/>
      <c r="E265" s="93"/>
      <c r="F265" s="93"/>
    </row>
    <row r="266" spans="1:6" ht="15">
      <c r="A266" s="50">
        <v>10.1</v>
      </c>
      <c r="B266" s="45" t="s">
        <v>1673</v>
      </c>
      <c r="C266" s="96" t="s">
        <v>1674</v>
      </c>
      <c r="D266" s="97"/>
      <c r="E266" s="93"/>
      <c r="F266" s="93"/>
    </row>
    <row r="267" spans="1:6" ht="15">
      <c r="A267" s="50">
        <v>10.1</v>
      </c>
      <c r="B267" s="45" t="s">
        <v>1675</v>
      </c>
      <c r="C267" s="96" t="s">
        <v>1676</v>
      </c>
      <c r="D267" s="97"/>
      <c r="E267" s="93"/>
      <c r="F267" s="93"/>
    </row>
    <row r="268" spans="1:6" ht="15">
      <c r="A268" s="50">
        <v>10.1</v>
      </c>
      <c r="B268" s="45" t="s">
        <v>1677</v>
      </c>
      <c r="C268" s="96" t="s">
        <v>1678</v>
      </c>
      <c r="D268" s="97"/>
      <c r="E268" s="93"/>
      <c r="F268" s="93"/>
    </row>
    <row r="269" spans="1:6" ht="15">
      <c r="A269" s="50">
        <v>10.1</v>
      </c>
      <c r="B269" s="45" t="s">
        <v>1679</v>
      </c>
      <c r="C269" s="96" t="s">
        <v>377</v>
      </c>
      <c r="D269" s="97"/>
      <c r="E269" s="93"/>
      <c r="F269" s="93"/>
    </row>
    <row r="270" spans="1:6" ht="15">
      <c r="A270" s="50">
        <v>10.1</v>
      </c>
      <c r="B270" s="45" t="s">
        <v>1680</v>
      </c>
      <c r="C270" s="96" t="s">
        <v>1681</v>
      </c>
      <c r="D270" s="97"/>
      <c r="E270" s="93"/>
      <c r="F270" s="93"/>
    </row>
    <row r="271" spans="1:6" ht="15">
      <c r="A271" s="50">
        <v>10.1</v>
      </c>
      <c r="B271" s="45" t="s">
        <v>1682</v>
      </c>
      <c r="C271" s="96" t="s">
        <v>1683</v>
      </c>
      <c r="D271" s="97"/>
      <c r="E271" s="93"/>
      <c r="F271" s="93"/>
    </row>
    <row r="272" spans="1:6" ht="15">
      <c r="A272" s="50">
        <v>10.1</v>
      </c>
      <c r="B272" s="45" t="s">
        <v>1684</v>
      </c>
      <c r="C272" s="96" t="s">
        <v>1685</v>
      </c>
      <c r="D272" s="97"/>
      <c r="E272" s="93"/>
      <c r="F272" s="93"/>
    </row>
    <row r="273" spans="1:6" ht="15">
      <c r="A273" s="50">
        <v>10.1</v>
      </c>
      <c r="B273" s="45" t="s">
        <v>1686</v>
      </c>
      <c r="C273" s="96" t="s">
        <v>1687</v>
      </c>
      <c r="D273" s="97"/>
      <c r="E273" s="93"/>
      <c r="F273" s="93"/>
    </row>
    <row r="274" spans="1:6" ht="15">
      <c r="A274" s="50">
        <v>10.1</v>
      </c>
      <c r="B274" s="45" t="s">
        <v>1688</v>
      </c>
      <c r="C274" s="96" t="s">
        <v>1689</v>
      </c>
      <c r="D274" s="97"/>
      <c r="E274" s="93"/>
      <c r="F274" s="93"/>
    </row>
    <row r="275" spans="1:6" ht="15">
      <c r="A275" s="50">
        <v>10.1</v>
      </c>
      <c r="B275" s="45" t="s">
        <v>1690</v>
      </c>
      <c r="C275" s="96" t="s">
        <v>1661</v>
      </c>
      <c r="D275" s="97"/>
      <c r="E275" s="93"/>
      <c r="F275" s="93"/>
    </row>
    <row r="276" spans="1:6" ht="15">
      <c r="A276" s="50">
        <v>10.1</v>
      </c>
      <c r="B276" s="45" t="s">
        <v>1691</v>
      </c>
      <c r="C276" s="96" t="s">
        <v>1692</v>
      </c>
      <c r="D276" s="97"/>
      <c r="E276" s="93"/>
      <c r="F276" s="93"/>
    </row>
    <row r="277" spans="1:6" ht="15">
      <c r="A277" s="50">
        <v>10.1</v>
      </c>
      <c r="B277" s="45" t="s">
        <v>1693</v>
      </c>
      <c r="C277" s="96" t="s">
        <v>18</v>
      </c>
      <c r="D277" s="97"/>
      <c r="E277" s="93"/>
      <c r="F277" s="93"/>
    </row>
    <row r="278" spans="1:6" ht="15">
      <c r="A278" s="49">
        <v>10.1</v>
      </c>
      <c r="B278" s="43" t="s">
        <v>1694</v>
      </c>
      <c r="C278" s="91" t="s">
        <v>1695</v>
      </c>
      <c r="D278" s="92"/>
      <c r="E278" s="93"/>
      <c r="F278" s="94"/>
    </row>
    <row r="279" spans="1:6" ht="15">
      <c r="A279" s="50">
        <v>10.1</v>
      </c>
      <c r="B279" s="45" t="s">
        <v>1696</v>
      </c>
      <c r="C279" s="96" t="s">
        <v>1653</v>
      </c>
      <c r="D279" s="97"/>
      <c r="E279" s="93"/>
      <c r="F279" s="93"/>
    </row>
    <row r="280" spans="1:6" ht="15">
      <c r="A280" s="50">
        <v>10.1</v>
      </c>
      <c r="B280" s="45" t="s">
        <v>1697</v>
      </c>
      <c r="C280" s="96" t="s">
        <v>1667</v>
      </c>
      <c r="D280" s="97"/>
      <c r="E280" s="93"/>
      <c r="F280" s="93"/>
    </row>
    <row r="281" spans="1:6" ht="15">
      <c r="A281" s="50">
        <v>10.1</v>
      </c>
      <c r="B281" s="45" t="s">
        <v>1698</v>
      </c>
      <c r="C281" s="96" t="s">
        <v>1669</v>
      </c>
      <c r="D281" s="97"/>
      <c r="E281" s="93"/>
      <c r="F281" s="93"/>
    </row>
    <row r="282" spans="1:6" ht="15">
      <c r="A282" s="50">
        <v>10.1</v>
      </c>
      <c r="B282" s="45" t="s">
        <v>1699</v>
      </c>
      <c r="C282" s="96" t="s">
        <v>1671</v>
      </c>
      <c r="D282" s="97"/>
      <c r="E282" s="93"/>
      <c r="F282" s="93"/>
    </row>
    <row r="283" spans="1:6" ht="15">
      <c r="A283" s="50">
        <v>10.1</v>
      </c>
      <c r="B283" s="45" t="s">
        <v>1700</v>
      </c>
      <c r="C283" s="96" t="s">
        <v>353</v>
      </c>
      <c r="D283" s="97"/>
      <c r="E283" s="93"/>
      <c r="F283" s="93"/>
    </row>
    <row r="284" spans="1:6" ht="15">
      <c r="A284" s="50">
        <v>10.1</v>
      </c>
      <c r="B284" s="45" t="s">
        <v>1701</v>
      </c>
      <c r="C284" s="96" t="s">
        <v>1674</v>
      </c>
      <c r="D284" s="97"/>
      <c r="E284" s="93"/>
      <c r="F284" s="93"/>
    </row>
    <row r="285" spans="1:6" ht="15">
      <c r="A285" s="50">
        <v>10.1</v>
      </c>
      <c r="B285" s="45" t="s">
        <v>1702</v>
      </c>
      <c r="C285" s="96" t="s">
        <v>1676</v>
      </c>
      <c r="D285" s="97"/>
      <c r="E285" s="93"/>
      <c r="F285" s="93"/>
    </row>
    <row r="286" spans="1:6" ht="15">
      <c r="A286" s="50">
        <v>10.1</v>
      </c>
      <c r="B286" s="45" t="s">
        <v>1703</v>
      </c>
      <c r="C286" s="96" t="s">
        <v>1678</v>
      </c>
      <c r="D286" s="97"/>
      <c r="E286" s="93"/>
      <c r="F286" s="93"/>
    </row>
    <row r="287" spans="1:6" ht="15">
      <c r="A287" s="50">
        <v>10.1</v>
      </c>
      <c r="B287" s="45" t="s">
        <v>1704</v>
      </c>
      <c r="C287" s="96" t="s">
        <v>377</v>
      </c>
      <c r="D287" s="97"/>
      <c r="E287" s="93"/>
      <c r="F287" s="93"/>
    </row>
    <row r="288" spans="1:6" ht="15">
      <c r="A288" s="50">
        <v>10.1</v>
      </c>
      <c r="B288" s="45" t="s">
        <v>1705</v>
      </c>
      <c r="C288" s="96" t="s">
        <v>1681</v>
      </c>
      <c r="D288" s="97"/>
      <c r="E288" s="93"/>
      <c r="F288" s="93"/>
    </row>
    <row r="289" spans="1:6" ht="15">
      <c r="A289" s="50">
        <v>10.1</v>
      </c>
      <c r="B289" s="45" t="s">
        <v>1706</v>
      </c>
      <c r="C289" s="96" t="s">
        <v>1683</v>
      </c>
      <c r="D289" s="97"/>
      <c r="E289" s="93"/>
      <c r="F289" s="93"/>
    </row>
    <row r="290" spans="1:6" ht="15">
      <c r="A290" s="50">
        <v>10.1</v>
      </c>
      <c r="B290" s="45" t="s">
        <v>1707</v>
      </c>
      <c r="C290" s="96" t="s">
        <v>1685</v>
      </c>
      <c r="D290" s="97"/>
      <c r="E290" s="93"/>
      <c r="F290" s="93"/>
    </row>
    <row r="291" spans="1:6" ht="15">
      <c r="A291" s="50">
        <v>10.1</v>
      </c>
      <c r="B291" s="45" t="s">
        <v>1708</v>
      </c>
      <c r="C291" s="96" t="s">
        <v>1687</v>
      </c>
      <c r="D291" s="97"/>
      <c r="E291" s="93"/>
      <c r="F291" s="93"/>
    </row>
    <row r="292" spans="1:6" ht="15">
      <c r="A292" s="50">
        <v>10.1</v>
      </c>
      <c r="B292" s="45" t="s">
        <v>1709</v>
      </c>
      <c r="C292" s="96" t="s">
        <v>1689</v>
      </c>
      <c r="D292" s="97"/>
      <c r="E292" s="93"/>
      <c r="F292" s="93"/>
    </row>
    <row r="293" spans="1:6" ht="15">
      <c r="A293" s="50">
        <v>10.1</v>
      </c>
      <c r="B293" s="45" t="s">
        <v>1710</v>
      </c>
      <c r="C293" s="96" t="s">
        <v>1661</v>
      </c>
      <c r="D293" s="97"/>
      <c r="E293" s="93"/>
      <c r="F293" s="93"/>
    </row>
    <row r="294" spans="1:6" ht="15">
      <c r="A294" s="50">
        <v>10.1</v>
      </c>
      <c r="B294" s="45" t="s">
        <v>1711</v>
      </c>
      <c r="C294" s="96" t="s">
        <v>1692</v>
      </c>
      <c r="D294" s="97"/>
      <c r="E294" s="93"/>
      <c r="F294" s="93"/>
    </row>
    <row r="295" spans="1:6" ht="15">
      <c r="A295" s="50">
        <v>10.1</v>
      </c>
      <c r="B295" s="45" t="s">
        <v>1712</v>
      </c>
      <c r="C295" s="96" t="s">
        <v>18</v>
      </c>
      <c r="D295" s="97"/>
      <c r="E295" s="93"/>
      <c r="F295" s="93"/>
    </row>
    <row r="296" spans="1:6" ht="15">
      <c r="A296" s="49">
        <v>10.1</v>
      </c>
      <c r="B296" s="43" t="s">
        <v>1713</v>
      </c>
      <c r="C296" s="91" t="s">
        <v>1714</v>
      </c>
      <c r="D296" s="92"/>
      <c r="E296" s="93"/>
      <c r="F296" s="94"/>
    </row>
    <row r="297" spans="1:6" ht="15">
      <c r="A297" s="50">
        <v>10.1</v>
      </c>
      <c r="B297" s="45" t="s">
        <v>1715</v>
      </c>
      <c r="C297" s="96" t="s">
        <v>1653</v>
      </c>
      <c r="D297" s="97"/>
      <c r="E297" s="93"/>
      <c r="F297" s="93"/>
    </row>
    <row r="298" spans="1:6" ht="15">
      <c r="A298" s="50">
        <v>10.1</v>
      </c>
      <c r="B298" s="45" t="s">
        <v>1716</v>
      </c>
      <c r="C298" s="96" t="s">
        <v>1667</v>
      </c>
      <c r="D298" s="97"/>
      <c r="E298" s="93"/>
      <c r="F298" s="93"/>
    </row>
    <row r="299" spans="1:6" ht="15">
      <c r="A299" s="50">
        <v>10.1</v>
      </c>
      <c r="B299" s="45" t="s">
        <v>1717</v>
      </c>
      <c r="C299" s="96" t="s">
        <v>1669</v>
      </c>
      <c r="D299" s="97"/>
      <c r="E299" s="93"/>
      <c r="F299" s="93"/>
    </row>
    <row r="300" spans="1:6" ht="15">
      <c r="A300" s="50">
        <v>10.1</v>
      </c>
      <c r="B300" s="45" t="s">
        <v>1718</v>
      </c>
      <c r="C300" s="96" t="s">
        <v>1671</v>
      </c>
      <c r="D300" s="97"/>
      <c r="E300" s="93"/>
      <c r="F300" s="93"/>
    </row>
    <row r="301" spans="1:6" ht="15">
      <c r="A301" s="50">
        <v>10.1</v>
      </c>
      <c r="B301" s="45" t="s">
        <v>1719</v>
      </c>
      <c r="C301" s="96" t="s">
        <v>353</v>
      </c>
      <c r="D301" s="97"/>
      <c r="E301" s="93"/>
      <c r="F301" s="93"/>
    </row>
    <row r="302" spans="1:6" ht="15">
      <c r="A302" s="50">
        <v>10.1</v>
      </c>
      <c r="B302" s="45" t="s">
        <v>1720</v>
      </c>
      <c r="C302" s="96" t="s">
        <v>1674</v>
      </c>
      <c r="D302" s="97"/>
      <c r="E302" s="93"/>
      <c r="F302" s="93"/>
    </row>
    <row r="303" spans="1:6" ht="15">
      <c r="A303" s="50">
        <v>10.1</v>
      </c>
      <c r="B303" s="45" t="s">
        <v>1721</v>
      </c>
      <c r="C303" s="96" t="s">
        <v>1676</v>
      </c>
      <c r="D303" s="97"/>
      <c r="E303" s="93"/>
      <c r="F303" s="93"/>
    </row>
    <row r="304" spans="1:6" ht="15">
      <c r="A304" s="50">
        <v>10.1</v>
      </c>
      <c r="B304" s="45" t="s">
        <v>1722</v>
      </c>
      <c r="C304" s="96" t="s">
        <v>1678</v>
      </c>
      <c r="D304" s="97"/>
      <c r="E304" s="93"/>
      <c r="F304" s="93"/>
    </row>
    <row r="305" spans="1:6" ht="15">
      <c r="A305" s="50">
        <v>10.1</v>
      </c>
      <c r="B305" s="45" t="s">
        <v>1723</v>
      </c>
      <c r="C305" s="96" t="s">
        <v>377</v>
      </c>
      <c r="D305" s="97"/>
      <c r="E305" s="93"/>
      <c r="F305" s="93"/>
    </row>
    <row r="306" spans="1:6" ht="15">
      <c r="A306" s="50">
        <v>10.1</v>
      </c>
      <c r="B306" s="45" t="s">
        <v>1724</v>
      </c>
      <c r="C306" s="96" t="s">
        <v>1681</v>
      </c>
      <c r="D306" s="97"/>
      <c r="E306" s="93"/>
      <c r="F306" s="93"/>
    </row>
    <row r="307" spans="1:6" ht="15">
      <c r="A307" s="50">
        <v>10.1</v>
      </c>
      <c r="B307" s="45" t="s">
        <v>1725</v>
      </c>
      <c r="C307" s="96" t="s">
        <v>1683</v>
      </c>
      <c r="D307" s="97"/>
      <c r="E307" s="93"/>
      <c r="F307" s="93"/>
    </row>
    <row r="308" spans="1:6" ht="15">
      <c r="A308" s="50">
        <v>10.1</v>
      </c>
      <c r="B308" s="45" t="s">
        <v>1726</v>
      </c>
      <c r="C308" s="96" t="s">
        <v>1685</v>
      </c>
      <c r="D308" s="97"/>
      <c r="E308" s="93"/>
      <c r="F308" s="93"/>
    </row>
    <row r="309" spans="1:6" ht="15">
      <c r="A309" s="50">
        <v>10.1</v>
      </c>
      <c r="B309" s="45" t="s">
        <v>1727</v>
      </c>
      <c r="C309" s="96" t="s">
        <v>1687</v>
      </c>
      <c r="D309" s="97"/>
      <c r="E309" s="93"/>
      <c r="F309" s="93"/>
    </row>
    <row r="310" spans="1:6" ht="15">
      <c r="A310" s="50">
        <v>10.1</v>
      </c>
      <c r="B310" s="45" t="s">
        <v>1728</v>
      </c>
      <c r="C310" s="96" t="s">
        <v>1689</v>
      </c>
      <c r="D310" s="97"/>
      <c r="E310" s="93"/>
      <c r="F310" s="93"/>
    </row>
    <row r="311" spans="1:6" ht="15">
      <c r="A311" s="50">
        <v>10.1</v>
      </c>
      <c r="B311" s="45" t="s">
        <v>1729</v>
      </c>
      <c r="C311" s="96" t="s">
        <v>1661</v>
      </c>
      <c r="D311" s="97"/>
      <c r="E311" s="93"/>
      <c r="F311" s="93"/>
    </row>
    <row r="312" spans="1:6" ht="15">
      <c r="A312" s="50">
        <v>10.1</v>
      </c>
      <c r="B312" s="45" t="s">
        <v>1730</v>
      </c>
      <c r="C312" s="96" t="s">
        <v>1692</v>
      </c>
      <c r="D312" s="97"/>
      <c r="E312" s="93"/>
      <c r="F312" s="93"/>
    </row>
    <row r="313" spans="1:6" ht="15">
      <c r="A313" s="50">
        <v>10.1</v>
      </c>
      <c r="B313" s="45" t="s">
        <v>1731</v>
      </c>
      <c r="C313" s="96" t="s">
        <v>18</v>
      </c>
      <c r="D313" s="97"/>
      <c r="E313" s="93"/>
      <c r="F313" s="93"/>
    </row>
    <row r="314" spans="1:6" ht="15">
      <c r="A314" s="49">
        <v>10.1</v>
      </c>
      <c r="B314" s="43" t="s">
        <v>1732</v>
      </c>
      <c r="C314" s="91" t="s">
        <v>1733</v>
      </c>
      <c r="D314" s="92"/>
      <c r="E314" s="93"/>
      <c r="F314" s="94"/>
    </row>
    <row r="315" spans="1:6" ht="15">
      <c r="A315" s="50">
        <v>10.1</v>
      </c>
      <c r="B315" s="45" t="s">
        <v>1734</v>
      </c>
      <c r="C315" s="96" t="s">
        <v>1653</v>
      </c>
      <c r="D315" s="97"/>
      <c r="E315" s="93"/>
      <c r="F315" s="93"/>
    </row>
    <row r="316" spans="1:6" ht="15">
      <c r="A316" s="50">
        <v>10.1</v>
      </c>
      <c r="B316" s="45" t="s">
        <v>1735</v>
      </c>
      <c r="C316" s="96" t="s">
        <v>1667</v>
      </c>
      <c r="D316" s="97"/>
      <c r="E316" s="93"/>
      <c r="F316" s="93"/>
    </row>
    <row r="317" spans="1:6" ht="15">
      <c r="A317" s="50">
        <v>10.1</v>
      </c>
      <c r="B317" s="45" t="s">
        <v>1736</v>
      </c>
      <c r="C317" s="96" t="s">
        <v>1669</v>
      </c>
      <c r="D317" s="97"/>
      <c r="E317" s="93"/>
      <c r="F317" s="93"/>
    </row>
    <row r="318" spans="1:6" ht="15">
      <c r="A318" s="50">
        <v>10.1</v>
      </c>
      <c r="B318" s="45" t="s">
        <v>1737</v>
      </c>
      <c r="C318" s="96" t="s">
        <v>1671</v>
      </c>
      <c r="D318" s="97"/>
      <c r="E318" s="93"/>
      <c r="F318" s="93"/>
    </row>
    <row r="319" spans="1:6" ht="15">
      <c r="A319" s="50">
        <v>10.1</v>
      </c>
      <c r="B319" s="45" t="s">
        <v>1738</v>
      </c>
      <c r="C319" s="96" t="s">
        <v>353</v>
      </c>
      <c r="D319" s="97"/>
      <c r="E319" s="93"/>
      <c r="F319" s="93"/>
    </row>
    <row r="320" spans="1:6" ht="15">
      <c r="A320" s="50">
        <v>10.1</v>
      </c>
      <c r="B320" s="45" t="s">
        <v>1739</v>
      </c>
      <c r="C320" s="96" t="s">
        <v>1674</v>
      </c>
      <c r="D320" s="97"/>
      <c r="E320" s="93"/>
      <c r="F320" s="93"/>
    </row>
    <row r="321" spans="1:6" ht="15">
      <c r="A321" s="50">
        <v>10.1</v>
      </c>
      <c r="B321" s="45" t="s">
        <v>1740</v>
      </c>
      <c r="C321" s="96" t="s">
        <v>1676</v>
      </c>
      <c r="D321" s="97"/>
      <c r="E321" s="93"/>
      <c r="F321" s="93"/>
    </row>
    <row r="322" spans="1:6" ht="15">
      <c r="A322" s="50">
        <v>10.1</v>
      </c>
      <c r="B322" s="45" t="s">
        <v>1741</v>
      </c>
      <c r="C322" s="96" t="s">
        <v>1678</v>
      </c>
      <c r="D322" s="97"/>
      <c r="E322" s="93"/>
      <c r="F322" s="93"/>
    </row>
    <row r="323" spans="1:6" ht="15">
      <c r="A323" s="50">
        <v>10.1</v>
      </c>
      <c r="B323" s="45" t="s">
        <v>1742</v>
      </c>
      <c r="C323" s="96" t="s">
        <v>377</v>
      </c>
      <c r="D323" s="97"/>
      <c r="E323" s="93"/>
      <c r="F323" s="93"/>
    </row>
    <row r="324" spans="1:6" ht="15">
      <c r="A324" s="50">
        <v>10.1</v>
      </c>
      <c r="B324" s="45" t="s">
        <v>1743</v>
      </c>
      <c r="C324" s="96" t="s">
        <v>1681</v>
      </c>
      <c r="D324" s="97"/>
      <c r="E324" s="93"/>
      <c r="F324" s="93"/>
    </row>
    <row r="325" spans="1:6" ht="15">
      <c r="A325" s="50">
        <v>10.1</v>
      </c>
      <c r="B325" s="45" t="s">
        <v>1744</v>
      </c>
      <c r="C325" s="96" t="s">
        <v>1683</v>
      </c>
      <c r="D325" s="97"/>
      <c r="E325" s="93"/>
      <c r="F325" s="93"/>
    </row>
    <row r="326" spans="1:6" ht="15">
      <c r="A326" s="50">
        <v>10.1</v>
      </c>
      <c r="B326" s="45" t="s">
        <v>1745</v>
      </c>
      <c r="C326" s="96" t="s">
        <v>1685</v>
      </c>
      <c r="D326" s="97"/>
      <c r="E326" s="93"/>
      <c r="F326" s="93"/>
    </row>
    <row r="327" spans="1:6" ht="15">
      <c r="A327" s="50">
        <v>10.1</v>
      </c>
      <c r="B327" s="45" t="s">
        <v>1746</v>
      </c>
      <c r="C327" s="96" t="s">
        <v>1687</v>
      </c>
      <c r="D327" s="97"/>
      <c r="E327" s="93"/>
      <c r="F327" s="93"/>
    </row>
    <row r="328" spans="1:6" ht="15">
      <c r="A328" s="50">
        <v>10.1</v>
      </c>
      <c r="B328" s="45" t="s">
        <v>1747</v>
      </c>
      <c r="C328" s="96" t="s">
        <v>1689</v>
      </c>
      <c r="D328" s="97"/>
      <c r="E328" s="93"/>
      <c r="F328" s="93"/>
    </row>
    <row r="329" spans="1:6" ht="15">
      <c r="A329" s="50">
        <v>10.1</v>
      </c>
      <c r="B329" s="45" t="s">
        <v>1748</v>
      </c>
      <c r="C329" s="96" t="s">
        <v>1661</v>
      </c>
      <c r="D329" s="97"/>
      <c r="E329" s="93"/>
      <c r="F329" s="93"/>
    </row>
    <row r="330" spans="1:6" ht="15">
      <c r="A330" s="50">
        <v>10.1</v>
      </c>
      <c r="B330" s="45" t="s">
        <v>1749</v>
      </c>
      <c r="C330" s="96" t="s">
        <v>1692</v>
      </c>
      <c r="D330" s="97"/>
      <c r="E330" s="93"/>
      <c r="F330" s="93"/>
    </row>
    <row r="331" spans="1:6" ht="15">
      <c r="A331" s="50">
        <v>10.1</v>
      </c>
      <c r="B331" s="45" t="s">
        <v>1750</v>
      </c>
      <c r="C331" s="96" t="s">
        <v>18</v>
      </c>
      <c r="D331" s="97"/>
      <c r="E331" s="93"/>
      <c r="F331" s="93"/>
    </row>
    <row r="332" spans="1:6" ht="15">
      <c r="A332" s="49">
        <v>10.1</v>
      </c>
      <c r="B332" s="43" t="s">
        <v>1751</v>
      </c>
      <c r="C332" s="91" t="s">
        <v>1752</v>
      </c>
      <c r="D332" s="92"/>
      <c r="E332" s="93"/>
      <c r="F332" s="94"/>
    </row>
    <row r="333" spans="1:6" ht="15">
      <c r="A333" s="50">
        <v>10.1</v>
      </c>
      <c r="B333" s="45" t="s">
        <v>1753</v>
      </c>
      <c r="C333" s="96" t="s">
        <v>1653</v>
      </c>
      <c r="D333" s="97"/>
      <c r="E333" s="93"/>
      <c r="F333" s="93"/>
    </row>
    <row r="334" spans="1:6" ht="15">
      <c r="A334" s="50">
        <v>10.1</v>
      </c>
      <c r="B334" s="45" t="s">
        <v>1754</v>
      </c>
      <c r="C334" s="96" t="s">
        <v>1667</v>
      </c>
      <c r="D334" s="97"/>
      <c r="E334" s="93"/>
      <c r="F334" s="93"/>
    </row>
    <row r="335" spans="1:6" ht="15">
      <c r="A335" s="50">
        <v>10.1</v>
      </c>
      <c r="B335" s="45" t="s">
        <v>1755</v>
      </c>
      <c r="C335" s="96" t="s">
        <v>1669</v>
      </c>
      <c r="D335" s="97"/>
      <c r="E335" s="93"/>
      <c r="F335" s="93"/>
    </row>
    <row r="336" spans="1:6" ht="15">
      <c r="A336" s="50">
        <v>10.1</v>
      </c>
      <c r="B336" s="45" t="s">
        <v>1756</v>
      </c>
      <c r="C336" s="96" t="s">
        <v>1671</v>
      </c>
      <c r="D336" s="97"/>
      <c r="E336" s="93"/>
      <c r="F336" s="93"/>
    </row>
    <row r="337" spans="1:6" ht="15">
      <c r="A337" s="50">
        <v>10.1</v>
      </c>
      <c r="B337" s="45" t="s">
        <v>1757</v>
      </c>
      <c r="C337" s="96" t="s">
        <v>353</v>
      </c>
      <c r="D337" s="97"/>
      <c r="E337" s="93"/>
      <c r="F337" s="93"/>
    </row>
    <row r="338" spans="1:6" ht="15">
      <c r="A338" s="50">
        <v>10.1</v>
      </c>
      <c r="B338" s="45" t="s">
        <v>1758</v>
      </c>
      <c r="C338" s="96" t="s">
        <v>1674</v>
      </c>
      <c r="D338" s="97"/>
      <c r="E338" s="93"/>
      <c r="F338" s="93"/>
    </row>
    <row r="339" spans="1:6" ht="15">
      <c r="A339" s="50">
        <v>10.1</v>
      </c>
      <c r="B339" s="45" t="s">
        <v>1759</v>
      </c>
      <c r="C339" s="96" t="s">
        <v>1676</v>
      </c>
      <c r="D339" s="97"/>
      <c r="E339" s="93"/>
      <c r="F339" s="93"/>
    </row>
    <row r="340" spans="1:6" ht="15">
      <c r="A340" s="50">
        <v>10.1</v>
      </c>
      <c r="B340" s="45" t="s">
        <v>1760</v>
      </c>
      <c r="C340" s="96" t="s">
        <v>1678</v>
      </c>
      <c r="D340" s="97"/>
      <c r="E340" s="93"/>
      <c r="F340" s="93"/>
    </row>
    <row r="341" spans="1:6" ht="15">
      <c r="A341" s="50">
        <v>10.1</v>
      </c>
      <c r="B341" s="45" t="s">
        <v>1761</v>
      </c>
      <c r="C341" s="96" t="s">
        <v>377</v>
      </c>
      <c r="D341" s="97"/>
      <c r="E341" s="93"/>
      <c r="F341" s="93"/>
    </row>
    <row r="342" spans="1:6" ht="15">
      <c r="A342" s="50">
        <v>10.1</v>
      </c>
      <c r="B342" s="45" t="s">
        <v>1762</v>
      </c>
      <c r="C342" s="96" t="s">
        <v>1681</v>
      </c>
      <c r="D342" s="97"/>
      <c r="E342" s="93"/>
      <c r="F342" s="93"/>
    </row>
    <row r="343" spans="1:6" ht="15">
      <c r="A343" s="50">
        <v>10.1</v>
      </c>
      <c r="B343" s="45" t="s">
        <v>1763</v>
      </c>
      <c r="C343" s="96" t="s">
        <v>1683</v>
      </c>
      <c r="D343" s="97"/>
      <c r="E343" s="93"/>
      <c r="F343" s="93"/>
    </row>
    <row r="344" spans="1:6" ht="15">
      <c r="A344" s="50">
        <v>10.1</v>
      </c>
      <c r="B344" s="45" t="s">
        <v>1764</v>
      </c>
      <c r="C344" s="96" t="s">
        <v>1685</v>
      </c>
      <c r="D344" s="97"/>
      <c r="E344" s="93"/>
      <c r="F344" s="93"/>
    </row>
    <row r="345" spans="1:6" ht="15">
      <c r="A345" s="50">
        <v>10.1</v>
      </c>
      <c r="B345" s="45" t="s">
        <v>1765</v>
      </c>
      <c r="C345" s="96" t="s">
        <v>1687</v>
      </c>
      <c r="D345" s="97"/>
      <c r="E345" s="93"/>
      <c r="F345" s="93"/>
    </row>
    <row r="346" spans="1:6" ht="15">
      <c r="A346" s="50">
        <v>10.1</v>
      </c>
      <c r="B346" s="45" t="s">
        <v>1766</v>
      </c>
      <c r="C346" s="96" t="s">
        <v>1689</v>
      </c>
      <c r="D346" s="97"/>
      <c r="E346" s="93"/>
      <c r="F346" s="93"/>
    </row>
    <row r="347" spans="1:6" ht="15">
      <c r="A347" s="50">
        <v>10.1</v>
      </c>
      <c r="B347" s="45" t="s">
        <v>1767</v>
      </c>
      <c r="C347" s="96" t="s">
        <v>1661</v>
      </c>
      <c r="D347" s="97"/>
      <c r="E347" s="93"/>
      <c r="F347" s="93"/>
    </row>
    <row r="348" spans="1:6" ht="15">
      <c r="A348" s="50">
        <v>10.1</v>
      </c>
      <c r="B348" s="45" t="s">
        <v>1768</v>
      </c>
      <c r="C348" s="96" t="s">
        <v>1692</v>
      </c>
      <c r="D348" s="97"/>
      <c r="E348" s="93"/>
      <c r="F348" s="93"/>
    </row>
    <row r="349" spans="1:6" ht="15">
      <c r="A349" s="50">
        <v>10.1</v>
      </c>
      <c r="B349" s="45" t="s">
        <v>1769</v>
      </c>
      <c r="C349" s="96" t="s">
        <v>18</v>
      </c>
      <c r="D349" s="97"/>
      <c r="E349" s="93"/>
      <c r="F349" s="93"/>
    </row>
    <row r="350" spans="1:6" ht="15">
      <c r="A350" s="49">
        <v>10.1</v>
      </c>
      <c r="B350" s="43" t="s">
        <v>1770</v>
      </c>
      <c r="C350" s="91" t="s">
        <v>1771</v>
      </c>
      <c r="D350" s="92"/>
      <c r="E350" s="93"/>
      <c r="F350" s="94"/>
    </row>
    <row r="351" spans="1:6" ht="15">
      <c r="A351" s="50">
        <v>10.1</v>
      </c>
      <c r="B351" s="45" t="s">
        <v>1772</v>
      </c>
      <c r="C351" s="96" t="s">
        <v>1653</v>
      </c>
      <c r="D351" s="97"/>
      <c r="E351" s="93"/>
      <c r="F351" s="93"/>
    </row>
    <row r="352" spans="1:6" ht="15">
      <c r="A352" s="50">
        <v>10.1</v>
      </c>
      <c r="B352" s="45" t="s">
        <v>1773</v>
      </c>
      <c r="C352" s="96" t="s">
        <v>1667</v>
      </c>
      <c r="D352" s="97"/>
      <c r="E352" s="93"/>
      <c r="F352" s="93"/>
    </row>
    <row r="353" spans="1:6" ht="15">
      <c r="A353" s="50">
        <v>10.1</v>
      </c>
      <c r="B353" s="45" t="s">
        <v>1774</v>
      </c>
      <c r="C353" s="96" t="s">
        <v>1669</v>
      </c>
      <c r="D353" s="97"/>
      <c r="E353" s="93"/>
      <c r="F353" s="93"/>
    </row>
    <row r="354" spans="1:6" ht="15">
      <c r="A354" s="50">
        <v>10.1</v>
      </c>
      <c r="B354" s="45" t="s">
        <v>1775</v>
      </c>
      <c r="C354" s="96" t="s">
        <v>1671</v>
      </c>
      <c r="D354" s="97"/>
      <c r="E354" s="93"/>
      <c r="F354" s="93"/>
    </row>
    <row r="355" spans="1:6" ht="15">
      <c r="A355" s="50">
        <v>10.1</v>
      </c>
      <c r="B355" s="45" t="s">
        <v>1776</v>
      </c>
      <c r="C355" s="96" t="s">
        <v>353</v>
      </c>
      <c r="D355" s="97"/>
      <c r="E355" s="93"/>
      <c r="F355" s="93"/>
    </row>
    <row r="356" spans="1:6" ht="15">
      <c r="A356" s="50">
        <v>10.1</v>
      </c>
      <c r="B356" s="45" t="s">
        <v>1777</v>
      </c>
      <c r="C356" s="96" t="s">
        <v>1674</v>
      </c>
      <c r="D356" s="97"/>
      <c r="E356" s="93"/>
      <c r="F356" s="93"/>
    </row>
    <row r="357" spans="1:6" ht="15">
      <c r="A357" s="50">
        <v>10.1</v>
      </c>
      <c r="B357" s="45" t="s">
        <v>1778</v>
      </c>
      <c r="C357" s="96" t="s">
        <v>1676</v>
      </c>
      <c r="D357" s="97"/>
      <c r="E357" s="93"/>
      <c r="F357" s="93"/>
    </row>
    <row r="358" spans="1:6" ht="15">
      <c r="A358" s="50">
        <v>10.1</v>
      </c>
      <c r="B358" s="45" t="s">
        <v>1779</v>
      </c>
      <c r="C358" s="96" t="s">
        <v>1678</v>
      </c>
      <c r="D358" s="97"/>
      <c r="E358" s="93"/>
      <c r="F358" s="93"/>
    </row>
    <row r="359" spans="1:6" ht="15">
      <c r="A359" s="50">
        <v>10.1</v>
      </c>
      <c r="B359" s="45" t="s">
        <v>1780</v>
      </c>
      <c r="C359" s="96" t="s">
        <v>377</v>
      </c>
      <c r="D359" s="97"/>
      <c r="E359" s="93"/>
      <c r="F359" s="93"/>
    </row>
    <row r="360" spans="1:6" ht="15">
      <c r="A360" s="50">
        <v>10.1</v>
      </c>
      <c r="B360" s="45" t="s">
        <v>1781</v>
      </c>
      <c r="C360" s="96" t="s">
        <v>1681</v>
      </c>
      <c r="D360" s="97"/>
      <c r="E360" s="93"/>
      <c r="F360" s="93"/>
    </row>
    <row r="361" spans="1:6" ht="15">
      <c r="A361" s="50">
        <v>10.1</v>
      </c>
      <c r="B361" s="45" t="s">
        <v>1782</v>
      </c>
      <c r="C361" s="96" t="s">
        <v>1683</v>
      </c>
      <c r="D361" s="97"/>
      <c r="E361" s="93"/>
      <c r="F361" s="93"/>
    </row>
    <row r="362" spans="1:6" ht="15">
      <c r="A362" s="50">
        <v>10.1</v>
      </c>
      <c r="B362" s="45" t="s">
        <v>1783</v>
      </c>
      <c r="C362" s="96" t="s">
        <v>1685</v>
      </c>
      <c r="D362" s="97"/>
      <c r="E362" s="93"/>
      <c r="F362" s="93"/>
    </row>
    <row r="363" spans="1:6" ht="15">
      <c r="A363" s="50">
        <v>10.1</v>
      </c>
      <c r="B363" s="45" t="s">
        <v>1784</v>
      </c>
      <c r="C363" s="96" t="s">
        <v>1687</v>
      </c>
      <c r="D363" s="97"/>
      <c r="E363" s="93"/>
      <c r="F363" s="93"/>
    </row>
    <row r="364" spans="1:6" ht="15">
      <c r="A364" s="50">
        <v>10.1</v>
      </c>
      <c r="B364" s="45" t="s">
        <v>1785</v>
      </c>
      <c r="C364" s="96" t="s">
        <v>1689</v>
      </c>
      <c r="D364" s="97"/>
      <c r="E364" s="93"/>
      <c r="F364" s="93"/>
    </row>
    <row r="365" spans="1:6" ht="15">
      <c r="A365" s="50">
        <v>10.1</v>
      </c>
      <c r="B365" s="45" t="s">
        <v>1786</v>
      </c>
      <c r="C365" s="96" t="s">
        <v>1661</v>
      </c>
      <c r="D365" s="97"/>
      <c r="E365" s="93"/>
      <c r="F365" s="93"/>
    </row>
    <row r="366" spans="1:6" ht="15">
      <c r="A366" s="50">
        <v>10.1</v>
      </c>
      <c r="B366" s="45" t="s">
        <v>1787</v>
      </c>
      <c r="C366" s="96" t="s">
        <v>1692</v>
      </c>
      <c r="D366" s="97"/>
      <c r="E366" s="93"/>
      <c r="F366" s="93"/>
    </row>
    <row r="367" spans="1:6" ht="15">
      <c r="A367" s="50">
        <v>10.1</v>
      </c>
      <c r="B367" s="45" t="s">
        <v>1788</v>
      </c>
      <c r="C367" s="96" t="s">
        <v>18</v>
      </c>
      <c r="D367" s="97"/>
      <c r="E367" s="93"/>
      <c r="F367" s="93"/>
    </row>
    <row r="368" spans="1:6" ht="15">
      <c r="A368" s="48">
        <v>10.199999999999999</v>
      </c>
      <c r="B368" s="47" t="s">
        <v>1789</v>
      </c>
      <c r="C368" s="95" t="s">
        <v>1790</v>
      </c>
      <c r="D368" s="92"/>
      <c r="E368" s="93"/>
      <c r="F368" s="94"/>
    </row>
    <row r="369" spans="1:6" ht="15">
      <c r="A369" s="49">
        <v>10.199999999999999</v>
      </c>
      <c r="B369" s="43" t="s">
        <v>1791</v>
      </c>
      <c r="C369" s="91" t="s">
        <v>1792</v>
      </c>
      <c r="D369" s="92"/>
      <c r="E369" s="93"/>
      <c r="F369" s="94"/>
    </row>
    <row r="370" spans="1:6" ht="15">
      <c r="A370" s="49">
        <v>10.199999999999999</v>
      </c>
      <c r="B370" s="43" t="s">
        <v>1793</v>
      </c>
      <c r="C370" s="91" t="s">
        <v>1563</v>
      </c>
      <c r="D370" s="92"/>
      <c r="E370" s="93"/>
      <c r="F370" s="94"/>
    </row>
    <row r="371" spans="1:6" ht="15">
      <c r="A371" s="49">
        <v>10.199999999999999</v>
      </c>
      <c r="B371" s="43" t="s">
        <v>1794</v>
      </c>
      <c r="C371" s="91" t="s">
        <v>1795</v>
      </c>
      <c r="D371" s="92"/>
      <c r="E371" s="93"/>
      <c r="F371" s="94"/>
    </row>
    <row r="372" spans="1:6" ht="15">
      <c r="A372" s="50">
        <v>10.199999999999999</v>
      </c>
      <c r="B372" s="45" t="s">
        <v>1796</v>
      </c>
      <c r="C372" s="96" t="s">
        <v>1797</v>
      </c>
      <c r="D372" s="97"/>
      <c r="E372" s="93"/>
      <c r="F372" s="93"/>
    </row>
    <row r="373" spans="1:6" ht="15">
      <c r="A373" s="50">
        <v>10.199999999999999</v>
      </c>
      <c r="B373" s="45" t="s">
        <v>1798</v>
      </c>
      <c r="C373" s="96" t="s">
        <v>1799</v>
      </c>
      <c r="D373" s="97"/>
      <c r="E373" s="93"/>
      <c r="F373" s="93"/>
    </row>
    <row r="374" spans="1:6" ht="15">
      <c r="A374" s="49">
        <v>10.199999999999999</v>
      </c>
      <c r="B374" s="43" t="s">
        <v>1800</v>
      </c>
      <c r="C374" s="91" t="s">
        <v>1801</v>
      </c>
      <c r="D374" s="92"/>
      <c r="E374" s="93"/>
      <c r="F374" s="94"/>
    </row>
    <row r="375" spans="1:6" ht="15">
      <c r="A375" s="49">
        <v>10.199999999999999</v>
      </c>
      <c r="B375" s="43" t="s">
        <v>1802</v>
      </c>
      <c r="C375" s="91" t="s">
        <v>1803</v>
      </c>
      <c r="D375" s="92"/>
      <c r="E375" s="93"/>
      <c r="F375" s="94"/>
    </row>
    <row r="376" spans="1:6" ht="15">
      <c r="A376" s="49">
        <v>10.199999999999999</v>
      </c>
      <c r="B376" s="43" t="s">
        <v>1804</v>
      </c>
      <c r="C376" s="91" t="s">
        <v>1805</v>
      </c>
      <c r="D376" s="92"/>
      <c r="E376" s="93"/>
      <c r="F376" s="94"/>
    </row>
    <row r="377" spans="1:6" ht="15">
      <c r="A377" s="49">
        <v>10.199999999999999</v>
      </c>
      <c r="B377" s="43" t="s">
        <v>1806</v>
      </c>
      <c r="C377" s="91" t="s">
        <v>1807</v>
      </c>
      <c r="D377" s="92"/>
      <c r="E377" s="93"/>
      <c r="F377" s="94"/>
    </row>
    <row r="378" spans="1:6" ht="15">
      <c r="A378" s="49">
        <v>10.199999999999999</v>
      </c>
      <c r="B378" s="43" t="s">
        <v>1808</v>
      </c>
      <c r="C378" s="91" t="s">
        <v>1809</v>
      </c>
      <c r="D378" s="92"/>
      <c r="E378" s="93"/>
      <c r="F378" s="94"/>
    </row>
    <row r="379" spans="1:6" ht="15">
      <c r="A379" s="50">
        <v>10.199999999999999</v>
      </c>
      <c r="B379" s="45" t="s">
        <v>1810</v>
      </c>
      <c r="C379" s="96" t="s">
        <v>1811</v>
      </c>
      <c r="D379" s="97"/>
      <c r="E379" s="93"/>
      <c r="F379" s="93"/>
    </row>
    <row r="380" spans="1:6" ht="15">
      <c r="A380" s="50">
        <v>10.199999999999999</v>
      </c>
      <c r="B380" s="45" t="s">
        <v>1812</v>
      </c>
      <c r="C380" s="96" t="s">
        <v>1813</v>
      </c>
      <c r="D380" s="97"/>
      <c r="E380" s="93"/>
      <c r="F380" s="93"/>
    </row>
    <row r="381" spans="1:6" ht="15">
      <c r="A381" s="49">
        <v>10.199999999999999</v>
      </c>
      <c r="B381" s="43" t="s">
        <v>1814</v>
      </c>
      <c r="C381" s="91" t="s">
        <v>1815</v>
      </c>
      <c r="D381" s="92"/>
      <c r="E381" s="93"/>
      <c r="F381" s="94"/>
    </row>
    <row r="382" spans="1:6" ht="15">
      <c r="A382" s="50">
        <v>10.199999999999999</v>
      </c>
      <c r="B382" s="45" t="s">
        <v>1816</v>
      </c>
      <c r="C382" s="96" t="s">
        <v>1817</v>
      </c>
      <c r="D382" s="97"/>
      <c r="E382" s="93"/>
      <c r="F382" s="93"/>
    </row>
    <row r="383" spans="1:6" ht="15">
      <c r="A383" s="50">
        <v>10.199999999999999</v>
      </c>
      <c r="B383" s="45" t="s">
        <v>1818</v>
      </c>
      <c r="C383" s="96" t="s">
        <v>1819</v>
      </c>
      <c r="D383" s="97"/>
      <c r="E383" s="93"/>
      <c r="F383" s="93"/>
    </row>
    <row r="384" spans="1:6" ht="15">
      <c r="A384" s="50">
        <v>10.199999999999999</v>
      </c>
      <c r="B384" s="45" t="s">
        <v>1820</v>
      </c>
      <c r="C384" s="96" t="s">
        <v>18</v>
      </c>
      <c r="D384" s="97"/>
      <c r="E384" s="93"/>
      <c r="F384" s="93"/>
    </row>
    <row r="385" spans="1:6" ht="15">
      <c r="A385" s="48">
        <v>10.3</v>
      </c>
      <c r="B385" s="47" t="s">
        <v>1821</v>
      </c>
      <c r="C385" s="95" t="s">
        <v>1822</v>
      </c>
      <c r="D385" s="92"/>
      <c r="E385" s="93"/>
      <c r="F385" s="94"/>
    </row>
    <row r="386" spans="1:6" ht="15">
      <c r="A386" s="49">
        <v>10.3</v>
      </c>
      <c r="B386" s="43" t="s">
        <v>1823</v>
      </c>
      <c r="C386" s="91" t="s">
        <v>1824</v>
      </c>
      <c r="D386" s="92"/>
      <c r="E386" s="93"/>
      <c r="F386" s="94"/>
    </row>
    <row r="387" spans="1:6" ht="15">
      <c r="A387" s="49">
        <v>10.3</v>
      </c>
      <c r="B387" s="43" t="s">
        <v>1825</v>
      </c>
      <c r="C387" s="91" t="s">
        <v>1826</v>
      </c>
      <c r="D387" s="92"/>
      <c r="E387" s="93"/>
      <c r="F387" s="94"/>
    </row>
    <row r="388" spans="1:6" ht="30">
      <c r="A388" s="49">
        <v>10.3</v>
      </c>
      <c r="B388" s="43" t="s">
        <v>1827</v>
      </c>
      <c r="C388" s="91" t="s">
        <v>1828</v>
      </c>
      <c r="D388" s="92"/>
      <c r="E388" s="93"/>
      <c r="F388" s="94"/>
    </row>
    <row r="389" spans="1:6" ht="15">
      <c r="A389" s="49">
        <v>10.3</v>
      </c>
      <c r="B389" s="43" t="s">
        <v>1829</v>
      </c>
      <c r="C389" s="91" t="s">
        <v>1830</v>
      </c>
      <c r="D389" s="92"/>
      <c r="E389" s="93"/>
      <c r="F389" s="94"/>
    </row>
    <row r="390" spans="1:6" ht="15">
      <c r="A390" s="50">
        <v>10.3</v>
      </c>
      <c r="B390" s="45" t="s">
        <v>1831</v>
      </c>
      <c r="C390" s="96" t="s">
        <v>1832</v>
      </c>
      <c r="D390" s="97"/>
      <c r="E390" s="93"/>
      <c r="F390" s="93"/>
    </row>
    <row r="391" spans="1:6" ht="15">
      <c r="A391" s="50">
        <v>10.3</v>
      </c>
      <c r="B391" s="45" t="s">
        <v>1833</v>
      </c>
      <c r="C391" s="96" t="s">
        <v>1813</v>
      </c>
      <c r="D391" s="97"/>
      <c r="E391" s="93"/>
      <c r="F391" s="93"/>
    </row>
    <row r="392" spans="1:6" ht="15">
      <c r="A392" s="49">
        <v>10.3</v>
      </c>
      <c r="B392" s="43" t="s">
        <v>1834</v>
      </c>
      <c r="C392" s="91" t="s">
        <v>1835</v>
      </c>
      <c r="D392" s="92"/>
      <c r="E392" s="93"/>
      <c r="F392" s="94"/>
    </row>
    <row r="393" spans="1:6" ht="15">
      <c r="A393" s="49">
        <v>10.3</v>
      </c>
      <c r="B393" s="43" t="s">
        <v>1836</v>
      </c>
      <c r="C393" s="91" t="s">
        <v>1837</v>
      </c>
      <c r="D393" s="92"/>
      <c r="E393" s="93"/>
      <c r="F393" s="94"/>
    </row>
    <row r="394" spans="1:6" ht="15">
      <c r="A394" s="49">
        <v>10.3</v>
      </c>
      <c r="B394" s="43" t="s">
        <v>1838</v>
      </c>
      <c r="C394" s="91" t="s">
        <v>1839</v>
      </c>
      <c r="D394" s="92"/>
      <c r="E394" s="93"/>
      <c r="F394" s="94"/>
    </row>
    <row r="395" spans="1:6" ht="15">
      <c r="A395" s="49">
        <v>10.3</v>
      </c>
      <c r="B395" s="43" t="s">
        <v>1840</v>
      </c>
      <c r="C395" s="91" t="s">
        <v>1344</v>
      </c>
      <c r="D395" s="92"/>
      <c r="E395" s="93"/>
      <c r="F395" s="94"/>
    </row>
    <row r="396" spans="1:6" ht="15">
      <c r="A396" s="46">
        <v>11</v>
      </c>
      <c r="B396" s="47" t="s">
        <v>1214</v>
      </c>
      <c r="C396" s="95" t="s">
        <v>1841</v>
      </c>
      <c r="D396" s="92"/>
      <c r="E396" s="93"/>
      <c r="F396" s="94"/>
    </row>
    <row r="397" spans="1:6" ht="15">
      <c r="A397" s="40">
        <v>11</v>
      </c>
      <c r="B397" s="43" t="s">
        <v>1215</v>
      </c>
      <c r="C397" s="91" t="s">
        <v>1842</v>
      </c>
      <c r="D397" s="92"/>
      <c r="E397" s="93"/>
      <c r="F397" s="94"/>
    </row>
    <row r="398" spans="1:6" ht="15">
      <c r="A398" s="44">
        <v>11</v>
      </c>
      <c r="B398" s="45" t="s">
        <v>1216</v>
      </c>
      <c r="C398" s="96" t="s">
        <v>1843</v>
      </c>
      <c r="D398" s="97"/>
      <c r="E398" s="93"/>
      <c r="F398" s="93"/>
    </row>
    <row r="399" spans="1:6" ht="15">
      <c r="A399" s="44">
        <v>11</v>
      </c>
      <c r="B399" s="45" t="s">
        <v>1217</v>
      </c>
      <c r="C399" s="96" t="s">
        <v>1844</v>
      </c>
      <c r="D399" s="97"/>
      <c r="E399" s="93"/>
      <c r="F399" s="93"/>
    </row>
    <row r="400" spans="1:6" ht="15">
      <c r="A400" s="44">
        <v>11</v>
      </c>
      <c r="B400" s="45" t="s">
        <v>1218</v>
      </c>
      <c r="C400" s="96" t="s">
        <v>1845</v>
      </c>
      <c r="D400" s="97"/>
      <c r="E400" s="93"/>
      <c r="F400" s="93"/>
    </row>
    <row r="401" spans="1:6" ht="15">
      <c r="A401" s="44">
        <v>11</v>
      </c>
      <c r="B401" s="45" t="s">
        <v>1846</v>
      </c>
      <c r="C401" s="96" t="s">
        <v>1847</v>
      </c>
      <c r="D401" s="97"/>
      <c r="E401" s="93"/>
      <c r="F401" s="93"/>
    </row>
    <row r="402" spans="1:6" ht="15">
      <c r="A402" s="44">
        <v>11</v>
      </c>
      <c r="B402" s="45" t="s">
        <v>1848</v>
      </c>
      <c r="C402" s="96" t="s">
        <v>1849</v>
      </c>
      <c r="D402" s="97"/>
      <c r="E402" s="93"/>
      <c r="F402" s="93"/>
    </row>
    <row r="403" spans="1:6" ht="15">
      <c r="A403" s="44">
        <v>11</v>
      </c>
      <c r="B403" s="45" t="s">
        <v>1850</v>
      </c>
      <c r="C403" s="96" t="s">
        <v>1851</v>
      </c>
      <c r="D403" s="97"/>
      <c r="E403" s="93"/>
      <c r="F403" s="93"/>
    </row>
    <row r="404" spans="1:6" ht="15">
      <c r="A404" s="44">
        <v>11</v>
      </c>
      <c r="B404" s="45" t="s">
        <v>1852</v>
      </c>
      <c r="C404" s="96" t="s">
        <v>1853</v>
      </c>
      <c r="D404" s="97"/>
      <c r="E404" s="93"/>
      <c r="F404" s="93"/>
    </row>
    <row r="405" spans="1:6" ht="15">
      <c r="A405" s="44">
        <v>11</v>
      </c>
      <c r="B405" s="45" t="s">
        <v>1854</v>
      </c>
      <c r="C405" s="96" t="s">
        <v>1855</v>
      </c>
      <c r="D405" s="97"/>
      <c r="E405" s="93"/>
      <c r="F405" s="93"/>
    </row>
    <row r="406" spans="1:6" ht="15">
      <c r="A406" s="40">
        <v>11</v>
      </c>
      <c r="B406" s="43" t="s">
        <v>1220</v>
      </c>
      <c r="C406" s="91" t="s">
        <v>1856</v>
      </c>
      <c r="D406" s="92"/>
      <c r="E406" s="93"/>
      <c r="F406" s="94"/>
    </row>
    <row r="407" spans="1:6" ht="15">
      <c r="A407" s="40">
        <v>11</v>
      </c>
      <c r="B407" s="43" t="s">
        <v>1223</v>
      </c>
      <c r="C407" s="91" t="s">
        <v>1857</v>
      </c>
      <c r="D407" s="92"/>
      <c r="E407" s="93"/>
      <c r="F407" s="94"/>
    </row>
    <row r="408" spans="1:6" ht="15">
      <c r="A408" s="40">
        <v>11</v>
      </c>
      <c r="B408" s="43" t="s">
        <v>1858</v>
      </c>
      <c r="C408" s="91" t="s">
        <v>1859</v>
      </c>
      <c r="D408" s="92"/>
      <c r="E408" s="93"/>
      <c r="F408" s="94"/>
    </row>
    <row r="409" spans="1:6" ht="15">
      <c r="A409" s="44">
        <v>11</v>
      </c>
      <c r="B409" s="45" t="s">
        <v>1860</v>
      </c>
      <c r="C409" s="96" t="s">
        <v>1655</v>
      </c>
      <c r="D409" s="97"/>
      <c r="E409" s="93"/>
      <c r="F409" s="93"/>
    </row>
    <row r="410" spans="1:6" ht="15">
      <c r="A410" s="44">
        <v>11</v>
      </c>
      <c r="B410" s="45" t="s">
        <v>1861</v>
      </c>
      <c r="C410" s="96" t="s">
        <v>1862</v>
      </c>
      <c r="D410" s="97"/>
      <c r="E410" s="93"/>
      <c r="F410" s="93"/>
    </row>
    <row r="411" spans="1:6" ht="15">
      <c r="A411" s="44">
        <v>11</v>
      </c>
      <c r="B411" s="45" t="s">
        <v>1863</v>
      </c>
      <c r="C411" s="96" t="s">
        <v>1864</v>
      </c>
      <c r="D411" s="97"/>
      <c r="E411" s="93"/>
      <c r="F411" s="93"/>
    </row>
    <row r="412" spans="1:6" ht="15">
      <c r="A412" s="44">
        <v>11</v>
      </c>
      <c r="B412" s="45" t="s">
        <v>1865</v>
      </c>
      <c r="C412" s="96" t="s">
        <v>1866</v>
      </c>
      <c r="D412" s="97"/>
      <c r="E412" s="93"/>
      <c r="F412" s="93"/>
    </row>
    <row r="413" spans="1:6" ht="15">
      <c r="A413" s="44">
        <v>11</v>
      </c>
      <c r="B413" s="45" t="s">
        <v>1867</v>
      </c>
      <c r="C413" s="96" t="s">
        <v>134</v>
      </c>
      <c r="D413" s="97"/>
      <c r="E413" s="93"/>
      <c r="F413" s="93"/>
    </row>
    <row r="414" spans="1:6" ht="15">
      <c r="A414" s="44">
        <v>11</v>
      </c>
      <c r="B414" s="45" t="s">
        <v>1868</v>
      </c>
      <c r="C414" s="96" t="s">
        <v>1869</v>
      </c>
      <c r="D414" s="97"/>
      <c r="E414" s="93"/>
      <c r="F414" s="93"/>
    </row>
    <row r="415" spans="1:6" ht="15">
      <c r="A415" s="44">
        <v>11</v>
      </c>
      <c r="B415" s="45" t="s">
        <v>1870</v>
      </c>
      <c r="C415" s="96" t="s">
        <v>18</v>
      </c>
      <c r="D415" s="97"/>
      <c r="E415" s="93"/>
      <c r="F415" s="93"/>
    </row>
    <row r="416" spans="1:6" ht="15">
      <c r="A416" s="40">
        <v>11</v>
      </c>
      <c r="B416" s="43" t="s">
        <v>1871</v>
      </c>
      <c r="C416" s="91" t="s">
        <v>1872</v>
      </c>
      <c r="D416" s="92"/>
      <c r="E416" s="93"/>
      <c r="F416" s="94"/>
    </row>
    <row r="417" spans="1:6" ht="15">
      <c r="A417" s="44">
        <v>11</v>
      </c>
      <c r="B417" s="45" t="s">
        <v>1873</v>
      </c>
      <c r="C417" s="96" t="s">
        <v>1655</v>
      </c>
      <c r="D417" s="97"/>
      <c r="E417" s="93"/>
      <c r="F417" s="93"/>
    </row>
    <row r="418" spans="1:6" ht="15">
      <c r="A418" s="44">
        <v>11</v>
      </c>
      <c r="B418" s="45" t="s">
        <v>1874</v>
      </c>
      <c r="C418" s="96" t="s">
        <v>1862</v>
      </c>
      <c r="D418" s="97"/>
      <c r="E418" s="93"/>
      <c r="F418" s="93"/>
    </row>
    <row r="419" spans="1:6" ht="15">
      <c r="A419" s="44">
        <v>11</v>
      </c>
      <c r="B419" s="45" t="s">
        <v>1875</v>
      </c>
      <c r="C419" s="96" t="s">
        <v>1864</v>
      </c>
      <c r="D419" s="97"/>
      <c r="E419" s="93"/>
      <c r="F419" s="93"/>
    </row>
    <row r="420" spans="1:6" ht="15">
      <c r="A420" s="44">
        <v>11</v>
      </c>
      <c r="B420" s="45" t="s">
        <v>1876</v>
      </c>
      <c r="C420" s="96" t="s">
        <v>1866</v>
      </c>
      <c r="D420" s="97"/>
      <c r="E420" s="93"/>
      <c r="F420" s="93"/>
    </row>
    <row r="421" spans="1:6" ht="15">
      <c r="A421" s="44">
        <v>11</v>
      </c>
      <c r="B421" s="45" t="s">
        <v>1877</v>
      </c>
      <c r="C421" s="96" t="s">
        <v>1878</v>
      </c>
      <c r="D421" s="97"/>
      <c r="E421" s="93"/>
      <c r="F421" s="93"/>
    </row>
    <row r="422" spans="1:6" ht="15">
      <c r="A422" s="44">
        <v>11</v>
      </c>
      <c r="B422" s="45" t="s">
        <v>1879</v>
      </c>
      <c r="C422" s="96" t="s">
        <v>1869</v>
      </c>
      <c r="D422" s="97"/>
      <c r="E422" s="93"/>
      <c r="F422" s="93"/>
    </row>
    <row r="423" spans="1:6" ht="15">
      <c r="A423" s="40">
        <v>11</v>
      </c>
      <c r="B423" s="43" t="s">
        <v>1226</v>
      </c>
      <c r="C423" s="91" t="s">
        <v>1344</v>
      </c>
      <c r="D423" s="92"/>
      <c r="E423" s="93"/>
      <c r="F423" s="94"/>
    </row>
    <row r="424" spans="1:6" ht="15">
      <c r="A424" s="44">
        <v>11</v>
      </c>
      <c r="B424" s="45" t="s">
        <v>1227</v>
      </c>
      <c r="C424" s="96" t="s">
        <v>1880</v>
      </c>
      <c r="D424" s="97"/>
      <c r="E424" s="93"/>
      <c r="F424" s="93"/>
    </row>
    <row r="425" spans="1:6" ht="15">
      <c r="A425" s="44">
        <v>11</v>
      </c>
      <c r="B425" s="45" t="s">
        <v>1881</v>
      </c>
      <c r="C425" s="96" t="s">
        <v>1882</v>
      </c>
      <c r="D425" s="97"/>
      <c r="E425" s="93"/>
      <c r="F425" s="93"/>
    </row>
    <row r="426" spans="1:6" ht="15">
      <c r="A426" s="44">
        <v>11</v>
      </c>
      <c r="B426" s="45" t="s">
        <v>1883</v>
      </c>
      <c r="C426" s="96" t="s">
        <v>1884</v>
      </c>
      <c r="D426" s="97"/>
      <c r="E426" s="93"/>
      <c r="F426" s="93"/>
    </row>
    <row r="427" spans="1:6" ht="15">
      <c r="A427" s="44">
        <v>11</v>
      </c>
      <c r="B427" s="45" t="s">
        <v>1885</v>
      </c>
      <c r="C427" s="96" t="s">
        <v>1886</v>
      </c>
      <c r="D427" s="97"/>
      <c r="E427" s="93"/>
      <c r="F427" s="93"/>
    </row>
    <row r="428" spans="1:6" ht="15">
      <c r="A428" s="44">
        <v>11</v>
      </c>
      <c r="B428" s="45" t="s">
        <v>1887</v>
      </c>
      <c r="C428" s="96" t="s">
        <v>18</v>
      </c>
      <c r="D428" s="97"/>
      <c r="E428" s="93"/>
      <c r="F428" s="93"/>
    </row>
    <row r="429" spans="1:6" ht="15">
      <c r="A429" s="46">
        <v>12</v>
      </c>
      <c r="B429" s="47" t="s">
        <v>1888</v>
      </c>
      <c r="C429" s="95" t="s">
        <v>1889</v>
      </c>
      <c r="D429" s="92"/>
      <c r="E429" s="93"/>
      <c r="F429" s="94"/>
    </row>
    <row r="430" spans="1:6" ht="15">
      <c r="A430" s="40">
        <v>12</v>
      </c>
      <c r="B430" s="43" t="s">
        <v>1890</v>
      </c>
      <c r="C430" s="91" t="s">
        <v>1891</v>
      </c>
      <c r="D430" s="92"/>
      <c r="E430" s="93"/>
      <c r="F430" s="94"/>
    </row>
    <row r="431" spans="1:6" ht="15">
      <c r="A431" s="40">
        <v>12</v>
      </c>
      <c r="B431" s="43" t="s">
        <v>1892</v>
      </c>
      <c r="C431" s="91" t="s">
        <v>1893</v>
      </c>
      <c r="D431" s="92"/>
      <c r="E431" s="93"/>
      <c r="F431" s="94"/>
    </row>
    <row r="432" spans="1:6" ht="15">
      <c r="A432" s="40">
        <v>12</v>
      </c>
      <c r="B432" s="43" t="s">
        <v>1894</v>
      </c>
      <c r="C432" s="91" t="s">
        <v>1895</v>
      </c>
      <c r="D432" s="92"/>
      <c r="E432" s="93"/>
      <c r="F432" s="94"/>
    </row>
    <row r="433" spans="1:6" ht="15">
      <c r="A433" s="40">
        <v>12</v>
      </c>
      <c r="B433" s="43" t="s">
        <v>1896</v>
      </c>
      <c r="C433" s="91" t="s">
        <v>1897</v>
      </c>
      <c r="D433" s="92"/>
      <c r="E433" s="93"/>
      <c r="F433" s="94"/>
    </row>
    <row r="434" spans="1:6" ht="15">
      <c r="A434" s="40">
        <v>12</v>
      </c>
      <c r="B434" s="43" t="s">
        <v>1898</v>
      </c>
      <c r="C434" s="91" t="s">
        <v>1899</v>
      </c>
      <c r="D434" s="92"/>
      <c r="E434" s="93"/>
      <c r="F434" s="94"/>
    </row>
    <row r="435" spans="1:6" ht="15">
      <c r="A435" s="40">
        <v>12</v>
      </c>
      <c r="B435" s="43" t="s">
        <v>1900</v>
      </c>
      <c r="C435" s="91" t="s">
        <v>1344</v>
      </c>
      <c r="D435" s="92"/>
      <c r="E435" s="93"/>
      <c r="F435" s="94"/>
    </row>
    <row r="436" spans="1:6" ht="15">
      <c r="A436" s="44">
        <v>12</v>
      </c>
      <c r="B436" s="45" t="s">
        <v>1901</v>
      </c>
      <c r="C436" s="96" t="s">
        <v>677</v>
      </c>
      <c r="D436" s="97"/>
      <c r="E436" s="93"/>
      <c r="F436" s="93"/>
    </row>
    <row r="437" spans="1:6" ht="15">
      <c r="A437" s="44">
        <v>12</v>
      </c>
      <c r="B437" s="45" t="s">
        <v>1902</v>
      </c>
      <c r="C437" s="96" t="s">
        <v>679</v>
      </c>
      <c r="D437" s="97"/>
      <c r="E437" s="93"/>
      <c r="F437" s="93"/>
    </row>
    <row r="438" spans="1:6" ht="15">
      <c r="A438" s="44">
        <v>12</v>
      </c>
      <c r="B438" s="45" t="s">
        <v>1903</v>
      </c>
      <c r="C438" s="96" t="s">
        <v>18</v>
      </c>
      <c r="D438" s="97"/>
      <c r="E438" s="93"/>
      <c r="F438" s="93"/>
    </row>
    <row r="439" spans="1:6" ht="15">
      <c r="A439" s="46">
        <v>13</v>
      </c>
      <c r="B439" s="47" t="s">
        <v>1904</v>
      </c>
      <c r="C439" s="95" t="s">
        <v>1905</v>
      </c>
      <c r="D439" s="92"/>
      <c r="E439" s="93"/>
      <c r="F439" s="94"/>
    </row>
    <row r="440" spans="1:6" ht="15">
      <c r="A440" s="40">
        <v>13</v>
      </c>
      <c r="B440" s="43" t="s">
        <v>1906</v>
      </c>
      <c r="C440" s="91" t="s">
        <v>1907</v>
      </c>
      <c r="D440" s="92"/>
      <c r="E440" s="93"/>
      <c r="F440" s="94"/>
    </row>
    <row r="441" spans="1:6" ht="15">
      <c r="A441" s="44">
        <v>13</v>
      </c>
      <c r="B441" s="45" t="s">
        <v>1908</v>
      </c>
      <c r="C441" s="96" t="s">
        <v>1909</v>
      </c>
      <c r="D441" s="97"/>
      <c r="E441" s="93"/>
      <c r="F441" s="93"/>
    </row>
    <row r="442" spans="1:6" ht="15">
      <c r="A442" s="44">
        <v>13</v>
      </c>
      <c r="B442" s="45" t="s">
        <v>1910</v>
      </c>
      <c r="C442" s="96" t="s">
        <v>1911</v>
      </c>
      <c r="D442" s="97"/>
      <c r="E442" s="93"/>
      <c r="F442" s="93"/>
    </row>
    <row r="443" spans="1:6" ht="15">
      <c r="A443" s="44">
        <v>13</v>
      </c>
      <c r="B443" s="45" t="s">
        <v>1912</v>
      </c>
      <c r="C443" s="96" t="s">
        <v>692</v>
      </c>
      <c r="D443" s="97"/>
      <c r="E443" s="93"/>
      <c r="F443" s="93"/>
    </row>
    <row r="444" spans="1:6" ht="15">
      <c r="A444" s="44">
        <v>13</v>
      </c>
      <c r="B444" s="45" t="s">
        <v>1913</v>
      </c>
      <c r="C444" s="96" t="s">
        <v>1914</v>
      </c>
      <c r="D444" s="97"/>
      <c r="E444" s="93"/>
      <c r="F444" s="93"/>
    </row>
    <row r="445" spans="1:6" ht="15">
      <c r="A445" s="40">
        <v>13</v>
      </c>
      <c r="B445" s="43" t="s">
        <v>1915</v>
      </c>
      <c r="C445" s="91" t="s">
        <v>1916</v>
      </c>
      <c r="D445" s="92"/>
      <c r="E445" s="93"/>
      <c r="F445" s="94"/>
    </row>
    <row r="446" spans="1:6" ht="15">
      <c r="A446" s="40">
        <v>13</v>
      </c>
      <c r="B446" s="43" t="s">
        <v>1917</v>
      </c>
      <c r="C446" s="91" t="s">
        <v>1918</v>
      </c>
      <c r="D446" s="92"/>
      <c r="E446" s="93"/>
      <c r="F446" s="94"/>
    </row>
    <row r="447" spans="1:6" ht="15">
      <c r="A447" s="40">
        <v>13</v>
      </c>
      <c r="B447" s="43" t="s">
        <v>1919</v>
      </c>
      <c r="C447" s="91" t="s">
        <v>1920</v>
      </c>
      <c r="D447" s="92"/>
      <c r="E447" s="93"/>
      <c r="F447" s="94"/>
    </row>
    <row r="448" spans="1:6" ht="15">
      <c r="A448" s="40">
        <v>13</v>
      </c>
      <c r="B448" s="43" t="s">
        <v>1921</v>
      </c>
      <c r="C448" s="91" t="s">
        <v>1899</v>
      </c>
      <c r="D448" s="92"/>
      <c r="E448" s="93"/>
      <c r="F448" s="94"/>
    </row>
    <row r="449" spans="1:6" ht="15">
      <c r="A449" s="40">
        <v>13</v>
      </c>
      <c r="B449" s="43" t="s">
        <v>1922</v>
      </c>
      <c r="C449" s="91" t="s">
        <v>1923</v>
      </c>
      <c r="D449" s="92"/>
      <c r="E449" s="93"/>
      <c r="F449" s="94"/>
    </row>
    <row r="450" spans="1:6" ht="15">
      <c r="A450" s="44">
        <v>13</v>
      </c>
      <c r="B450" s="45" t="s">
        <v>1924</v>
      </c>
      <c r="C450" s="96" t="s">
        <v>677</v>
      </c>
      <c r="D450" s="97"/>
      <c r="E450" s="93"/>
      <c r="F450" s="93"/>
    </row>
    <row r="451" spans="1:6" ht="15">
      <c r="A451" s="44">
        <v>13</v>
      </c>
      <c r="B451" s="45" t="s">
        <v>1925</v>
      </c>
      <c r="C451" s="96" t="s">
        <v>711</v>
      </c>
      <c r="D451" s="97"/>
      <c r="E451" s="93"/>
      <c r="F451" s="93"/>
    </row>
    <row r="452" spans="1:6" ht="15">
      <c r="A452" s="44">
        <v>13</v>
      </c>
      <c r="B452" s="45" t="s">
        <v>1926</v>
      </c>
      <c r="C452" s="96" t="s">
        <v>18</v>
      </c>
      <c r="D452" s="97"/>
      <c r="E452" s="93"/>
      <c r="F452" s="93"/>
    </row>
    <row r="453" spans="1:6" ht="15">
      <c r="A453" s="46">
        <v>14</v>
      </c>
      <c r="B453" s="47" t="s">
        <v>1927</v>
      </c>
      <c r="C453" s="95" t="s">
        <v>1928</v>
      </c>
      <c r="D453" s="92"/>
      <c r="E453" s="93"/>
      <c r="F453" s="94"/>
    </row>
    <row r="454" spans="1:6" ht="15">
      <c r="A454" s="40">
        <v>14</v>
      </c>
      <c r="B454" s="43" t="s">
        <v>1929</v>
      </c>
      <c r="C454" s="91" t="s">
        <v>1930</v>
      </c>
      <c r="D454" s="92"/>
      <c r="E454" s="93"/>
      <c r="F454" s="94"/>
    </row>
    <row r="455" spans="1:6" ht="15">
      <c r="A455" s="44">
        <v>14</v>
      </c>
      <c r="B455" s="45" t="s">
        <v>1931</v>
      </c>
      <c r="C455" s="96" t="s">
        <v>1932</v>
      </c>
      <c r="D455" s="97"/>
      <c r="E455" s="93"/>
      <c r="F455" s="93"/>
    </row>
    <row r="456" spans="1:6" ht="15">
      <c r="A456" s="44">
        <v>14</v>
      </c>
      <c r="B456" s="45" t="s">
        <v>1933</v>
      </c>
      <c r="C456" s="96" t="s">
        <v>1934</v>
      </c>
      <c r="D456" s="97"/>
      <c r="E456" s="93"/>
      <c r="F456" s="93"/>
    </row>
    <row r="457" spans="1:6" ht="15">
      <c r="A457" s="44">
        <v>14</v>
      </c>
      <c r="B457" s="45" t="s">
        <v>1935</v>
      </c>
      <c r="C457" s="96" t="s">
        <v>1936</v>
      </c>
      <c r="D457" s="97"/>
      <c r="E457" s="93"/>
      <c r="F457" s="93"/>
    </row>
    <row r="458" spans="1:6" ht="15">
      <c r="A458" s="40">
        <v>14</v>
      </c>
      <c r="B458" s="43" t="s">
        <v>1937</v>
      </c>
      <c r="C458" s="91" t="s">
        <v>1938</v>
      </c>
      <c r="D458" s="92"/>
      <c r="E458" s="93"/>
      <c r="F458" s="94"/>
    </row>
    <row r="459" spans="1:6" ht="15">
      <c r="A459" s="40">
        <v>14</v>
      </c>
      <c r="B459" s="43" t="s">
        <v>1939</v>
      </c>
      <c r="C459" s="91" t="s">
        <v>1940</v>
      </c>
      <c r="D459" s="92"/>
      <c r="E459" s="93"/>
      <c r="F459" s="94"/>
    </row>
    <row r="460" spans="1:6" ht="15">
      <c r="A460" s="44">
        <v>14</v>
      </c>
      <c r="B460" s="45" t="s">
        <v>1941</v>
      </c>
      <c r="C460" s="96" t="s">
        <v>1942</v>
      </c>
      <c r="D460" s="97"/>
      <c r="E460" s="93"/>
      <c r="F460" s="93"/>
    </row>
    <row r="461" spans="1:6" ht="15">
      <c r="A461" s="44">
        <v>14</v>
      </c>
      <c r="B461" s="45" t="s">
        <v>1943</v>
      </c>
      <c r="C461" s="96" t="s">
        <v>1944</v>
      </c>
      <c r="D461" s="97"/>
      <c r="E461" s="93"/>
      <c r="F461" s="93"/>
    </row>
    <row r="462" spans="1:6" ht="15">
      <c r="A462" s="40">
        <v>14</v>
      </c>
      <c r="B462" s="43" t="s">
        <v>1945</v>
      </c>
      <c r="C462" s="91" t="s">
        <v>1946</v>
      </c>
      <c r="D462" s="92"/>
      <c r="E462" s="93"/>
      <c r="F462" s="94"/>
    </row>
    <row r="463" spans="1:6" ht="15">
      <c r="A463" s="44">
        <v>14</v>
      </c>
      <c r="B463" s="45" t="s">
        <v>1947</v>
      </c>
      <c r="C463" s="96" t="s">
        <v>738</v>
      </c>
      <c r="D463" s="97"/>
      <c r="E463" s="93"/>
      <c r="F463" s="93"/>
    </row>
    <row r="464" spans="1:6" ht="15">
      <c r="A464" s="44">
        <v>14</v>
      </c>
      <c r="B464" s="45" t="s">
        <v>1948</v>
      </c>
      <c r="C464" s="96" t="s">
        <v>740</v>
      </c>
      <c r="D464" s="97"/>
      <c r="E464" s="93"/>
      <c r="F464" s="93"/>
    </row>
    <row r="465" spans="1:6" ht="15">
      <c r="A465" s="44">
        <v>14</v>
      </c>
      <c r="B465" s="45" t="s">
        <v>1949</v>
      </c>
      <c r="C465" s="96" t="s">
        <v>742</v>
      </c>
      <c r="D465" s="97"/>
      <c r="E465" s="93"/>
      <c r="F465" s="93"/>
    </row>
    <row r="466" spans="1:6" ht="15">
      <c r="A466" s="44">
        <v>14</v>
      </c>
      <c r="B466" s="45" t="s">
        <v>1950</v>
      </c>
      <c r="C466" s="96" t="s">
        <v>744</v>
      </c>
      <c r="D466" s="97"/>
      <c r="E466" s="93"/>
      <c r="F466" s="93"/>
    </row>
    <row r="467" spans="1:6" ht="15">
      <c r="A467" s="44">
        <v>14</v>
      </c>
      <c r="B467" s="45" t="s">
        <v>1951</v>
      </c>
      <c r="C467" s="96" t="s">
        <v>746</v>
      </c>
      <c r="D467" s="97"/>
      <c r="E467" s="93"/>
      <c r="F467" s="93"/>
    </row>
    <row r="468" spans="1:6" ht="15">
      <c r="A468" s="44">
        <v>14</v>
      </c>
      <c r="B468" s="45" t="s">
        <v>1952</v>
      </c>
      <c r="C468" s="96" t="s">
        <v>748</v>
      </c>
      <c r="D468" s="97"/>
      <c r="E468" s="93"/>
      <c r="F468" s="93"/>
    </row>
    <row r="469" spans="1:6" ht="15">
      <c r="A469" s="44">
        <v>14</v>
      </c>
      <c r="B469" s="45" t="s">
        <v>1953</v>
      </c>
      <c r="C469" s="96" t="s">
        <v>1507</v>
      </c>
      <c r="D469" s="97"/>
      <c r="E469" s="93"/>
      <c r="F469" s="93"/>
    </row>
    <row r="470" spans="1:6" ht="15">
      <c r="A470" s="44">
        <v>14</v>
      </c>
      <c r="B470" s="45" t="s">
        <v>1954</v>
      </c>
      <c r="C470" s="96" t="s">
        <v>1955</v>
      </c>
      <c r="D470" s="97"/>
      <c r="E470" s="93"/>
      <c r="F470" s="93"/>
    </row>
    <row r="471" spans="1:6" ht="15">
      <c r="A471" s="44">
        <v>14</v>
      </c>
      <c r="B471" s="45" t="s">
        <v>1956</v>
      </c>
      <c r="C471" s="96" t="s">
        <v>1957</v>
      </c>
      <c r="D471" s="97"/>
      <c r="E471" s="93"/>
      <c r="F471" s="93"/>
    </row>
    <row r="472" spans="1:6" ht="15">
      <c r="A472" s="44">
        <v>14</v>
      </c>
      <c r="B472" s="45" t="s">
        <v>1958</v>
      </c>
      <c r="C472" s="96" t="s">
        <v>750</v>
      </c>
      <c r="D472" s="97"/>
      <c r="E472" s="93"/>
      <c r="F472" s="93"/>
    </row>
    <row r="473" spans="1:6" ht="15">
      <c r="A473" s="44">
        <v>14</v>
      </c>
      <c r="B473" s="45" t="s">
        <v>1959</v>
      </c>
      <c r="C473" s="96" t="s">
        <v>752</v>
      </c>
      <c r="D473" s="97"/>
      <c r="E473" s="93"/>
      <c r="F473" s="93"/>
    </row>
    <row r="474" spans="1:6" ht="15">
      <c r="A474" s="44">
        <v>14</v>
      </c>
      <c r="B474" s="45" t="s">
        <v>1960</v>
      </c>
      <c r="C474" s="96" t="s">
        <v>1961</v>
      </c>
      <c r="D474" s="97"/>
      <c r="E474" s="93"/>
      <c r="F474" s="93"/>
    </row>
    <row r="475" spans="1:6" ht="15">
      <c r="A475" s="40">
        <v>14</v>
      </c>
      <c r="B475" s="43" t="s">
        <v>1962</v>
      </c>
      <c r="C475" s="91" t="s">
        <v>1963</v>
      </c>
      <c r="D475" s="92"/>
      <c r="E475" s="93"/>
      <c r="F475" s="94"/>
    </row>
    <row r="476" spans="1:6" ht="15">
      <c r="A476" s="44">
        <v>14</v>
      </c>
      <c r="B476" s="45" t="s">
        <v>1964</v>
      </c>
      <c r="C476" s="96" t="s">
        <v>1965</v>
      </c>
      <c r="D476" s="97"/>
      <c r="E476" s="93"/>
      <c r="F476" s="93"/>
    </row>
    <row r="477" spans="1:6" ht="15">
      <c r="A477" s="44">
        <v>14</v>
      </c>
      <c r="B477" s="45" t="s">
        <v>1966</v>
      </c>
      <c r="C477" s="96" t="s">
        <v>1967</v>
      </c>
      <c r="D477" s="97"/>
      <c r="E477" s="93"/>
      <c r="F477" s="93"/>
    </row>
    <row r="478" spans="1:6" ht="15">
      <c r="A478" s="44">
        <v>14</v>
      </c>
      <c r="B478" s="45" t="s">
        <v>1968</v>
      </c>
      <c r="C478" s="96" t="s">
        <v>763</v>
      </c>
      <c r="D478" s="97"/>
      <c r="E478" s="93"/>
      <c r="F478" s="93"/>
    </row>
    <row r="479" spans="1:6" ht="15">
      <c r="A479" s="44">
        <v>14</v>
      </c>
      <c r="B479" s="45" t="s">
        <v>1969</v>
      </c>
      <c r="C479" s="96" t="s">
        <v>765</v>
      </c>
      <c r="D479" s="97"/>
      <c r="E479" s="93"/>
      <c r="F479" s="93"/>
    </row>
    <row r="480" spans="1:6" ht="15">
      <c r="A480" s="44">
        <v>14</v>
      </c>
      <c r="B480" s="45" t="s">
        <v>1970</v>
      </c>
      <c r="C480" s="96" t="s">
        <v>1971</v>
      </c>
      <c r="D480" s="97"/>
      <c r="E480" s="93"/>
      <c r="F480" s="93"/>
    </row>
    <row r="481" spans="1:6" ht="15">
      <c r="A481" s="44">
        <v>14</v>
      </c>
      <c r="B481" s="45" t="s">
        <v>1972</v>
      </c>
      <c r="C481" s="96" t="s">
        <v>1973</v>
      </c>
      <c r="D481" s="97"/>
      <c r="E481" s="93"/>
      <c r="F481" s="93"/>
    </row>
    <row r="482" spans="1:6" ht="15">
      <c r="A482" s="44">
        <v>14</v>
      </c>
      <c r="B482" s="45" t="s">
        <v>1974</v>
      </c>
      <c r="C482" s="96" t="s">
        <v>1975</v>
      </c>
      <c r="D482" s="97"/>
      <c r="E482" s="93"/>
      <c r="F482" s="93"/>
    </row>
    <row r="483" spans="1:6" ht="15">
      <c r="A483" s="44">
        <v>14</v>
      </c>
      <c r="B483" s="45" t="s">
        <v>1976</v>
      </c>
      <c r="C483" s="96" t="s">
        <v>1977</v>
      </c>
      <c r="D483" s="97"/>
      <c r="E483" s="93"/>
      <c r="F483" s="93"/>
    </row>
    <row r="484" spans="1:6" ht="15">
      <c r="A484" s="44">
        <v>14</v>
      </c>
      <c r="B484" s="45" t="s">
        <v>1978</v>
      </c>
      <c r="C484" s="96" t="s">
        <v>18</v>
      </c>
      <c r="D484" s="97"/>
      <c r="E484" s="93"/>
      <c r="F484" s="93"/>
    </row>
    <row r="485" spans="1:6" ht="15">
      <c r="A485" s="46">
        <v>15</v>
      </c>
      <c r="B485" s="47" t="s">
        <v>1979</v>
      </c>
      <c r="C485" s="95" t="s">
        <v>1980</v>
      </c>
      <c r="D485" s="92"/>
      <c r="E485" s="93"/>
      <c r="F485" s="94"/>
    </row>
    <row r="486" spans="1:6" ht="15">
      <c r="A486" s="40">
        <v>15</v>
      </c>
      <c r="B486" s="43" t="s">
        <v>1981</v>
      </c>
      <c r="C486" s="91" t="s">
        <v>1982</v>
      </c>
      <c r="D486" s="92"/>
      <c r="E486" s="93"/>
      <c r="F486" s="94"/>
    </row>
    <row r="487" spans="1:6" ht="15">
      <c r="A487" s="44">
        <v>15</v>
      </c>
      <c r="B487" s="45" t="s">
        <v>1983</v>
      </c>
      <c r="C487" s="96" t="s">
        <v>787</v>
      </c>
      <c r="D487" s="97"/>
      <c r="E487" s="93"/>
      <c r="F487" s="93"/>
    </row>
    <row r="488" spans="1:6" ht="15">
      <c r="A488" s="44">
        <v>15</v>
      </c>
      <c r="B488" s="45" t="s">
        <v>1984</v>
      </c>
      <c r="C488" s="96" t="s">
        <v>1985</v>
      </c>
      <c r="D488" s="97"/>
      <c r="E488" s="93"/>
      <c r="F488" s="93"/>
    </row>
    <row r="489" spans="1:6" ht="15">
      <c r="A489" s="40">
        <v>15</v>
      </c>
      <c r="B489" s="43" t="s">
        <v>1986</v>
      </c>
      <c r="C489" s="91" t="s">
        <v>1987</v>
      </c>
      <c r="D489" s="92"/>
      <c r="E489" s="93"/>
      <c r="F489" s="94"/>
    </row>
    <row r="490" spans="1:6" ht="15">
      <c r="A490" s="44">
        <v>15</v>
      </c>
      <c r="B490" s="45" t="s">
        <v>1988</v>
      </c>
      <c r="C490" s="96" t="s">
        <v>795</v>
      </c>
      <c r="D490" s="97"/>
      <c r="E490" s="93"/>
      <c r="F490" s="93"/>
    </row>
    <row r="491" spans="1:6" ht="15">
      <c r="A491" s="44">
        <v>15</v>
      </c>
      <c r="B491" s="45" t="s">
        <v>1989</v>
      </c>
      <c r="C491" s="96" t="s">
        <v>797</v>
      </c>
      <c r="D491" s="97"/>
      <c r="E491" s="93"/>
      <c r="F491" s="93"/>
    </row>
    <row r="492" spans="1:6" ht="15">
      <c r="A492" s="40">
        <v>15</v>
      </c>
      <c r="B492" s="43" t="s">
        <v>1990</v>
      </c>
      <c r="C492" s="91" t="s">
        <v>1991</v>
      </c>
      <c r="D492" s="92"/>
      <c r="E492" s="93"/>
      <c r="F492" s="94"/>
    </row>
    <row r="493" spans="1:6" ht="15">
      <c r="A493" s="44">
        <v>15</v>
      </c>
      <c r="B493" s="45" t="s">
        <v>1992</v>
      </c>
      <c r="C493" s="96" t="s">
        <v>803</v>
      </c>
      <c r="D493" s="97"/>
      <c r="E493" s="93"/>
      <c r="F493" s="93"/>
    </row>
    <row r="494" spans="1:6" ht="15">
      <c r="A494" s="44">
        <v>15</v>
      </c>
      <c r="B494" s="45" t="s">
        <v>1993</v>
      </c>
      <c r="C494" s="96" t="s">
        <v>805</v>
      </c>
      <c r="D494" s="97"/>
      <c r="E494" s="93"/>
      <c r="F494" s="93"/>
    </row>
    <row r="495" spans="1:6" ht="15">
      <c r="A495" s="44">
        <v>15</v>
      </c>
      <c r="B495" s="45" t="s">
        <v>1994</v>
      </c>
      <c r="C495" s="96" t="s">
        <v>807</v>
      </c>
      <c r="D495" s="97"/>
      <c r="E495" s="93"/>
      <c r="F495" s="93"/>
    </row>
    <row r="496" spans="1:6" ht="15">
      <c r="A496" s="44">
        <v>15</v>
      </c>
      <c r="B496" s="45" t="s">
        <v>1995</v>
      </c>
      <c r="C496" s="96" t="s">
        <v>809</v>
      </c>
      <c r="D496" s="97"/>
      <c r="E496" s="93"/>
      <c r="F496" s="93"/>
    </row>
    <row r="497" spans="1:6" ht="15">
      <c r="A497" s="40">
        <v>15</v>
      </c>
      <c r="B497" s="43" t="s">
        <v>1996</v>
      </c>
      <c r="C497" s="91" t="s">
        <v>1997</v>
      </c>
      <c r="D497" s="92"/>
      <c r="E497" s="93"/>
      <c r="F497" s="94"/>
    </row>
    <row r="498" spans="1:6" ht="15">
      <c r="A498" s="44">
        <v>15</v>
      </c>
      <c r="B498" s="45" t="s">
        <v>1998</v>
      </c>
      <c r="C498" s="96" t="s">
        <v>815</v>
      </c>
      <c r="D498" s="97"/>
      <c r="E498" s="93"/>
      <c r="F498" s="93"/>
    </row>
    <row r="499" spans="1:6" ht="15">
      <c r="A499" s="44">
        <v>15</v>
      </c>
      <c r="B499" s="45" t="s">
        <v>1999</v>
      </c>
      <c r="C499" s="96" t="s">
        <v>817</v>
      </c>
      <c r="D499" s="97"/>
      <c r="E499" s="93"/>
      <c r="F499" s="93"/>
    </row>
    <row r="500" spans="1:6" ht="15">
      <c r="A500" s="40">
        <v>15</v>
      </c>
      <c r="B500" s="43" t="s">
        <v>2000</v>
      </c>
      <c r="C500" s="91" t="s">
        <v>2001</v>
      </c>
      <c r="D500" s="92"/>
      <c r="E500" s="93"/>
      <c r="F500" s="94"/>
    </row>
    <row r="501" spans="1:6" ht="15">
      <c r="A501" s="40">
        <v>15</v>
      </c>
      <c r="B501" s="43" t="s">
        <v>2002</v>
      </c>
      <c r="C501" s="91" t="s">
        <v>2003</v>
      </c>
      <c r="D501" s="92"/>
      <c r="E501" s="93"/>
      <c r="F501" s="94"/>
    </row>
    <row r="502" spans="1:6" ht="15">
      <c r="A502" s="46">
        <v>16</v>
      </c>
      <c r="B502" s="47" t="s">
        <v>2004</v>
      </c>
      <c r="C502" s="95" t="s">
        <v>2005</v>
      </c>
      <c r="D502" s="92"/>
      <c r="E502" s="93"/>
      <c r="F502" s="94"/>
    </row>
    <row r="503" spans="1:6" ht="15">
      <c r="A503" s="40">
        <v>16</v>
      </c>
      <c r="B503" s="43" t="s">
        <v>2006</v>
      </c>
      <c r="C503" s="91" t="s">
        <v>2007</v>
      </c>
      <c r="D503" s="92"/>
      <c r="E503" s="93"/>
      <c r="F503" s="94"/>
    </row>
    <row r="504" spans="1:6" ht="15">
      <c r="A504" s="40">
        <v>16</v>
      </c>
      <c r="B504" s="43" t="s">
        <v>2008</v>
      </c>
      <c r="C504" s="91" t="s">
        <v>2009</v>
      </c>
      <c r="D504" s="92"/>
      <c r="E504" s="93"/>
      <c r="F504" s="94"/>
    </row>
    <row r="505" spans="1:6" ht="15">
      <c r="A505" s="44">
        <v>16</v>
      </c>
      <c r="B505" s="45" t="s">
        <v>2010</v>
      </c>
      <c r="C505" s="96" t="s">
        <v>2011</v>
      </c>
      <c r="D505" s="97"/>
      <c r="E505" s="93"/>
      <c r="F505" s="93"/>
    </row>
    <row r="506" spans="1:6" ht="15">
      <c r="A506" s="44">
        <v>16</v>
      </c>
      <c r="B506" s="45" t="s">
        <v>2012</v>
      </c>
      <c r="C506" s="96" t="s">
        <v>2013</v>
      </c>
      <c r="D506" s="97"/>
      <c r="E506" s="93"/>
      <c r="F506" s="93"/>
    </row>
    <row r="507" spans="1:6" ht="15">
      <c r="A507" s="44">
        <v>16</v>
      </c>
      <c r="B507" s="45" t="s">
        <v>2014</v>
      </c>
      <c r="C507" s="96" t="s">
        <v>2015</v>
      </c>
      <c r="D507" s="97"/>
      <c r="E507" s="93"/>
      <c r="F507" s="93"/>
    </row>
    <row r="508" spans="1:6" ht="15">
      <c r="A508" s="44"/>
      <c r="B508" s="45"/>
      <c r="C508" s="91" t="s">
        <v>2016</v>
      </c>
      <c r="D508" s="92"/>
      <c r="E508" s="93"/>
      <c r="F508" s="93"/>
    </row>
  </sheetData>
  <sheetProtection formatColumns="0" formatRows="0" selectLockedCells="1"/>
  <pageMargins left="0.7" right="0.7" top="0.75" bottom="0.75" header="0.3" footer="0.3"/>
  <pageSetup scale="60" fitToHeight="300" orientation="portrait" r:id="rId1"/>
  <headerFooter>
    <oddHeader>&amp;C&amp;"Calibri"&amp;7&amp;KFF0000Restricted - External&amp;1#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351"/>
  <sheetViews>
    <sheetView view="pageBreakPreview" topLeftCell="A316" zoomScale="70" zoomScaleNormal="70" zoomScaleSheetLayoutView="70" workbookViewId="0">
      <selection activeCell="J350" sqref="J350"/>
    </sheetView>
  </sheetViews>
  <sheetFormatPr defaultColWidth="9" defaultRowHeight="14.25" outlineLevelRow="2"/>
  <cols>
    <col min="1" max="1" width="10.5" style="25" bestFit="1" customWidth="1"/>
    <col min="2" max="2" width="14.625" style="26" bestFit="1" customWidth="1"/>
    <col min="3" max="3" width="74.5" style="27" bestFit="1" customWidth="1"/>
    <col min="4" max="4" width="23.375" bestFit="1" customWidth="1"/>
    <col min="5" max="5" width="12.25" bestFit="1" customWidth="1"/>
    <col min="6" max="6" width="13.875" bestFit="1" customWidth="1"/>
    <col min="7" max="7" width="18.625" bestFit="1" customWidth="1"/>
    <col min="8" max="8" width="13.625" bestFit="1" customWidth="1"/>
    <col min="9" max="10" width="11.875" bestFit="1" customWidth="1"/>
    <col min="11" max="11" width="9.75" bestFit="1" customWidth="1"/>
    <col min="12" max="12" width="10.875" bestFit="1" customWidth="1"/>
    <col min="13" max="13" width="22.5" bestFit="1" customWidth="1"/>
    <col min="14" max="14" width="24" bestFit="1" customWidth="1"/>
    <col min="15" max="15" width="27.75" bestFit="1" customWidth="1"/>
    <col min="16" max="26" width="8.375" bestFit="1" customWidth="1"/>
    <col min="27" max="16384" width="9" style="24"/>
  </cols>
  <sheetData>
    <row r="1" spans="1:26" ht="15">
      <c r="A1" s="40" t="s">
        <v>1326</v>
      </c>
      <c r="B1" s="41" t="s">
        <v>1327</v>
      </c>
      <c r="C1" s="42" t="s">
        <v>1328</v>
      </c>
      <c r="D1" s="247" t="s">
        <v>2017</v>
      </c>
      <c r="E1" s="247" t="s">
        <v>2018</v>
      </c>
      <c r="F1" s="247" t="s">
        <v>2019</v>
      </c>
      <c r="G1" s="247" t="s">
        <v>2020</v>
      </c>
      <c r="H1" s="247" t="s">
        <v>2021</v>
      </c>
      <c r="I1" s="247" t="s">
        <v>2022</v>
      </c>
      <c r="J1" s="247" t="s">
        <v>2023</v>
      </c>
      <c r="K1" s="247"/>
      <c r="L1" s="247"/>
      <c r="M1" s="90"/>
      <c r="N1" s="90"/>
      <c r="O1" s="90"/>
      <c r="P1" s="90"/>
      <c r="Q1" s="90"/>
      <c r="R1" s="90"/>
      <c r="S1" s="90"/>
      <c r="T1" s="90"/>
      <c r="U1" s="90"/>
      <c r="V1" s="90"/>
      <c r="W1" s="90"/>
      <c r="X1" s="90"/>
      <c r="Y1" s="90"/>
      <c r="Z1" s="90"/>
    </row>
    <row r="2" spans="1:26" ht="15">
      <c r="A2" s="152" t="s">
        <v>841</v>
      </c>
      <c r="B2" s="153" t="s">
        <v>842</v>
      </c>
      <c r="C2" s="154" t="s">
        <v>9</v>
      </c>
      <c r="D2" s="248" t="e">
        <f t="shared" ref="D2:I2" si="0">D3+D6+D14+D23</f>
        <v>#REF!</v>
      </c>
      <c r="E2" s="248">
        <f t="shared" si="0"/>
        <v>0</v>
      </c>
      <c r="F2" s="248">
        <f t="shared" si="0"/>
        <v>0</v>
      </c>
      <c r="G2" s="248" t="e">
        <f t="shared" si="0"/>
        <v>#REF!</v>
      </c>
      <c r="H2" s="248" t="e">
        <f t="shared" si="0"/>
        <v>#REF!</v>
      </c>
      <c r="I2" s="252" t="e">
        <f t="shared" si="0"/>
        <v>#REF!</v>
      </c>
      <c r="J2" s="252" t="e">
        <f t="shared" ref="J2:J65" si="1">SUM(D2:I2)</f>
        <v>#REF!</v>
      </c>
      <c r="K2" s="262"/>
      <c r="L2" s="252"/>
      <c r="M2" s="180"/>
      <c r="N2" s="176"/>
      <c r="O2" s="176"/>
      <c r="P2" s="180"/>
      <c r="Q2" s="155"/>
      <c r="R2" s="155"/>
      <c r="S2" s="155"/>
      <c r="T2" s="155"/>
      <c r="U2" s="155"/>
      <c r="V2" s="155"/>
      <c r="W2" s="155"/>
      <c r="X2" s="155"/>
      <c r="Y2" s="155"/>
      <c r="Z2" s="155"/>
    </row>
    <row r="3" spans="1:26" ht="15" outlineLevel="1">
      <c r="A3" s="157" t="s">
        <v>841</v>
      </c>
      <c r="B3" s="158" t="s">
        <v>843</v>
      </c>
      <c r="C3" s="159" t="s">
        <v>13</v>
      </c>
      <c r="D3" s="249" t="e">
        <f t="shared" ref="D3:I3" si="2">SUM(D4:D5)</f>
        <v>#REF!</v>
      </c>
      <c r="E3" s="249">
        <f t="shared" si="2"/>
        <v>0</v>
      </c>
      <c r="F3" s="249">
        <f t="shared" si="2"/>
        <v>0</v>
      </c>
      <c r="G3" s="249" t="e">
        <f t="shared" si="2"/>
        <v>#REF!</v>
      </c>
      <c r="H3" s="249" t="e">
        <f t="shared" si="2"/>
        <v>#REF!</v>
      </c>
      <c r="I3" s="253" t="e">
        <f t="shared" si="2"/>
        <v>#REF!</v>
      </c>
      <c r="J3" s="253" t="e">
        <f t="shared" si="1"/>
        <v>#REF!</v>
      </c>
      <c r="K3" s="263"/>
      <c r="L3" s="253"/>
      <c r="M3" s="181"/>
      <c r="N3" s="177"/>
      <c r="O3" s="177"/>
      <c r="P3" s="181"/>
      <c r="Q3" s="161"/>
      <c r="R3" s="161"/>
      <c r="S3" s="161"/>
      <c r="T3" s="161"/>
      <c r="U3" s="161"/>
      <c r="V3" s="161"/>
      <c r="W3" s="161"/>
      <c r="X3" s="161"/>
      <c r="Y3" s="161"/>
      <c r="Z3" s="161"/>
    </row>
    <row r="4" spans="1:26" ht="15" outlineLevel="2">
      <c r="A4" s="103" t="s">
        <v>841</v>
      </c>
      <c r="B4" s="104" t="s">
        <v>844</v>
      </c>
      <c r="C4" s="105" t="s">
        <v>16</v>
      </c>
      <c r="D4" s="250" t="e">
        <f>SUMIF(#REF!,CG_Sum_U!$B4,#REF!)</f>
        <v>#REF!</v>
      </c>
      <c r="E4" s="250">
        <f>SUMIF('Bill 2 WD'!$C:$C,CG_Sum_U!$B4,'Bill 2 WD'!$J:$J)</f>
        <v>0</v>
      </c>
      <c r="F4" s="250">
        <f>SUMIF('Bill3 Civils'!$C:$C,CG_Sum_U!$B4,'Bill3 Civils'!$J:$J)</f>
        <v>0</v>
      </c>
      <c r="G4" s="250" t="e">
        <f>SUMIF('Bill2 Electrical'!$C:$C,CG_Sum_U!$B4,'Bill2 Electrical'!#REF!)</f>
        <v>#REF!</v>
      </c>
      <c r="H4" s="250" t="e">
        <f>SUMIF(#REF!,CG_Sum_U!$B4,#REF!)</f>
        <v>#REF!</v>
      </c>
      <c r="I4" s="256" t="e">
        <f>SUMIF('Bill4 LC'!$C:$C,CG_Sum_U!$B4,'Bill4 LC'!#REF!)</f>
        <v>#REF!</v>
      </c>
      <c r="J4" s="256" t="e">
        <f t="shared" si="1"/>
        <v>#REF!</v>
      </c>
      <c r="K4" s="264"/>
      <c r="L4" s="256"/>
      <c r="M4" s="182"/>
      <c r="N4" s="184"/>
      <c r="O4" s="184"/>
      <c r="P4" s="182"/>
      <c r="Q4" s="93"/>
      <c r="R4" s="93"/>
      <c r="S4" s="93"/>
      <c r="T4" s="93"/>
      <c r="U4" s="93"/>
      <c r="V4" s="93"/>
      <c r="W4" s="93"/>
      <c r="X4" s="93"/>
      <c r="Y4" s="93"/>
      <c r="Z4" s="93"/>
    </row>
    <row r="5" spans="1:26" ht="15" outlineLevel="2">
      <c r="A5" s="44" t="s">
        <v>841</v>
      </c>
      <c r="B5" s="45" t="s">
        <v>845</v>
      </c>
      <c r="C5" s="96" t="s">
        <v>2024</v>
      </c>
      <c r="D5" s="250" t="e">
        <f>SUMIF(#REF!,CG_Sum_U!$B5,#REF!)</f>
        <v>#REF!</v>
      </c>
      <c r="E5" s="250">
        <f>SUMIF('Bill 2 WD'!$C:$C,CG_Sum_U!$B5,'Bill 2 WD'!$J:$J)</f>
        <v>0</v>
      </c>
      <c r="F5" s="250">
        <f>SUMIF('Bill3 Civils'!$C:$C,CG_Sum_U!$B5,'Bill3 Civils'!$J:$J)</f>
        <v>0</v>
      </c>
      <c r="G5" s="250" t="e">
        <f>SUMIF('Bill2 Electrical'!$C:$C,CG_Sum_U!$B5,'Bill2 Electrical'!#REF!)</f>
        <v>#REF!</v>
      </c>
      <c r="H5" s="250" t="e">
        <f>SUMIF(#REF!,CG_Sum_U!$B5,#REF!)</f>
        <v>#REF!</v>
      </c>
      <c r="I5" s="254" t="e">
        <f>SUMIF('Bill4 LC'!$C:$C,CG_Sum_U!$B5,'Bill4 LC'!#REF!)</f>
        <v>#REF!</v>
      </c>
      <c r="J5" s="254" t="e">
        <f t="shared" si="1"/>
        <v>#REF!</v>
      </c>
      <c r="K5" s="264"/>
      <c r="L5" s="254"/>
      <c r="M5" s="182"/>
      <c r="N5" s="178"/>
      <c r="O5" s="178"/>
      <c r="P5" s="182"/>
      <c r="Q5" s="93"/>
      <c r="R5" s="93"/>
      <c r="S5" s="93"/>
      <c r="T5" s="93"/>
      <c r="U5" s="93"/>
      <c r="V5" s="93"/>
      <c r="W5" s="93"/>
      <c r="X5" s="93"/>
      <c r="Y5" s="93"/>
      <c r="Z5" s="93"/>
    </row>
    <row r="6" spans="1:26" ht="15" outlineLevel="1">
      <c r="A6" s="157" t="s">
        <v>841</v>
      </c>
      <c r="B6" s="158" t="s">
        <v>846</v>
      </c>
      <c r="C6" s="159" t="s">
        <v>20</v>
      </c>
      <c r="D6" s="249" t="e">
        <f t="shared" ref="D6:I6" si="3">SUM(D7:D13)</f>
        <v>#REF!</v>
      </c>
      <c r="E6" s="249">
        <f t="shared" si="3"/>
        <v>0</v>
      </c>
      <c r="F6" s="249">
        <f t="shared" si="3"/>
        <v>0</v>
      </c>
      <c r="G6" s="249" t="e">
        <f t="shared" si="3"/>
        <v>#REF!</v>
      </c>
      <c r="H6" s="249" t="e">
        <f t="shared" si="3"/>
        <v>#REF!</v>
      </c>
      <c r="I6" s="253" t="e">
        <f t="shared" si="3"/>
        <v>#REF!</v>
      </c>
      <c r="J6" s="253" t="e">
        <f t="shared" si="1"/>
        <v>#REF!</v>
      </c>
      <c r="K6" s="263"/>
      <c r="L6" s="253"/>
      <c r="M6" s="181"/>
      <c r="N6" s="177"/>
      <c r="O6" s="177"/>
      <c r="P6" s="181"/>
      <c r="Q6" s="161"/>
      <c r="R6" s="161"/>
      <c r="S6" s="161"/>
      <c r="T6" s="161"/>
      <c r="U6" s="161"/>
      <c r="V6" s="161"/>
      <c r="W6" s="161"/>
      <c r="X6" s="161"/>
      <c r="Y6" s="161"/>
      <c r="Z6" s="161"/>
    </row>
    <row r="7" spans="1:26" ht="15" outlineLevel="2">
      <c r="A7" s="44" t="s">
        <v>841</v>
      </c>
      <c r="B7" s="45" t="s">
        <v>847</v>
      </c>
      <c r="C7" s="96" t="s">
        <v>23</v>
      </c>
      <c r="D7" s="250" t="e">
        <f>SUMIF(#REF!,CG_Sum_U!$B7,#REF!)</f>
        <v>#REF!</v>
      </c>
      <c r="E7" s="250">
        <f>SUMIF('Bill 2 WD'!$C:$C,CG_Sum_U!$B7,'Bill 2 WD'!$J:$J)</f>
        <v>0</v>
      </c>
      <c r="F7" s="250">
        <f>SUMIF('Bill3 Civils'!$C:$C,CG_Sum_U!$B7,'Bill3 Civils'!$J:$J)</f>
        <v>0</v>
      </c>
      <c r="G7" s="250" t="e">
        <f>SUMIF('Bill2 Electrical'!$C:$C,CG_Sum_U!$B7,'Bill2 Electrical'!#REF!)</f>
        <v>#REF!</v>
      </c>
      <c r="H7" s="250" t="e">
        <f>SUMIF(#REF!,CG_Sum_U!$B7,#REF!)</f>
        <v>#REF!</v>
      </c>
      <c r="I7" s="254" t="e">
        <f>SUMIF('Bill4 LC'!$C:$C,CG_Sum_U!$B7,'Bill4 LC'!#REF!)</f>
        <v>#REF!</v>
      </c>
      <c r="J7" s="254" t="e">
        <f t="shared" si="1"/>
        <v>#REF!</v>
      </c>
      <c r="K7" s="264"/>
      <c r="L7" s="254"/>
      <c r="M7" s="182"/>
      <c r="N7" s="178"/>
      <c r="O7" s="178"/>
      <c r="P7" s="182"/>
      <c r="Q7" s="93"/>
      <c r="R7" s="93"/>
      <c r="S7" s="93"/>
      <c r="T7" s="93"/>
      <c r="U7" s="93"/>
      <c r="V7" s="93"/>
      <c r="W7" s="93"/>
      <c r="X7" s="93"/>
      <c r="Y7" s="93"/>
      <c r="Z7" s="93"/>
    </row>
    <row r="8" spans="1:26" ht="15" outlineLevel="2">
      <c r="A8" s="44" t="s">
        <v>841</v>
      </c>
      <c r="B8" s="45" t="s">
        <v>848</v>
      </c>
      <c r="C8" s="96" t="s">
        <v>25</v>
      </c>
      <c r="D8" s="250" t="e">
        <f>SUMIF(#REF!,CG_Sum_U!$B8,#REF!)</f>
        <v>#REF!</v>
      </c>
      <c r="E8" s="250">
        <f>SUMIF('Bill 2 WD'!$C:$C,CG_Sum_U!$B8,'Bill 2 WD'!$J:$J)</f>
        <v>0</v>
      </c>
      <c r="F8" s="250">
        <f>SUMIF('Bill3 Civils'!$C:$C,CG_Sum_U!$B8,'Bill3 Civils'!$J:$J)</f>
        <v>0</v>
      </c>
      <c r="G8" s="250" t="e">
        <f>SUMIF('Bill2 Electrical'!$C:$C,CG_Sum_U!$B8,'Bill2 Electrical'!#REF!)</f>
        <v>#REF!</v>
      </c>
      <c r="H8" s="250" t="e">
        <f>SUMIF(#REF!,CG_Sum_U!$B8,#REF!)</f>
        <v>#REF!</v>
      </c>
      <c r="I8" s="254" t="e">
        <f>SUMIF('Bill4 LC'!$C:$C,CG_Sum_U!$B8,'Bill4 LC'!#REF!)</f>
        <v>#REF!</v>
      </c>
      <c r="J8" s="254" t="e">
        <f t="shared" si="1"/>
        <v>#REF!</v>
      </c>
      <c r="K8" s="264"/>
      <c r="L8" s="254"/>
      <c r="M8" s="182"/>
      <c r="N8" s="178"/>
      <c r="O8" s="178"/>
      <c r="P8" s="182"/>
      <c r="Q8" s="93"/>
      <c r="R8" s="93"/>
      <c r="S8" s="93"/>
      <c r="T8" s="93"/>
      <c r="U8" s="93"/>
      <c r="V8" s="93"/>
      <c r="W8" s="93"/>
      <c r="X8" s="93"/>
      <c r="Y8" s="93"/>
      <c r="Z8" s="93"/>
    </row>
    <row r="9" spans="1:26" ht="15" outlineLevel="2">
      <c r="A9" s="44" t="s">
        <v>841</v>
      </c>
      <c r="B9" s="45" t="s">
        <v>849</v>
      </c>
      <c r="C9" s="96" t="s">
        <v>27</v>
      </c>
      <c r="D9" s="250" t="e">
        <f>SUMIF(#REF!,CG_Sum_U!$B9,#REF!)</f>
        <v>#REF!</v>
      </c>
      <c r="E9" s="250">
        <f>SUMIF('Bill 2 WD'!$C:$C,CG_Sum_U!$B9,'Bill 2 WD'!$J:$J)</f>
        <v>0</v>
      </c>
      <c r="F9" s="250">
        <f>SUMIF('Bill3 Civils'!$C:$C,CG_Sum_U!$B9,'Bill3 Civils'!$J:$J)</f>
        <v>0</v>
      </c>
      <c r="G9" s="250" t="e">
        <f>SUMIF('Bill2 Electrical'!$C:$C,CG_Sum_U!$B9,'Bill2 Electrical'!#REF!)</f>
        <v>#REF!</v>
      </c>
      <c r="H9" s="250" t="e">
        <f>SUMIF(#REF!,CG_Sum_U!$B9,#REF!)</f>
        <v>#REF!</v>
      </c>
      <c r="I9" s="254" t="e">
        <f>SUMIF('Bill4 LC'!$C:$C,CG_Sum_U!$B9,'Bill4 LC'!#REF!)</f>
        <v>#REF!</v>
      </c>
      <c r="J9" s="254" t="e">
        <f t="shared" si="1"/>
        <v>#REF!</v>
      </c>
      <c r="K9" s="264"/>
      <c r="L9" s="254"/>
      <c r="M9" s="182"/>
      <c r="N9" s="178"/>
      <c r="O9" s="178"/>
      <c r="P9" s="182"/>
      <c r="Q9" s="93"/>
      <c r="R9" s="93"/>
      <c r="S9" s="93"/>
      <c r="T9" s="93"/>
      <c r="U9" s="93"/>
      <c r="V9" s="93"/>
      <c r="W9" s="93"/>
      <c r="X9" s="93"/>
      <c r="Y9" s="93"/>
      <c r="Z9" s="93"/>
    </row>
    <row r="10" spans="1:26" ht="15" outlineLevel="2">
      <c r="A10" s="44" t="s">
        <v>841</v>
      </c>
      <c r="B10" s="45" t="s">
        <v>850</v>
      </c>
      <c r="C10" s="96" t="s">
        <v>29</v>
      </c>
      <c r="D10" s="250" t="e">
        <f>SUMIF(#REF!,CG_Sum_U!$B10,#REF!)</f>
        <v>#REF!</v>
      </c>
      <c r="E10" s="250">
        <f>SUMIF('Bill 2 WD'!$C:$C,CG_Sum_U!$B10,'Bill 2 WD'!$J:$J)</f>
        <v>0</v>
      </c>
      <c r="F10" s="250">
        <f>SUMIF('Bill3 Civils'!$C:$C,CG_Sum_U!$B10,'Bill3 Civils'!$J:$J)</f>
        <v>0</v>
      </c>
      <c r="G10" s="250" t="e">
        <f>SUMIF('Bill2 Electrical'!$C:$C,CG_Sum_U!$B10,'Bill2 Electrical'!#REF!)</f>
        <v>#REF!</v>
      </c>
      <c r="H10" s="250" t="e">
        <f>SUMIF(#REF!,CG_Sum_U!$B10,#REF!)</f>
        <v>#REF!</v>
      </c>
      <c r="I10" s="254" t="e">
        <f>SUMIF('Bill4 LC'!$C:$C,CG_Sum_U!$B10,'Bill4 LC'!#REF!)</f>
        <v>#REF!</v>
      </c>
      <c r="J10" s="254" t="e">
        <f t="shared" si="1"/>
        <v>#REF!</v>
      </c>
      <c r="K10" s="264"/>
      <c r="L10" s="254"/>
      <c r="M10" s="182"/>
      <c r="N10" s="178"/>
      <c r="O10" s="178"/>
      <c r="P10" s="182"/>
      <c r="Q10" s="93"/>
      <c r="R10" s="93"/>
      <c r="S10" s="93"/>
      <c r="T10" s="93"/>
      <c r="U10" s="93"/>
      <c r="V10" s="93"/>
      <c r="W10" s="93"/>
      <c r="X10" s="93"/>
      <c r="Y10" s="93"/>
      <c r="Z10" s="93"/>
    </row>
    <row r="11" spans="1:26" ht="15" outlineLevel="2">
      <c r="A11" s="44" t="s">
        <v>841</v>
      </c>
      <c r="B11" s="45" t="s">
        <v>851</v>
      </c>
      <c r="C11" s="96" t="s">
        <v>31</v>
      </c>
      <c r="D11" s="250" t="e">
        <f>SUMIF(#REF!,CG_Sum_U!$B11,#REF!)</f>
        <v>#REF!</v>
      </c>
      <c r="E11" s="250">
        <f>SUMIF('Bill 2 WD'!$C:$C,CG_Sum_U!$B11,'Bill 2 WD'!$J:$J)</f>
        <v>0</v>
      </c>
      <c r="F11" s="250">
        <f>SUMIF('Bill3 Civils'!$C:$C,CG_Sum_U!$B11,'Bill3 Civils'!$J:$J)</f>
        <v>0</v>
      </c>
      <c r="G11" s="250" t="e">
        <f>SUMIF('Bill2 Electrical'!$C:$C,CG_Sum_U!$B11,'Bill2 Electrical'!#REF!)</f>
        <v>#REF!</v>
      </c>
      <c r="H11" s="250" t="e">
        <f>SUMIF(#REF!,CG_Sum_U!$B11,#REF!)</f>
        <v>#REF!</v>
      </c>
      <c r="I11" s="254" t="e">
        <f>SUMIF('Bill4 LC'!$C:$C,CG_Sum_U!$B11,'Bill4 LC'!#REF!)</f>
        <v>#REF!</v>
      </c>
      <c r="J11" s="254" t="e">
        <f t="shared" si="1"/>
        <v>#REF!</v>
      </c>
      <c r="K11" s="264"/>
      <c r="L11" s="254"/>
      <c r="M11" s="182"/>
      <c r="N11" s="178"/>
      <c r="O11" s="178"/>
      <c r="P11" s="182"/>
      <c r="Q11" s="93"/>
      <c r="R11" s="93"/>
      <c r="S11" s="93"/>
      <c r="T11" s="93"/>
      <c r="U11" s="93"/>
      <c r="V11" s="93"/>
      <c r="W11" s="93"/>
      <c r="X11" s="93"/>
      <c r="Y11" s="93"/>
      <c r="Z11" s="93"/>
    </row>
    <row r="12" spans="1:26" ht="15" outlineLevel="2">
      <c r="A12" s="44" t="s">
        <v>841</v>
      </c>
      <c r="B12" s="45" t="s">
        <v>852</v>
      </c>
      <c r="C12" s="96" t="s">
        <v>33</v>
      </c>
      <c r="D12" s="250" t="e">
        <f>SUMIF(#REF!,CG_Sum_U!$B12,#REF!)</f>
        <v>#REF!</v>
      </c>
      <c r="E12" s="250">
        <f>SUMIF('Bill 2 WD'!$C:$C,CG_Sum_U!$B12,'Bill 2 WD'!$J:$J)</f>
        <v>0</v>
      </c>
      <c r="F12" s="250">
        <f>SUMIF('Bill3 Civils'!$C:$C,CG_Sum_U!$B12,'Bill3 Civils'!$J:$J)</f>
        <v>0</v>
      </c>
      <c r="G12" s="250" t="e">
        <f>SUMIF('Bill2 Electrical'!$C:$C,CG_Sum_U!$B12,'Bill2 Electrical'!#REF!)</f>
        <v>#REF!</v>
      </c>
      <c r="H12" s="250" t="e">
        <f>SUMIF(#REF!,CG_Sum_U!$B12,#REF!)</f>
        <v>#REF!</v>
      </c>
      <c r="I12" s="254" t="e">
        <f>SUMIF('Bill4 LC'!$C:$C,CG_Sum_U!$B12,'Bill4 LC'!#REF!)</f>
        <v>#REF!</v>
      </c>
      <c r="J12" s="254" t="e">
        <f t="shared" si="1"/>
        <v>#REF!</v>
      </c>
      <c r="K12" s="264"/>
      <c r="L12" s="254"/>
      <c r="M12" s="182"/>
      <c r="N12" s="178"/>
      <c r="O12" s="178"/>
      <c r="P12" s="182"/>
      <c r="Q12" s="93"/>
      <c r="R12" s="93"/>
      <c r="S12" s="93"/>
      <c r="T12" s="93"/>
      <c r="U12" s="93"/>
      <c r="V12" s="93"/>
      <c r="W12" s="93"/>
      <c r="X12" s="93"/>
      <c r="Y12" s="93"/>
      <c r="Z12" s="93"/>
    </row>
    <row r="13" spans="1:26" ht="15" outlineLevel="2">
      <c r="A13" s="44" t="s">
        <v>841</v>
      </c>
      <c r="B13" s="45" t="s">
        <v>853</v>
      </c>
      <c r="C13" s="96" t="s">
        <v>2025</v>
      </c>
      <c r="D13" s="250" t="e">
        <f>SUMIF(#REF!,CG_Sum_U!$B13,#REF!)</f>
        <v>#REF!</v>
      </c>
      <c r="E13" s="250">
        <f>SUMIF('Bill 2 WD'!$C:$C,CG_Sum_U!$B13,'Bill 2 WD'!$J:$J)</f>
        <v>0</v>
      </c>
      <c r="F13" s="250">
        <f>SUMIF('Bill3 Civils'!$C:$C,CG_Sum_U!$B13,'Bill3 Civils'!$J:$J)</f>
        <v>0</v>
      </c>
      <c r="G13" s="250" t="e">
        <f>SUMIF('Bill2 Electrical'!$C:$C,CG_Sum_U!$B13,'Bill2 Electrical'!#REF!)</f>
        <v>#REF!</v>
      </c>
      <c r="H13" s="250" t="e">
        <f>SUMIF(#REF!,CG_Sum_U!$B13,#REF!)</f>
        <v>#REF!</v>
      </c>
      <c r="I13" s="254" t="e">
        <f>SUMIF('Bill4 LC'!$C:$C,CG_Sum_U!$B13,'Bill4 LC'!#REF!)</f>
        <v>#REF!</v>
      </c>
      <c r="J13" s="254" t="e">
        <f t="shared" si="1"/>
        <v>#REF!</v>
      </c>
      <c r="K13" s="264"/>
      <c r="L13" s="254"/>
      <c r="M13" s="182"/>
      <c r="N13" s="178"/>
      <c r="O13" s="178"/>
      <c r="P13" s="182"/>
      <c r="Q13" s="93"/>
      <c r="R13" s="93"/>
      <c r="S13" s="93"/>
      <c r="T13" s="93"/>
      <c r="U13" s="93"/>
      <c r="V13" s="93"/>
      <c r="W13" s="93"/>
      <c r="X13" s="93"/>
      <c r="Y13" s="93"/>
      <c r="Z13" s="93"/>
    </row>
    <row r="14" spans="1:26" ht="15" outlineLevel="1">
      <c r="A14" s="157" t="s">
        <v>841</v>
      </c>
      <c r="B14" s="158" t="s">
        <v>854</v>
      </c>
      <c r="C14" s="159" t="s">
        <v>36</v>
      </c>
      <c r="D14" s="249" t="e">
        <f t="shared" ref="D14:I14" si="4">SUM(D15:D22)</f>
        <v>#REF!</v>
      </c>
      <c r="E14" s="249">
        <f t="shared" si="4"/>
        <v>0</v>
      </c>
      <c r="F14" s="249">
        <f t="shared" si="4"/>
        <v>0</v>
      </c>
      <c r="G14" s="249" t="e">
        <f t="shared" si="4"/>
        <v>#REF!</v>
      </c>
      <c r="H14" s="249" t="e">
        <f t="shared" si="4"/>
        <v>#REF!</v>
      </c>
      <c r="I14" s="253" t="e">
        <f t="shared" si="4"/>
        <v>#REF!</v>
      </c>
      <c r="J14" s="253" t="e">
        <f t="shared" si="1"/>
        <v>#REF!</v>
      </c>
      <c r="K14" s="263"/>
      <c r="L14" s="253"/>
      <c r="M14" s="181"/>
      <c r="N14" s="177"/>
      <c r="O14" s="177"/>
      <c r="P14" s="181"/>
      <c r="Q14" s="161"/>
      <c r="R14" s="161"/>
      <c r="S14" s="161"/>
      <c r="T14" s="161"/>
      <c r="U14" s="161"/>
      <c r="V14" s="161"/>
      <c r="W14" s="161"/>
      <c r="X14" s="161"/>
      <c r="Y14" s="161"/>
      <c r="Z14" s="161"/>
    </row>
    <row r="15" spans="1:26" ht="15" outlineLevel="2">
      <c r="A15" s="44" t="s">
        <v>841</v>
      </c>
      <c r="B15" s="45" t="s">
        <v>855</v>
      </c>
      <c r="C15" s="96" t="s">
        <v>39</v>
      </c>
      <c r="D15" s="250" t="e">
        <f>SUMIF(#REF!,CG_Sum_U!$B15,#REF!)</f>
        <v>#REF!</v>
      </c>
      <c r="E15" s="250">
        <f>SUMIF('Bill 2 WD'!$C:$C,CG_Sum_U!$B15,'Bill 2 WD'!$J:$J)</f>
        <v>0</v>
      </c>
      <c r="F15" s="250">
        <f>SUMIF('Bill3 Civils'!$C:$C,CG_Sum_U!$B15,'Bill3 Civils'!$J:$J)</f>
        <v>0</v>
      </c>
      <c r="G15" s="250" t="e">
        <f>SUMIF('Bill2 Electrical'!$C:$C,CG_Sum_U!$B15,'Bill2 Electrical'!#REF!)</f>
        <v>#REF!</v>
      </c>
      <c r="H15" s="250" t="e">
        <f>SUMIF(#REF!,CG_Sum_U!$B15,#REF!)</f>
        <v>#REF!</v>
      </c>
      <c r="I15" s="254" t="e">
        <f>SUMIF('Bill4 LC'!$C:$C,CG_Sum_U!$B15,'Bill4 LC'!#REF!)</f>
        <v>#REF!</v>
      </c>
      <c r="J15" s="254" t="e">
        <f t="shared" si="1"/>
        <v>#REF!</v>
      </c>
      <c r="K15" s="264"/>
      <c r="L15" s="254"/>
      <c r="M15" s="182"/>
      <c r="N15" s="178"/>
      <c r="O15" s="178"/>
      <c r="P15" s="182"/>
      <c r="Q15" s="93"/>
      <c r="R15" s="93"/>
      <c r="S15" s="93"/>
      <c r="T15" s="93"/>
      <c r="U15" s="93"/>
      <c r="V15" s="93"/>
      <c r="W15" s="93"/>
      <c r="X15" s="93"/>
      <c r="Y15" s="93"/>
      <c r="Z15" s="93"/>
    </row>
    <row r="16" spans="1:26" ht="15" outlineLevel="2">
      <c r="A16" s="44" t="s">
        <v>841</v>
      </c>
      <c r="B16" s="45" t="s">
        <v>856</v>
      </c>
      <c r="C16" s="96" t="s">
        <v>41</v>
      </c>
      <c r="D16" s="250" t="e">
        <f>SUMIF(#REF!,CG_Sum_U!$B16,#REF!)</f>
        <v>#REF!</v>
      </c>
      <c r="E16" s="250">
        <f>SUMIF('Bill 2 WD'!$C:$C,CG_Sum_U!$B16,'Bill 2 WD'!$J:$J)</f>
        <v>0</v>
      </c>
      <c r="F16" s="250">
        <f>SUMIF('Bill3 Civils'!$C:$C,CG_Sum_U!$B16,'Bill3 Civils'!$J:$J)</f>
        <v>0</v>
      </c>
      <c r="G16" s="250" t="e">
        <f>SUMIF('Bill2 Electrical'!$C:$C,CG_Sum_U!$B16,'Bill2 Electrical'!#REF!)</f>
        <v>#REF!</v>
      </c>
      <c r="H16" s="250" t="e">
        <f>SUMIF(#REF!,CG_Sum_U!$B16,#REF!)</f>
        <v>#REF!</v>
      </c>
      <c r="I16" s="254" t="e">
        <f>SUMIF('Bill4 LC'!$C:$C,CG_Sum_U!$B16,'Bill4 LC'!#REF!)</f>
        <v>#REF!</v>
      </c>
      <c r="J16" s="254" t="e">
        <f t="shared" si="1"/>
        <v>#REF!</v>
      </c>
      <c r="K16" s="264"/>
      <c r="L16" s="254"/>
      <c r="M16" s="182"/>
      <c r="N16" s="178"/>
      <c r="O16" s="178"/>
      <c r="P16" s="182"/>
      <c r="Q16" s="93"/>
      <c r="R16" s="93"/>
      <c r="S16" s="93"/>
      <c r="T16" s="93"/>
      <c r="U16" s="93"/>
      <c r="V16" s="93"/>
      <c r="W16" s="93"/>
      <c r="X16" s="93"/>
      <c r="Y16" s="93"/>
      <c r="Z16" s="93"/>
    </row>
    <row r="17" spans="1:26" ht="15" outlineLevel="2">
      <c r="A17" s="44" t="s">
        <v>841</v>
      </c>
      <c r="B17" s="45" t="s">
        <v>857</v>
      </c>
      <c r="C17" s="96" t="s">
        <v>43</v>
      </c>
      <c r="D17" s="250" t="e">
        <f>SUMIF(#REF!,CG_Sum_U!$B17,#REF!)</f>
        <v>#REF!</v>
      </c>
      <c r="E17" s="250">
        <f>SUMIF('Bill 2 WD'!$C:$C,CG_Sum_U!$B17,'Bill 2 WD'!$J:$J)</f>
        <v>0</v>
      </c>
      <c r="F17" s="250">
        <f>SUMIF('Bill3 Civils'!$C:$C,CG_Sum_U!$B17,'Bill3 Civils'!$J:$J)</f>
        <v>0</v>
      </c>
      <c r="G17" s="250" t="e">
        <f>SUMIF('Bill2 Electrical'!$C:$C,CG_Sum_U!$B17,'Bill2 Electrical'!#REF!)</f>
        <v>#REF!</v>
      </c>
      <c r="H17" s="250" t="e">
        <f>SUMIF(#REF!,CG_Sum_U!$B17,#REF!)</f>
        <v>#REF!</v>
      </c>
      <c r="I17" s="254" t="e">
        <f>SUMIF('Bill4 LC'!$C:$C,CG_Sum_U!$B17,'Bill4 LC'!#REF!)</f>
        <v>#REF!</v>
      </c>
      <c r="J17" s="254" t="e">
        <f t="shared" si="1"/>
        <v>#REF!</v>
      </c>
      <c r="K17" s="264"/>
      <c r="L17" s="254"/>
      <c r="M17" s="182"/>
      <c r="N17" s="178"/>
      <c r="O17" s="178"/>
      <c r="P17" s="182"/>
      <c r="Q17" s="93"/>
      <c r="R17" s="93"/>
      <c r="S17" s="93"/>
      <c r="T17" s="93"/>
      <c r="U17" s="93"/>
      <c r="V17" s="93"/>
      <c r="W17" s="93"/>
      <c r="X17" s="93"/>
      <c r="Y17" s="93"/>
      <c r="Z17" s="93"/>
    </row>
    <row r="18" spans="1:26" ht="15" outlineLevel="2">
      <c r="A18" s="44" t="s">
        <v>841</v>
      </c>
      <c r="B18" s="45" t="s">
        <v>858</v>
      </c>
      <c r="C18" s="96" t="s">
        <v>45</v>
      </c>
      <c r="D18" s="250" t="e">
        <f>SUMIF(#REF!,CG_Sum_U!$B18,#REF!)</f>
        <v>#REF!</v>
      </c>
      <c r="E18" s="250">
        <f>SUMIF('Bill 2 WD'!$C:$C,CG_Sum_U!$B18,'Bill 2 WD'!$J:$J)</f>
        <v>0</v>
      </c>
      <c r="F18" s="250">
        <f>SUMIF('Bill3 Civils'!$C:$C,CG_Sum_U!$B18,'Bill3 Civils'!$J:$J)</f>
        <v>0</v>
      </c>
      <c r="G18" s="250" t="e">
        <f>SUMIF('Bill2 Electrical'!$C:$C,CG_Sum_U!$B18,'Bill2 Electrical'!#REF!)</f>
        <v>#REF!</v>
      </c>
      <c r="H18" s="250" t="e">
        <f>SUMIF(#REF!,CG_Sum_U!$B18,#REF!)</f>
        <v>#REF!</v>
      </c>
      <c r="I18" s="254" t="e">
        <f>SUMIF('Bill4 LC'!$C:$C,CG_Sum_U!$B18,'Bill4 LC'!#REF!)</f>
        <v>#REF!</v>
      </c>
      <c r="J18" s="254" t="e">
        <f t="shared" si="1"/>
        <v>#REF!</v>
      </c>
      <c r="K18" s="264"/>
      <c r="L18" s="254"/>
      <c r="M18" s="182"/>
      <c r="N18" s="178"/>
      <c r="O18" s="178"/>
      <c r="P18" s="182"/>
      <c r="Q18" s="93"/>
      <c r="R18" s="93"/>
      <c r="S18" s="93"/>
      <c r="T18" s="93"/>
      <c r="U18" s="93"/>
      <c r="V18" s="93"/>
      <c r="W18" s="93"/>
      <c r="X18" s="93"/>
      <c r="Y18" s="93"/>
      <c r="Z18" s="93"/>
    </row>
    <row r="19" spans="1:26" ht="15" outlineLevel="2">
      <c r="A19" s="44" t="s">
        <v>841</v>
      </c>
      <c r="B19" s="45" t="s">
        <v>859</v>
      </c>
      <c r="C19" s="96" t="s">
        <v>47</v>
      </c>
      <c r="D19" s="250" t="e">
        <f>SUMIF(#REF!,CG_Sum_U!$B19,#REF!)</f>
        <v>#REF!</v>
      </c>
      <c r="E19" s="250">
        <f>SUMIF('Bill 2 WD'!$C:$C,CG_Sum_U!$B19,'Bill 2 WD'!$J:$J)</f>
        <v>0</v>
      </c>
      <c r="F19" s="250">
        <f>SUMIF('Bill3 Civils'!$C:$C,CG_Sum_U!$B19,'Bill3 Civils'!$J:$J)</f>
        <v>0</v>
      </c>
      <c r="G19" s="250" t="e">
        <f>SUMIF('Bill2 Electrical'!$C:$C,CG_Sum_U!$B19,'Bill2 Electrical'!#REF!)</f>
        <v>#REF!</v>
      </c>
      <c r="H19" s="250" t="e">
        <f>SUMIF(#REF!,CG_Sum_U!$B19,#REF!)</f>
        <v>#REF!</v>
      </c>
      <c r="I19" s="254" t="e">
        <f>SUMIF('Bill4 LC'!$C:$C,CG_Sum_U!$B19,'Bill4 LC'!#REF!)</f>
        <v>#REF!</v>
      </c>
      <c r="J19" s="254" t="e">
        <f t="shared" si="1"/>
        <v>#REF!</v>
      </c>
      <c r="K19" s="264"/>
      <c r="L19" s="254"/>
      <c r="M19" s="182"/>
      <c r="N19" s="178"/>
      <c r="O19" s="178"/>
      <c r="P19" s="182"/>
      <c r="Q19" s="93"/>
      <c r="R19" s="93"/>
      <c r="S19" s="93"/>
      <c r="T19" s="93"/>
      <c r="U19" s="93"/>
      <c r="V19" s="93"/>
      <c r="W19" s="93"/>
      <c r="X19" s="93"/>
      <c r="Y19" s="93"/>
      <c r="Z19" s="93"/>
    </row>
    <row r="20" spans="1:26" ht="15" outlineLevel="2">
      <c r="A20" s="44" t="s">
        <v>841</v>
      </c>
      <c r="B20" s="45" t="s">
        <v>860</v>
      </c>
      <c r="C20" s="96" t="s">
        <v>49</v>
      </c>
      <c r="D20" s="250" t="e">
        <f>SUMIF(#REF!,CG_Sum_U!$B20,#REF!)</f>
        <v>#REF!</v>
      </c>
      <c r="E20" s="250">
        <f>SUMIF('Bill 2 WD'!$C:$C,CG_Sum_U!$B20,'Bill 2 WD'!$J:$J)</f>
        <v>0</v>
      </c>
      <c r="F20" s="250">
        <f>SUMIF('Bill3 Civils'!$C:$C,CG_Sum_U!$B20,'Bill3 Civils'!$J:$J)</f>
        <v>0</v>
      </c>
      <c r="G20" s="250" t="e">
        <f>SUMIF('Bill2 Electrical'!$C:$C,CG_Sum_U!$B20,'Bill2 Electrical'!#REF!)</f>
        <v>#REF!</v>
      </c>
      <c r="H20" s="250" t="e">
        <f>SUMIF(#REF!,CG_Sum_U!$B20,#REF!)</f>
        <v>#REF!</v>
      </c>
      <c r="I20" s="254" t="e">
        <f>SUMIF('Bill4 LC'!$C:$C,CG_Sum_U!$B20,'Bill4 LC'!#REF!)</f>
        <v>#REF!</v>
      </c>
      <c r="J20" s="254" t="e">
        <f t="shared" si="1"/>
        <v>#REF!</v>
      </c>
      <c r="K20" s="264"/>
      <c r="L20" s="254"/>
      <c r="M20" s="182"/>
      <c r="N20" s="178"/>
      <c r="O20" s="178"/>
      <c r="P20" s="182"/>
      <c r="Q20" s="93"/>
      <c r="R20" s="93"/>
      <c r="S20" s="93"/>
      <c r="T20" s="93"/>
      <c r="U20" s="93"/>
      <c r="V20" s="93"/>
      <c r="W20" s="93"/>
      <c r="X20" s="93"/>
      <c r="Y20" s="93"/>
      <c r="Z20" s="93"/>
    </row>
    <row r="21" spans="1:26" ht="15" outlineLevel="2">
      <c r="A21" s="44" t="s">
        <v>841</v>
      </c>
      <c r="B21" s="45" t="s">
        <v>861</v>
      </c>
      <c r="C21" s="96" t="s">
        <v>51</v>
      </c>
      <c r="D21" s="250" t="e">
        <f>SUMIF(#REF!,CG_Sum_U!$B21,#REF!)</f>
        <v>#REF!</v>
      </c>
      <c r="E21" s="250">
        <f>SUMIF('Bill 2 WD'!$C:$C,CG_Sum_U!$B21,'Bill 2 WD'!$J:$J)</f>
        <v>0</v>
      </c>
      <c r="F21" s="250">
        <f>SUMIF('Bill3 Civils'!$C:$C,CG_Sum_U!$B21,'Bill3 Civils'!$J:$J)</f>
        <v>0</v>
      </c>
      <c r="G21" s="250" t="e">
        <f>SUMIF('Bill2 Electrical'!$C:$C,CG_Sum_U!$B21,'Bill2 Electrical'!#REF!)</f>
        <v>#REF!</v>
      </c>
      <c r="H21" s="250" t="e">
        <f>SUMIF(#REF!,CG_Sum_U!$B21,#REF!)</f>
        <v>#REF!</v>
      </c>
      <c r="I21" s="254" t="e">
        <f>SUMIF('Bill4 LC'!$C:$C,CG_Sum_U!$B21,'Bill4 LC'!#REF!)</f>
        <v>#REF!</v>
      </c>
      <c r="J21" s="254" t="e">
        <f t="shared" si="1"/>
        <v>#REF!</v>
      </c>
      <c r="K21" s="264"/>
      <c r="L21" s="254"/>
      <c r="M21" s="182"/>
      <c r="N21" s="178"/>
      <c r="O21" s="178"/>
      <c r="P21" s="182"/>
      <c r="Q21" s="93"/>
      <c r="R21" s="93"/>
      <c r="S21" s="93"/>
      <c r="T21" s="93"/>
      <c r="U21" s="93"/>
      <c r="V21" s="93"/>
      <c r="W21" s="93"/>
      <c r="X21" s="93"/>
      <c r="Y21" s="93"/>
      <c r="Z21" s="93"/>
    </row>
    <row r="22" spans="1:26" ht="15" outlineLevel="2">
      <c r="A22" s="44" t="s">
        <v>841</v>
      </c>
      <c r="B22" s="45" t="s">
        <v>862</v>
      </c>
      <c r="C22" s="96" t="s">
        <v>2026</v>
      </c>
      <c r="D22" s="250" t="e">
        <f>SUMIF(#REF!,CG_Sum_U!$B22,#REF!)</f>
        <v>#REF!</v>
      </c>
      <c r="E22" s="250">
        <f>SUMIF('Bill 2 WD'!$C:$C,CG_Sum_U!$B22,'Bill 2 WD'!$J:$J)</f>
        <v>0</v>
      </c>
      <c r="F22" s="250">
        <f>SUMIF('Bill3 Civils'!$C:$C,CG_Sum_U!$B22,'Bill3 Civils'!$J:$J)</f>
        <v>0</v>
      </c>
      <c r="G22" s="250" t="e">
        <f>SUMIF('Bill2 Electrical'!$C:$C,CG_Sum_U!$B22,'Bill2 Electrical'!#REF!)</f>
        <v>#REF!</v>
      </c>
      <c r="H22" s="250" t="e">
        <f>SUMIF(#REF!,CG_Sum_U!$B22,#REF!)</f>
        <v>#REF!</v>
      </c>
      <c r="I22" s="254" t="e">
        <f>SUMIF('Bill4 LC'!$C:$C,CG_Sum_U!$B22,'Bill4 LC'!#REF!)</f>
        <v>#REF!</v>
      </c>
      <c r="J22" s="254" t="e">
        <f t="shared" si="1"/>
        <v>#REF!</v>
      </c>
      <c r="K22" s="264"/>
      <c r="L22" s="254"/>
      <c r="M22" s="182"/>
      <c r="N22" s="178"/>
      <c r="O22" s="178"/>
      <c r="P22" s="182"/>
      <c r="Q22" s="93"/>
      <c r="R22" s="93"/>
      <c r="S22" s="93"/>
      <c r="T22" s="93"/>
      <c r="U22" s="93"/>
      <c r="V22" s="93"/>
      <c r="W22" s="93"/>
      <c r="X22" s="93"/>
      <c r="Y22" s="93"/>
      <c r="Z22" s="93"/>
    </row>
    <row r="23" spans="1:26" ht="15" outlineLevel="1">
      <c r="A23" s="157" t="s">
        <v>841</v>
      </c>
      <c r="B23" s="158" t="s">
        <v>863</v>
      </c>
      <c r="C23" s="159" t="s">
        <v>54</v>
      </c>
      <c r="D23" s="249" t="e">
        <f t="shared" ref="D23:I23" si="5">SUM(D24:D29)</f>
        <v>#REF!</v>
      </c>
      <c r="E23" s="249">
        <f t="shared" si="5"/>
        <v>0</v>
      </c>
      <c r="F23" s="249">
        <f t="shared" si="5"/>
        <v>0</v>
      </c>
      <c r="G23" s="249" t="e">
        <f t="shared" si="5"/>
        <v>#REF!</v>
      </c>
      <c r="H23" s="249" t="e">
        <f t="shared" si="5"/>
        <v>#REF!</v>
      </c>
      <c r="I23" s="253" t="e">
        <f t="shared" si="5"/>
        <v>#REF!</v>
      </c>
      <c r="J23" s="253" t="e">
        <f t="shared" si="1"/>
        <v>#REF!</v>
      </c>
      <c r="K23" s="263"/>
      <c r="L23" s="253"/>
      <c r="M23" s="181"/>
      <c r="N23" s="177"/>
      <c r="O23" s="177"/>
      <c r="P23" s="181"/>
      <c r="Q23" s="161"/>
      <c r="R23" s="161"/>
      <c r="S23" s="161"/>
      <c r="T23" s="161"/>
      <c r="U23" s="161"/>
      <c r="V23" s="161"/>
      <c r="W23" s="161"/>
      <c r="X23" s="161"/>
      <c r="Y23" s="161"/>
      <c r="Z23" s="161"/>
    </row>
    <row r="24" spans="1:26" ht="15" outlineLevel="2">
      <c r="A24" s="44" t="s">
        <v>841</v>
      </c>
      <c r="B24" s="45" t="s">
        <v>864</v>
      </c>
      <c r="C24" s="96" t="s">
        <v>57</v>
      </c>
      <c r="D24" s="250" t="e">
        <f>SUMIF(#REF!,CG_Sum_U!$B24,#REF!)</f>
        <v>#REF!</v>
      </c>
      <c r="E24" s="250">
        <f>SUMIF('Bill 2 WD'!$C:$C,CG_Sum_U!$B24,'Bill 2 WD'!$J:$J)</f>
        <v>0</v>
      </c>
      <c r="F24" s="250">
        <f>SUMIF('Bill3 Civils'!$C:$C,CG_Sum_U!$B24,'Bill3 Civils'!$J:$J)</f>
        <v>0</v>
      </c>
      <c r="G24" s="250" t="e">
        <f>SUMIF('Bill2 Electrical'!$C:$C,CG_Sum_U!$B24,'Bill2 Electrical'!#REF!)</f>
        <v>#REF!</v>
      </c>
      <c r="H24" s="250" t="e">
        <f>SUMIF(#REF!,CG_Sum_U!$B24,#REF!)</f>
        <v>#REF!</v>
      </c>
      <c r="I24" s="254" t="e">
        <f>SUMIF('Bill4 LC'!$C:$C,CG_Sum_U!$B24,'Bill4 LC'!#REF!)</f>
        <v>#REF!</v>
      </c>
      <c r="J24" s="254" t="e">
        <f t="shared" si="1"/>
        <v>#REF!</v>
      </c>
      <c r="K24" s="264"/>
      <c r="L24" s="254"/>
      <c r="M24" s="182"/>
      <c r="N24" s="178"/>
      <c r="O24" s="178"/>
      <c r="P24" s="182"/>
      <c r="Q24" s="93"/>
      <c r="R24" s="93"/>
      <c r="S24" s="93"/>
      <c r="T24" s="93"/>
      <c r="U24" s="93"/>
      <c r="V24" s="93"/>
      <c r="W24" s="93"/>
      <c r="X24" s="93"/>
      <c r="Y24" s="93"/>
      <c r="Z24" s="93"/>
    </row>
    <row r="25" spans="1:26" ht="15" outlineLevel="2">
      <c r="A25" s="44" t="s">
        <v>841</v>
      </c>
      <c r="B25" s="45" t="s">
        <v>865</v>
      </c>
      <c r="C25" s="96" t="s">
        <v>59</v>
      </c>
      <c r="D25" s="250" t="e">
        <f>SUMIF(#REF!,CG_Sum_U!$B25,#REF!)</f>
        <v>#REF!</v>
      </c>
      <c r="E25" s="250">
        <f>SUMIF('Bill 2 WD'!$C:$C,CG_Sum_U!$B25,'Bill 2 WD'!$J:$J)</f>
        <v>0</v>
      </c>
      <c r="F25" s="250">
        <f>SUMIF('Bill3 Civils'!$C:$C,CG_Sum_U!$B25,'Bill3 Civils'!$J:$J)</f>
        <v>0</v>
      </c>
      <c r="G25" s="250" t="e">
        <f>SUMIF('Bill2 Electrical'!$C:$C,CG_Sum_U!$B25,'Bill2 Electrical'!#REF!)</f>
        <v>#REF!</v>
      </c>
      <c r="H25" s="250" t="e">
        <f>SUMIF(#REF!,CG_Sum_U!$B25,#REF!)</f>
        <v>#REF!</v>
      </c>
      <c r="I25" s="254" t="e">
        <f>SUMIF('Bill4 LC'!$C:$C,CG_Sum_U!$B25,'Bill4 LC'!#REF!)</f>
        <v>#REF!</v>
      </c>
      <c r="J25" s="254" t="e">
        <f t="shared" si="1"/>
        <v>#REF!</v>
      </c>
      <c r="K25" s="264"/>
      <c r="L25" s="254"/>
      <c r="M25" s="182"/>
      <c r="N25" s="178"/>
      <c r="O25" s="178"/>
      <c r="P25" s="182"/>
      <c r="Q25" s="93"/>
      <c r="R25" s="93"/>
      <c r="S25" s="93"/>
      <c r="T25" s="93"/>
      <c r="U25" s="93"/>
      <c r="V25" s="93"/>
      <c r="W25" s="93"/>
      <c r="X25" s="93"/>
      <c r="Y25" s="93"/>
      <c r="Z25" s="93"/>
    </row>
    <row r="26" spans="1:26" ht="15" outlineLevel="2">
      <c r="A26" s="44" t="s">
        <v>841</v>
      </c>
      <c r="B26" s="45" t="s">
        <v>866</v>
      </c>
      <c r="C26" s="96" t="s">
        <v>61</v>
      </c>
      <c r="D26" s="250" t="e">
        <f>SUMIF(#REF!,CG_Sum_U!$B26,#REF!)</f>
        <v>#REF!</v>
      </c>
      <c r="E26" s="250">
        <f>SUMIF('Bill 2 WD'!$C:$C,CG_Sum_U!$B26,'Bill 2 WD'!$J:$J)</f>
        <v>0</v>
      </c>
      <c r="F26" s="250">
        <f>SUMIF('Bill3 Civils'!$C:$C,CG_Sum_U!$B26,'Bill3 Civils'!$J:$J)</f>
        <v>0</v>
      </c>
      <c r="G26" s="250" t="e">
        <f>SUMIF('Bill2 Electrical'!$C:$C,CG_Sum_U!$B26,'Bill2 Electrical'!#REF!)</f>
        <v>#REF!</v>
      </c>
      <c r="H26" s="250" t="e">
        <f>SUMIF(#REF!,CG_Sum_U!$B26,#REF!)</f>
        <v>#REF!</v>
      </c>
      <c r="I26" s="254" t="e">
        <f>SUMIF('Bill4 LC'!$C:$C,CG_Sum_U!$B26,'Bill4 LC'!#REF!)</f>
        <v>#REF!</v>
      </c>
      <c r="J26" s="254" t="e">
        <f t="shared" si="1"/>
        <v>#REF!</v>
      </c>
      <c r="K26" s="264"/>
      <c r="L26" s="254"/>
      <c r="M26" s="182"/>
      <c r="N26" s="178"/>
      <c r="O26" s="178"/>
      <c r="P26" s="182"/>
      <c r="Q26" s="93"/>
      <c r="R26" s="93"/>
      <c r="S26" s="93"/>
      <c r="T26" s="93"/>
      <c r="U26" s="93"/>
      <c r="V26" s="93"/>
      <c r="W26" s="93"/>
      <c r="X26" s="93"/>
      <c r="Y26" s="93"/>
      <c r="Z26" s="93"/>
    </row>
    <row r="27" spans="1:26" ht="15" outlineLevel="2">
      <c r="A27" s="44" t="s">
        <v>841</v>
      </c>
      <c r="B27" s="45" t="s">
        <v>867</v>
      </c>
      <c r="C27" s="96" t="s">
        <v>41</v>
      </c>
      <c r="D27" s="250" t="e">
        <f>SUMIF(#REF!,CG_Sum_U!$B27,#REF!)</f>
        <v>#REF!</v>
      </c>
      <c r="E27" s="250">
        <f>SUMIF('Bill 2 WD'!$C:$C,CG_Sum_U!$B27,'Bill 2 WD'!$J:$J)</f>
        <v>0</v>
      </c>
      <c r="F27" s="250">
        <f>SUMIF('Bill3 Civils'!$C:$C,CG_Sum_U!$B27,'Bill3 Civils'!$J:$J)</f>
        <v>0</v>
      </c>
      <c r="G27" s="250" t="e">
        <f>SUMIF('Bill2 Electrical'!$C:$C,CG_Sum_U!$B27,'Bill2 Electrical'!#REF!)</f>
        <v>#REF!</v>
      </c>
      <c r="H27" s="250" t="e">
        <f>SUMIF(#REF!,CG_Sum_U!$B27,#REF!)</f>
        <v>#REF!</v>
      </c>
      <c r="I27" s="254" t="e">
        <f>SUMIF('Bill4 LC'!$C:$C,CG_Sum_U!$B27,'Bill4 LC'!#REF!)</f>
        <v>#REF!</v>
      </c>
      <c r="J27" s="254" t="e">
        <f t="shared" si="1"/>
        <v>#REF!</v>
      </c>
      <c r="K27" s="264"/>
      <c r="L27" s="254"/>
      <c r="M27" s="182"/>
      <c r="N27" s="178"/>
      <c r="O27" s="178"/>
      <c r="P27" s="182"/>
      <c r="Q27" s="93"/>
      <c r="R27" s="93"/>
      <c r="S27" s="93"/>
      <c r="T27" s="93"/>
      <c r="U27" s="93"/>
      <c r="V27" s="93"/>
      <c r="W27" s="93"/>
      <c r="X27" s="93"/>
      <c r="Y27" s="93"/>
      <c r="Z27" s="93"/>
    </row>
    <row r="28" spans="1:26" ht="15" outlineLevel="2">
      <c r="A28" s="44" t="s">
        <v>841</v>
      </c>
      <c r="B28" s="45" t="s">
        <v>868</v>
      </c>
      <c r="C28" s="96" t="s">
        <v>64</v>
      </c>
      <c r="D28" s="250" t="e">
        <f>SUMIF(#REF!,CG_Sum_U!$B28,#REF!)</f>
        <v>#REF!</v>
      </c>
      <c r="E28" s="250">
        <f>SUMIF('Bill 2 WD'!$C:$C,CG_Sum_U!$B28,'Bill 2 WD'!$J:$J)</f>
        <v>0</v>
      </c>
      <c r="F28" s="250">
        <f>SUMIF('Bill3 Civils'!$C:$C,CG_Sum_U!$B28,'Bill3 Civils'!$J:$J)</f>
        <v>0</v>
      </c>
      <c r="G28" s="250" t="e">
        <f>SUMIF('Bill2 Electrical'!$C:$C,CG_Sum_U!$B28,'Bill2 Electrical'!#REF!)</f>
        <v>#REF!</v>
      </c>
      <c r="H28" s="250" t="e">
        <f>SUMIF(#REF!,CG_Sum_U!$B28,#REF!)</f>
        <v>#REF!</v>
      </c>
      <c r="I28" s="254" t="e">
        <f>SUMIF('Bill4 LC'!$C:$C,CG_Sum_U!$B28,'Bill4 LC'!#REF!)</f>
        <v>#REF!</v>
      </c>
      <c r="J28" s="254" t="e">
        <f t="shared" si="1"/>
        <v>#REF!</v>
      </c>
      <c r="K28" s="264"/>
      <c r="L28" s="254"/>
      <c r="M28" s="182"/>
      <c r="N28" s="178"/>
      <c r="O28" s="178"/>
      <c r="P28" s="182"/>
      <c r="Q28" s="93"/>
      <c r="R28" s="93"/>
      <c r="S28" s="93"/>
      <c r="T28" s="93"/>
      <c r="U28" s="93"/>
      <c r="V28" s="93"/>
      <c r="W28" s="93"/>
      <c r="X28" s="93"/>
      <c r="Y28" s="93"/>
      <c r="Z28" s="93"/>
    </row>
    <row r="29" spans="1:26" ht="15" outlineLevel="2">
      <c r="A29" s="44" t="s">
        <v>841</v>
      </c>
      <c r="B29" s="45" t="s">
        <v>869</v>
      </c>
      <c r="C29" s="96" t="s">
        <v>2027</v>
      </c>
      <c r="D29" s="250" t="e">
        <f>SUMIF(#REF!,CG_Sum_U!$B29,#REF!)</f>
        <v>#REF!</v>
      </c>
      <c r="E29" s="250">
        <f>SUMIF('Bill 2 WD'!$C:$C,CG_Sum_U!$B29,'Bill 2 WD'!$J:$J)</f>
        <v>0</v>
      </c>
      <c r="F29" s="250">
        <f>SUMIF('Bill3 Civils'!$C:$C,CG_Sum_U!$B29,'Bill3 Civils'!$J:$J)</f>
        <v>0</v>
      </c>
      <c r="G29" s="250" t="e">
        <f>SUMIF('Bill2 Electrical'!$C:$C,CG_Sum_U!$B29,'Bill2 Electrical'!#REF!)</f>
        <v>#REF!</v>
      </c>
      <c r="H29" s="250" t="e">
        <f>SUMIF(#REF!,CG_Sum_U!$B29,#REF!)</f>
        <v>#REF!</v>
      </c>
      <c r="I29" s="254" t="e">
        <f>SUMIF('Bill4 LC'!$C:$C,CG_Sum_U!$B29,'Bill4 LC'!#REF!)</f>
        <v>#REF!</v>
      </c>
      <c r="J29" s="254" t="e">
        <f t="shared" si="1"/>
        <v>#REF!</v>
      </c>
      <c r="K29" s="264"/>
      <c r="L29" s="254"/>
      <c r="M29" s="182"/>
      <c r="N29" s="178"/>
      <c r="O29" s="178"/>
      <c r="P29" s="182"/>
      <c r="Q29" s="93"/>
      <c r="R29" s="93"/>
      <c r="S29" s="93"/>
      <c r="T29" s="93"/>
      <c r="U29" s="93"/>
      <c r="V29" s="93"/>
      <c r="W29" s="93"/>
      <c r="X29" s="93"/>
      <c r="Y29" s="93"/>
      <c r="Z29" s="93"/>
    </row>
    <row r="30" spans="1:26" ht="15">
      <c r="A30" s="152" t="s">
        <v>870</v>
      </c>
      <c r="B30" s="153" t="s">
        <v>871</v>
      </c>
      <c r="C30" s="154" t="s">
        <v>67</v>
      </c>
      <c r="D30" s="248" t="e">
        <f t="shared" ref="D30:I30" si="6">D31+D35+D38+D41+D44+D48</f>
        <v>#REF!</v>
      </c>
      <c r="E30" s="248">
        <f t="shared" si="6"/>
        <v>0</v>
      </c>
      <c r="F30" s="248">
        <f t="shared" si="6"/>
        <v>0</v>
      </c>
      <c r="G30" s="248" t="e">
        <f t="shared" si="6"/>
        <v>#REF!</v>
      </c>
      <c r="H30" s="248" t="e">
        <f t="shared" si="6"/>
        <v>#REF!</v>
      </c>
      <c r="I30" s="252" t="e">
        <f t="shared" si="6"/>
        <v>#REF!</v>
      </c>
      <c r="J30" s="252" t="e">
        <f t="shared" si="1"/>
        <v>#REF!</v>
      </c>
      <c r="K30" s="262"/>
      <c r="L30" s="252"/>
      <c r="M30" s="180"/>
      <c r="N30" s="176"/>
      <c r="O30" s="176"/>
      <c r="P30" s="180"/>
      <c r="Q30" s="155"/>
      <c r="R30" s="155"/>
      <c r="S30" s="155"/>
      <c r="T30" s="155"/>
      <c r="U30" s="155"/>
      <c r="V30" s="155"/>
      <c r="W30" s="155"/>
      <c r="X30" s="155"/>
      <c r="Y30" s="155"/>
      <c r="Z30" s="155"/>
    </row>
    <row r="31" spans="1:26" ht="15" outlineLevel="1">
      <c r="A31" s="157" t="s">
        <v>870</v>
      </c>
      <c r="B31" s="158" t="s">
        <v>872</v>
      </c>
      <c r="C31" s="159" t="s">
        <v>70</v>
      </c>
      <c r="D31" s="251" t="e">
        <f t="shared" ref="D31:I31" si="7">SUM(D32:D34)</f>
        <v>#REF!</v>
      </c>
      <c r="E31" s="251">
        <f t="shared" si="7"/>
        <v>0</v>
      </c>
      <c r="F31" s="251">
        <f t="shared" si="7"/>
        <v>0</v>
      </c>
      <c r="G31" s="251" t="e">
        <f t="shared" si="7"/>
        <v>#REF!</v>
      </c>
      <c r="H31" s="251" t="e">
        <f t="shared" si="7"/>
        <v>#REF!</v>
      </c>
      <c r="I31" s="253" t="e">
        <f t="shared" si="7"/>
        <v>#REF!</v>
      </c>
      <c r="J31" s="253" t="e">
        <f t="shared" si="1"/>
        <v>#REF!</v>
      </c>
      <c r="K31" s="265"/>
      <c r="L31" s="253"/>
      <c r="M31" s="183"/>
      <c r="N31" s="177"/>
      <c r="O31" s="177"/>
      <c r="P31" s="183"/>
      <c r="Q31" s="160"/>
      <c r="R31" s="160"/>
      <c r="S31" s="160"/>
      <c r="T31" s="160"/>
      <c r="U31" s="160"/>
      <c r="V31" s="160"/>
      <c r="W31" s="160"/>
      <c r="X31" s="160"/>
      <c r="Y31" s="160"/>
      <c r="Z31" s="160"/>
    </row>
    <row r="32" spans="1:26" ht="15" outlineLevel="2">
      <c r="A32" s="44" t="s">
        <v>870</v>
      </c>
      <c r="B32" s="45" t="s">
        <v>873</v>
      </c>
      <c r="C32" s="96" t="s">
        <v>73</v>
      </c>
      <c r="D32" s="250" t="e">
        <f>SUMIF(#REF!,CG_Sum_U!$B32,#REF!)</f>
        <v>#REF!</v>
      </c>
      <c r="E32" s="250">
        <f>SUMIF('Bill 2 WD'!$C:$C,CG_Sum_U!$B32,'Bill 2 WD'!$J:$J)</f>
        <v>0</v>
      </c>
      <c r="F32" s="250">
        <f>SUMIF('Bill3 Civils'!$C:$C,CG_Sum_U!$B32,'Bill3 Civils'!$J:$J)</f>
        <v>0</v>
      </c>
      <c r="G32" s="250" t="e">
        <f>SUMIF('Bill2 Electrical'!$C:$C,CG_Sum_U!$B32,'Bill2 Electrical'!#REF!)</f>
        <v>#REF!</v>
      </c>
      <c r="H32" s="250" t="e">
        <f>SUMIF(#REF!,CG_Sum_U!$B32,#REF!)</f>
        <v>#REF!</v>
      </c>
      <c r="I32" s="254" t="e">
        <f>SUMIF('Bill4 LC'!$C:$C,CG_Sum_U!$B32,'Bill4 LC'!#REF!)</f>
        <v>#REF!</v>
      </c>
      <c r="J32" s="254" t="e">
        <f t="shared" si="1"/>
        <v>#REF!</v>
      </c>
      <c r="K32" s="264"/>
      <c r="L32" s="254"/>
      <c r="M32" s="182"/>
      <c r="N32" s="178"/>
      <c r="O32" s="178"/>
      <c r="P32" s="182"/>
      <c r="Q32" s="93"/>
      <c r="R32" s="93"/>
      <c r="S32" s="93"/>
      <c r="T32" s="93"/>
      <c r="U32" s="93"/>
      <c r="V32" s="93"/>
      <c r="W32" s="93"/>
      <c r="X32" s="93"/>
      <c r="Y32" s="93"/>
      <c r="Z32" s="93"/>
    </row>
    <row r="33" spans="1:26" ht="15" outlineLevel="2">
      <c r="A33" s="44" t="s">
        <v>870</v>
      </c>
      <c r="B33" s="45" t="s">
        <v>874</v>
      </c>
      <c r="C33" s="96" t="s">
        <v>75</v>
      </c>
      <c r="D33" s="250" t="e">
        <f>SUMIF(#REF!,CG_Sum_U!$B33,#REF!)</f>
        <v>#REF!</v>
      </c>
      <c r="E33" s="250">
        <f>SUMIF('Bill 2 WD'!$C:$C,CG_Sum_U!$B33,'Bill 2 WD'!$J:$J)</f>
        <v>0</v>
      </c>
      <c r="F33" s="250">
        <f>SUMIF('Bill3 Civils'!$C:$C,CG_Sum_U!$B33,'Bill3 Civils'!$J:$J)</f>
        <v>0</v>
      </c>
      <c r="G33" s="250" t="e">
        <f>SUMIF('Bill2 Electrical'!$C:$C,CG_Sum_U!$B33,'Bill2 Electrical'!#REF!)</f>
        <v>#REF!</v>
      </c>
      <c r="H33" s="250" t="e">
        <f>SUMIF(#REF!,CG_Sum_U!$B33,#REF!)</f>
        <v>#REF!</v>
      </c>
      <c r="I33" s="254" t="e">
        <f>SUMIF('Bill4 LC'!$C:$C,CG_Sum_U!$B33,'Bill4 LC'!#REF!)</f>
        <v>#REF!</v>
      </c>
      <c r="J33" s="254" t="e">
        <f t="shared" si="1"/>
        <v>#REF!</v>
      </c>
      <c r="K33" s="264"/>
      <c r="L33" s="254"/>
      <c r="M33" s="182"/>
      <c r="N33" s="178"/>
      <c r="O33" s="178"/>
      <c r="P33" s="182"/>
      <c r="Q33" s="93"/>
      <c r="R33" s="93"/>
      <c r="S33" s="93"/>
      <c r="T33" s="93"/>
      <c r="U33" s="93"/>
      <c r="V33" s="93"/>
      <c r="W33" s="93"/>
      <c r="X33" s="93"/>
      <c r="Y33" s="93"/>
      <c r="Z33" s="93"/>
    </row>
    <row r="34" spans="1:26" ht="15" outlineLevel="2">
      <c r="A34" s="44" t="s">
        <v>870</v>
      </c>
      <c r="B34" s="45" t="s">
        <v>875</v>
      </c>
      <c r="C34" s="96" t="s">
        <v>2028</v>
      </c>
      <c r="D34" s="250" t="e">
        <f>SUMIF(#REF!,CG_Sum_U!$B34,#REF!)</f>
        <v>#REF!</v>
      </c>
      <c r="E34" s="250">
        <f>SUMIF('Bill 2 WD'!$C:$C,CG_Sum_U!$B34,'Bill 2 WD'!$J:$J)</f>
        <v>0</v>
      </c>
      <c r="F34" s="250">
        <f>SUMIF('Bill3 Civils'!$C:$C,CG_Sum_U!$B34,'Bill3 Civils'!$J:$J)</f>
        <v>0</v>
      </c>
      <c r="G34" s="250" t="e">
        <f>SUMIF('Bill2 Electrical'!$C:$C,CG_Sum_U!$B34,'Bill2 Electrical'!#REF!)</f>
        <v>#REF!</v>
      </c>
      <c r="H34" s="250" t="e">
        <f>SUMIF(#REF!,CG_Sum_U!$B34,#REF!)</f>
        <v>#REF!</v>
      </c>
      <c r="I34" s="254" t="e">
        <f>SUMIF('Bill4 LC'!$C:$C,CG_Sum_U!$B34,'Bill4 LC'!#REF!)</f>
        <v>#REF!</v>
      </c>
      <c r="J34" s="254" t="e">
        <f t="shared" si="1"/>
        <v>#REF!</v>
      </c>
      <c r="K34" s="264"/>
      <c r="L34" s="254"/>
      <c r="M34" s="182"/>
      <c r="N34" s="178"/>
      <c r="O34" s="178"/>
      <c r="P34" s="182"/>
      <c r="Q34" s="93"/>
      <c r="R34" s="93"/>
      <c r="S34" s="93"/>
      <c r="T34" s="93"/>
      <c r="U34" s="93"/>
      <c r="V34" s="93"/>
      <c r="W34" s="93"/>
      <c r="X34" s="93"/>
      <c r="Y34" s="93"/>
      <c r="Z34" s="93"/>
    </row>
    <row r="35" spans="1:26" ht="15" outlineLevel="1">
      <c r="A35" s="157" t="s">
        <v>870</v>
      </c>
      <c r="B35" s="158" t="s">
        <v>876</v>
      </c>
      <c r="C35" s="159" t="s">
        <v>78</v>
      </c>
      <c r="D35" s="251" t="e">
        <f t="shared" ref="D35:I35" si="8">SUM(D36:D37)</f>
        <v>#REF!</v>
      </c>
      <c r="E35" s="251">
        <f t="shared" si="8"/>
        <v>0</v>
      </c>
      <c r="F35" s="251">
        <f t="shared" si="8"/>
        <v>0</v>
      </c>
      <c r="G35" s="251" t="e">
        <f t="shared" si="8"/>
        <v>#REF!</v>
      </c>
      <c r="H35" s="251" t="e">
        <f t="shared" si="8"/>
        <v>#REF!</v>
      </c>
      <c r="I35" s="253" t="e">
        <f t="shared" si="8"/>
        <v>#REF!</v>
      </c>
      <c r="J35" s="253" t="e">
        <f t="shared" si="1"/>
        <v>#REF!</v>
      </c>
      <c r="K35" s="265"/>
      <c r="L35" s="253"/>
      <c r="M35" s="183"/>
      <c r="N35" s="177"/>
      <c r="O35" s="177"/>
      <c r="P35" s="183"/>
      <c r="Q35" s="160"/>
      <c r="R35" s="160"/>
      <c r="S35" s="160"/>
      <c r="T35" s="160"/>
      <c r="U35" s="160"/>
      <c r="V35" s="160"/>
      <c r="W35" s="160"/>
      <c r="X35" s="160"/>
      <c r="Y35" s="160"/>
      <c r="Z35" s="160"/>
    </row>
    <row r="36" spans="1:26" ht="15" outlineLevel="2">
      <c r="A36" s="44" t="s">
        <v>870</v>
      </c>
      <c r="B36" s="45" t="s">
        <v>877</v>
      </c>
      <c r="C36" s="96" t="s">
        <v>81</v>
      </c>
      <c r="D36" s="250" t="e">
        <f>SUMIF(#REF!,CG_Sum_U!$B36,#REF!)</f>
        <v>#REF!</v>
      </c>
      <c r="E36" s="250">
        <f>SUMIF('Bill 2 WD'!$C:$C,CG_Sum_U!$B36,'Bill 2 WD'!$J:$J)</f>
        <v>0</v>
      </c>
      <c r="F36" s="250">
        <f>SUMIF('Bill3 Civils'!$C:$C,CG_Sum_U!$B36,'Bill3 Civils'!$J:$J)</f>
        <v>0</v>
      </c>
      <c r="G36" s="250" t="e">
        <f>SUMIF('Bill2 Electrical'!$C:$C,CG_Sum_U!$B36,'Bill2 Electrical'!#REF!)</f>
        <v>#REF!</v>
      </c>
      <c r="H36" s="250" t="e">
        <f>SUMIF(#REF!,CG_Sum_U!$B36,#REF!)</f>
        <v>#REF!</v>
      </c>
      <c r="I36" s="254" t="e">
        <f>SUMIF('Bill4 LC'!$C:$C,CG_Sum_U!$B36,'Bill4 LC'!#REF!)</f>
        <v>#REF!</v>
      </c>
      <c r="J36" s="254" t="e">
        <f t="shared" si="1"/>
        <v>#REF!</v>
      </c>
      <c r="K36" s="264"/>
      <c r="L36" s="254"/>
      <c r="M36" s="182"/>
      <c r="N36" s="178"/>
      <c r="O36" s="178"/>
      <c r="P36" s="182"/>
      <c r="Q36" s="93"/>
      <c r="R36" s="93"/>
      <c r="S36" s="93"/>
      <c r="T36" s="93"/>
      <c r="U36" s="93"/>
      <c r="V36" s="93"/>
      <c r="W36" s="93"/>
      <c r="X36" s="93"/>
      <c r="Y36" s="93"/>
      <c r="Z36" s="93"/>
    </row>
    <row r="37" spans="1:26" ht="15" outlineLevel="2">
      <c r="A37" s="44" t="s">
        <v>870</v>
      </c>
      <c r="B37" s="45" t="s">
        <v>878</v>
      </c>
      <c r="C37" s="96" t="s">
        <v>18</v>
      </c>
      <c r="D37" s="250" t="e">
        <f>SUMIF(#REF!,CG_Sum_U!$B37,#REF!)</f>
        <v>#REF!</v>
      </c>
      <c r="E37" s="250">
        <f>SUMIF('Bill 2 WD'!$C:$C,CG_Sum_U!$B37,'Bill 2 WD'!$J:$J)</f>
        <v>0</v>
      </c>
      <c r="F37" s="250">
        <f>SUMIF('Bill3 Civils'!$C:$C,CG_Sum_U!$B37,'Bill3 Civils'!$J:$J)</f>
        <v>0</v>
      </c>
      <c r="G37" s="250" t="e">
        <f>SUMIF('Bill2 Electrical'!$C:$C,CG_Sum_U!$B37,'Bill2 Electrical'!#REF!)</f>
        <v>#REF!</v>
      </c>
      <c r="H37" s="250" t="e">
        <f>SUMIF(#REF!,CG_Sum_U!$B37,#REF!)</f>
        <v>#REF!</v>
      </c>
      <c r="I37" s="254" t="e">
        <f>SUMIF('Bill4 LC'!$C:$C,CG_Sum_U!$B37,'Bill4 LC'!#REF!)</f>
        <v>#REF!</v>
      </c>
      <c r="J37" s="254" t="e">
        <f t="shared" si="1"/>
        <v>#REF!</v>
      </c>
      <c r="K37" s="264"/>
      <c r="L37" s="254"/>
      <c r="M37" s="182"/>
      <c r="N37" s="178"/>
      <c r="O37" s="178"/>
      <c r="P37" s="182"/>
      <c r="Q37" s="93"/>
      <c r="R37" s="93"/>
      <c r="S37" s="93"/>
      <c r="T37" s="93"/>
      <c r="U37" s="93"/>
      <c r="V37" s="93"/>
      <c r="W37" s="93"/>
      <c r="X37" s="93"/>
      <c r="Y37" s="93"/>
      <c r="Z37" s="93"/>
    </row>
    <row r="38" spans="1:26" ht="15" outlineLevel="1">
      <c r="A38" s="157" t="s">
        <v>870</v>
      </c>
      <c r="B38" s="158" t="s">
        <v>879</v>
      </c>
      <c r="C38" s="159" t="s">
        <v>84</v>
      </c>
      <c r="D38" s="251" t="e">
        <f t="shared" ref="D38:I38" si="9">SUM(D39:D40)</f>
        <v>#REF!</v>
      </c>
      <c r="E38" s="251">
        <f t="shared" si="9"/>
        <v>0</v>
      </c>
      <c r="F38" s="251">
        <f t="shared" si="9"/>
        <v>0</v>
      </c>
      <c r="G38" s="251" t="e">
        <f t="shared" si="9"/>
        <v>#REF!</v>
      </c>
      <c r="H38" s="251" t="e">
        <f t="shared" si="9"/>
        <v>#REF!</v>
      </c>
      <c r="I38" s="253" t="e">
        <f t="shared" si="9"/>
        <v>#REF!</v>
      </c>
      <c r="J38" s="253" t="e">
        <f t="shared" si="1"/>
        <v>#REF!</v>
      </c>
      <c r="K38" s="265"/>
      <c r="L38" s="253"/>
      <c r="M38" s="183"/>
      <c r="N38" s="177"/>
      <c r="O38" s="177"/>
      <c r="P38" s="183"/>
      <c r="Q38" s="160"/>
      <c r="R38" s="160"/>
      <c r="S38" s="160"/>
      <c r="T38" s="160"/>
      <c r="U38" s="160"/>
      <c r="V38" s="160"/>
      <c r="W38" s="160"/>
      <c r="X38" s="160"/>
      <c r="Y38" s="160"/>
      <c r="Z38" s="160"/>
    </row>
    <row r="39" spans="1:26" ht="30" outlineLevel="2">
      <c r="A39" s="44" t="s">
        <v>870</v>
      </c>
      <c r="B39" s="45" t="s">
        <v>880</v>
      </c>
      <c r="C39" s="96" t="s">
        <v>881</v>
      </c>
      <c r="D39" s="250" t="e">
        <f>SUMIF(#REF!,CG_Sum_U!$B39,#REF!)</f>
        <v>#REF!</v>
      </c>
      <c r="E39" s="250">
        <f>SUMIF('Bill 2 WD'!$C:$C,CG_Sum_U!$B39,'Bill 2 WD'!$J:$J)</f>
        <v>0</v>
      </c>
      <c r="F39" s="250">
        <f>SUMIF('Bill3 Civils'!$C:$C,CG_Sum_U!$B39,'Bill3 Civils'!$J:$J)</f>
        <v>0</v>
      </c>
      <c r="G39" s="250" t="e">
        <f>SUMIF('Bill2 Electrical'!$C:$C,CG_Sum_U!$B39,'Bill2 Electrical'!#REF!)</f>
        <v>#REF!</v>
      </c>
      <c r="H39" s="250" t="e">
        <f>SUMIF(#REF!,CG_Sum_U!$B39,#REF!)</f>
        <v>#REF!</v>
      </c>
      <c r="I39" s="254" t="e">
        <f>SUMIF('Bill4 LC'!$C:$C,CG_Sum_U!$B39,'Bill4 LC'!#REF!)</f>
        <v>#REF!</v>
      </c>
      <c r="J39" s="254" t="e">
        <f t="shared" si="1"/>
        <v>#REF!</v>
      </c>
      <c r="K39" s="264"/>
      <c r="L39" s="254"/>
      <c r="M39" s="182"/>
      <c r="N39" s="178"/>
      <c r="O39" s="178"/>
      <c r="P39" s="182"/>
      <c r="Q39" s="93"/>
      <c r="R39" s="93"/>
      <c r="S39" s="93"/>
      <c r="T39" s="93"/>
      <c r="U39" s="93"/>
      <c r="V39" s="93"/>
      <c r="W39" s="93"/>
      <c r="X39" s="93"/>
      <c r="Y39" s="93"/>
      <c r="Z39" s="93"/>
    </row>
    <row r="40" spans="1:26" ht="15" outlineLevel="2">
      <c r="A40" s="44" t="s">
        <v>870</v>
      </c>
      <c r="B40" s="45" t="s">
        <v>882</v>
      </c>
      <c r="C40" s="96" t="s">
        <v>2029</v>
      </c>
      <c r="D40" s="250" t="e">
        <f>SUMIF(#REF!,CG_Sum_U!$B40,#REF!)</f>
        <v>#REF!</v>
      </c>
      <c r="E40" s="250">
        <f>SUMIF('Bill 2 WD'!$C:$C,CG_Sum_U!$B40,'Bill 2 WD'!$J:$J)</f>
        <v>0</v>
      </c>
      <c r="F40" s="250">
        <f>SUMIF('Bill3 Civils'!$C:$C,CG_Sum_U!$B40,'Bill3 Civils'!$J:$J)</f>
        <v>0</v>
      </c>
      <c r="G40" s="250" t="e">
        <f>SUMIF('Bill2 Electrical'!$C:$C,CG_Sum_U!$B40,'Bill2 Electrical'!#REF!)</f>
        <v>#REF!</v>
      </c>
      <c r="H40" s="250" t="e">
        <f>SUMIF(#REF!,CG_Sum_U!$B40,#REF!)</f>
        <v>#REF!</v>
      </c>
      <c r="I40" s="254" t="e">
        <f>SUMIF('Bill4 LC'!$C:$C,CG_Sum_U!$B40,'Bill4 LC'!#REF!)</f>
        <v>#REF!</v>
      </c>
      <c r="J40" s="254" t="e">
        <f t="shared" si="1"/>
        <v>#REF!</v>
      </c>
      <c r="K40" s="264"/>
      <c r="L40" s="254"/>
      <c r="M40" s="182"/>
      <c r="N40" s="178"/>
      <c r="O40" s="178"/>
      <c r="P40" s="182"/>
      <c r="Q40" s="93"/>
      <c r="R40" s="93"/>
      <c r="S40" s="93"/>
      <c r="T40" s="93"/>
      <c r="U40" s="93"/>
      <c r="V40" s="93"/>
      <c r="W40" s="93"/>
      <c r="X40" s="93"/>
      <c r="Y40" s="93"/>
      <c r="Z40" s="93"/>
    </row>
    <row r="41" spans="1:26" ht="15" outlineLevel="1">
      <c r="A41" s="157" t="s">
        <v>870</v>
      </c>
      <c r="B41" s="158" t="s">
        <v>883</v>
      </c>
      <c r="C41" s="159" t="s">
        <v>90</v>
      </c>
      <c r="D41" s="251" t="e">
        <f t="shared" ref="D41:I41" si="10">SUM(D42:D43)</f>
        <v>#REF!</v>
      </c>
      <c r="E41" s="251">
        <f t="shared" si="10"/>
        <v>0</v>
      </c>
      <c r="F41" s="251">
        <f t="shared" si="10"/>
        <v>0</v>
      </c>
      <c r="G41" s="251" t="e">
        <f t="shared" si="10"/>
        <v>#REF!</v>
      </c>
      <c r="H41" s="251" t="e">
        <f t="shared" si="10"/>
        <v>#REF!</v>
      </c>
      <c r="I41" s="253" t="e">
        <f t="shared" si="10"/>
        <v>#REF!</v>
      </c>
      <c r="J41" s="253" t="e">
        <f t="shared" si="1"/>
        <v>#REF!</v>
      </c>
      <c r="K41" s="265"/>
      <c r="L41" s="253"/>
      <c r="M41" s="183"/>
      <c r="N41" s="177"/>
      <c r="O41" s="177"/>
      <c r="P41" s="183"/>
      <c r="Q41" s="160"/>
      <c r="R41" s="160"/>
      <c r="S41" s="160"/>
      <c r="T41" s="160"/>
      <c r="U41" s="160"/>
      <c r="V41" s="160"/>
      <c r="W41" s="160"/>
      <c r="X41" s="160"/>
      <c r="Y41" s="160"/>
      <c r="Z41" s="160"/>
    </row>
    <row r="42" spans="1:26" ht="15" outlineLevel="2">
      <c r="A42" s="44" t="s">
        <v>870</v>
      </c>
      <c r="B42" s="45" t="s">
        <v>884</v>
      </c>
      <c r="C42" s="96" t="s">
        <v>885</v>
      </c>
      <c r="D42" s="250" t="e">
        <f>SUMIF(#REF!,CG_Sum_U!$B42,#REF!)</f>
        <v>#REF!</v>
      </c>
      <c r="E42" s="250">
        <f>SUMIF('Bill 2 WD'!$C:$C,CG_Sum_U!$B42,'Bill 2 WD'!$J:$J)</f>
        <v>0</v>
      </c>
      <c r="F42" s="250">
        <f>SUMIF('Bill3 Civils'!$C:$C,CG_Sum_U!$B42,'Bill3 Civils'!$J:$J)</f>
        <v>0</v>
      </c>
      <c r="G42" s="250" t="e">
        <f>SUMIF('Bill2 Electrical'!$C:$C,CG_Sum_U!$B42,'Bill2 Electrical'!#REF!)</f>
        <v>#REF!</v>
      </c>
      <c r="H42" s="250" t="e">
        <f>SUMIF(#REF!,CG_Sum_U!$B42,#REF!)</f>
        <v>#REF!</v>
      </c>
      <c r="I42" s="254" t="e">
        <f>SUMIF('Bill4 LC'!$C:$C,CG_Sum_U!$B42,'Bill4 LC'!#REF!)</f>
        <v>#REF!</v>
      </c>
      <c r="J42" s="254" t="e">
        <f t="shared" si="1"/>
        <v>#REF!</v>
      </c>
      <c r="K42" s="264"/>
      <c r="L42" s="254"/>
      <c r="M42" s="182"/>
      <c r="N42" s="178"/>
      <c r="O42" s="178"/>
      <c r="P42" s="182"/>
      <c r="Q42" s="93"/>
      <c r="R42" s="93"/>
      <c r="S42" s="93"/>
      <c r="T42" s="93"/>
      <c r="U42" s="93"/>
      <c r="V42" s="93"/>
      <c r="W42" s="93"/>
      <c r="X42" s="93"/>
      <c r="Y42" s="93"/>
      <c r="Z42" s="93"/>
    </row>
    <row r="43" spans="1:26" ht="15" outlineLevel="2">
      <c r="A43" s="44" t="s">
        <v>870</v>
      </c>
      <c r="B43" s="45" t="s">
        <v>886</v>
      </c>
      <c r="C43" s="96" t="s">
        <v>2030</v>
      </c>
      <c r="D43" s="250" t="e">
        <f>SUMIF(#REF!,CG_Sum_U!$B43,#REF!)</f>
        <v>#REF!</v>
      </c>
      <c r="E43" s="250">
        <f>SUMIF('Bill 2 WD'!$C:$C,CG_Sum_U!$B43,'Bill 2 WD'!$J:$J)</f>
        <v>0</v>
      </c>
      <c r="F43" s="250">
        <f>SUMIF('Bill3 Civils'!$C:$C,CG_Sum_U!$B43,'Bill3 Civils'!$J:$J)</f>
        <v>0</v>
      </c>
      <c r="G43" s="250" t="e">
        <f>SUMIF('Bill2 Electrical'!$C:$C,CG_Sum_U!$B43,'Bill2 Electrical'!#REF!)</f>
        <v>#REF!</v>
      </c>
      <c r="H43" s="250" t="e">
        <f>SUMIF(#REF!,CG_Sum_U!$B43,#REF!)</f>
        <v>#REF!</v>
      </c>
      <c r="I43" s="254" t="e">
        <f>SUMIF('Bill4 LC'!$C:$C,CG_Sum_U!$B43,'Bill4 LC'!#REF!)</f>
        <v>#REF!</v>
      </c>
      <c r="J43" s="254" t="e">
        <f t="shared" si="1"/>
        <v>#REF!</v>
      </c>
      <c r="K43" s="264"/>
      <c r="L43" s="254"/>
      <c r="M43" s="182"/>
      <c r="N43" s="178"/>
      <c r="O43" s="178"/>
      <c r="P43" s="182"/>
      <c r="Q43" s="93"/>
      <c r="R43" s="93"/>
      <c r="S43" s="93"/>
      <c r="T43" s="93"/>
      <c r="U43" s="93"/>
      <c r="V43" s="93"/>
      <c r="W43" s="93"/>
      <c r="X43" s="93"/>
      <c r="Y43" s="93"/>
      <c r="Z43" s="93"/>
    </row>
    <row r="44" spans="1:26" ht="15" outlineLevel="1">
      <c r="A44" s="157" t="s">
        <v>870</v>
      </c>
      <c r="B44" s="158" t="s">
        <v>887</v>
      </c>
      <c r="C44" s="159" t="s">
        <v>96</v>
      </c>
      <c r="D44" s="251" t="e">
        <f t="shared" ref="D44:I44" si="11">SUM(D45:D47)</f>
        <v>#REF!</v>
      </c>
      <c r="E44" s="251">
        <f t="shared" si="11"/>
        <v>0</v>
      </c>
      <c r="F44" s="251">
        <f t="shared" si="11"/>
        <v>0</v>
      </c>
      <c r="G44" s="251" t="e">
        <f t="shared" si="11"/>
        <v>#REF!</v>
      </c>
      <c r="H44" s="251" t="e">
        <f t="shared" si="11"/>
        <v>#REF!</v>
      </c>
      <c r="I44" s="253" t="e">
        <f t="shared" si="11"/>
        <v>#REF!</v>
      </c>
      <c r="J44" s="253" t="e">
        <f t="shared" si="1"/>
        <v>#REF!</v>
      </c>
      <c r="K44" s="265"/>
      <c r="L44" s="253"/>
      <c r="M44" s="183"/>
      <c r="N44" s="177"/>
      <c r="O44" s="177"/>
      <c r="P44" s="183"/>
      <c r="Q44" s="160"/>
      <c r="R44" s="160"/>
      <c r="S44" s="160"/>
      <c r="T44" s="160"/>
      <c r="U44" s="160"/>
      <c r="V44" s="160"/>
      <c r="W44" s="160"/>
      <c r="X44" s="160"/>
      <c r="Y44" s="160"/>
      <c r="Z44" s="160"/>
    </row>
    <row r="45" spans="1:26" ht="15" outlineLevel="2">
      <c r="A45" s="44" t="s">
        <v>870</v>
      </c>
      <c r="B45" s="45" t="s">
        <v>888</v>
      </c>
      <c r="C45" s="96" t="s">
        <v>99</v>
      </c>
      <c r="D45" s="250" t="e">
        <f>SUMIF(#REF!,CG_Sum_U!$B45,#REF!)</f>
        <v>#REF!</v>
      </c>
      <c r="E45" s="250">
        <f>SUMIF('Bill 2 WD'!$C:$C,CG_Sum_U!$B45,'Bill 2 WD'!$J:$J)</f>
        <v>0</v>
      </c>
      <c r="F45" s="250">
        <f>SUMIF('Bill3 Civils'!$C:$C,CG_Sum_U!$B45,'Bill3 Civils'!$J:$J)</f>
        <v>0</v>
      </c>
      <c r="G45" s="250" t="e">
        <f>SUMIF('Bill2 Electrical'!$C:$C,CG_Sum_U!$B45,'Bill2 Electrical'!#REF!)</f>
        <v>#REF!</v>
      </c>
      <c r="H45" s="250" t="e">
        <f>SUMIF(#REF!,CG_Sum_U!$B45,#REF!)</f>
        <v>#REF!</v>
      </c>
      <c r="I45" s="254" t="e">
        <f>SUMIF('Bill4 LC'!$C:$C,CG_Sum_U!$B45,'Bill4 LC'!#REF!)</f>
        <v>#REF!</v>
      </c>
      <c r="J45" s="254" t="e">
        <f t="shared" si="1"/>
        <v>#REF!</v>
      </c>
      <c r="K45" s="264"/>
      <c r="L45" s="254"/>
      <c r="M45" s="182"/>
      <c r="N45" s="178"/>
      <c r="O45" s="178"/>
      <c r="P45" s="182"/>
      <c r="Q45" s="93"/>
      <c r="R45" s="93"/>
      <c r="S45" s="93"/>
      <c r="T45" s="93"/>
      <c r="U45" s="93"/>
      <c r="V45" s="93"/>
      <c r="W45" s="93"/>
      <c r="X45" s="93"/>
      <c r="Y45" s="93"/>
      <c r="Z45" s="93"/>
    </row>
    <row r="46" spans="1:26" ht="15" outlineLevel="2">
      <c r="A46" s="44" t="s">
        <v>870</v>
      </c>
      <c r="B46" s="45" t="s">
        <v>889</v>
      </c>
      <c r="C46" s="96" t="s">
        <v>101</v>
      </c>
      <c r="D46" s="250" t="e">
        <f>SUMIF(#REF!,CG_Sum_U!$B46,#REF!)</f>
        <v>#REF!</v>
      </c>
      <c r="E46" s="250">
        <f>SUMIF('Bill 2 WD'!$C:$C,CG_Sum_U!$B46,'Bill 2 WD'!$J:$J)</f>
        <v>0</v>
      </c>
      <c r="F46" s="250">
        <f>SUMIF('Bill3 Civils'!$C:$C,CG_Sum_U!$B46,'Bill3 Civils'!$J:$J)</f>
        <v>0</v>
      </c>
      <c r="G46" s="250" t="e">
        <f>SUMIF('Bill2 Electrical'!$C:$C,CG_Sum_U!$B46,'Bill2 Electrical'!#REF!)</f>
        <v>#REF!</v>
      </c>
      <c r="H46" s="250" t="e">
        <f>SUMIF(#REF!,CG_Sum_U!$B46,#REF!)</f>
        <v>#REF!</v>
      </c>
      <c r="I46" s="254" t="e">
        <f>SUMIF('Bill4 LC'!$C:$C,CG_Sum_U!$B46,'Bill4 LC'!#REF!)</f>
        <v>#REF!</v>
      </c>
      <c r="J46" s="254" t="e">
        <f t="shared" si="1"/>
        <v>#REF!</v>
      </c>
      <c r="K46" s="264"/>
      <c r="L46" s="254"/>
      <c r="M46" s="182"/>
      <c r="N46" s="178"/>
      <c r="O46" s="178"/>
      <c r="P46" s="182"/>
      <c r="Q46" s="93"/>
      <c r="R46" s="93"/>
      <c r="S46" s="93"/>
      <c r="T46" s="93"/>
      <c r="U46" s="93"/>
      <c r="V46" s="93"/>
      <c r="W46" s="93"/>
      <c r="X46" s="93"/>
      <c r="Y46" s="93"/>
      <c r="Z46" s="93"/>
    </row>
    <row r="47" spans="1:26" ht="15" outlineLevel="2">
      <c r="A47" s="103" t="s">
        <v>870</v>
      </c>
      <c r="B47" s="104" t="s">
        <v>890</v>
      </c>
      <c r="C47" s="105" t="s">
        <v>2031</v>
      </c>
      <c r="D47" s="250" t="e">
        <f>SUMIF(#REF!,CG_Sum_U!$B47,#REF!)</f>
        <v>#REF!</v>
      </c>
      <c r="E47" s="250">
        <f>SUMIF('Bill 2 WD'!$C:$C,CG_Sum_U!$B47,'Bill 2 WD'!$J:$J)</f>
        <v>0</v>
      </c>
      <c r="F47" s="250">
        <f>SUMIF('Bill3 Civils'!$C:$C,CG_Sum_U!$B47,'Bill3 Civils'!$J:$J)</f>
        <v>0</v>
      </c>
      <c r="G47" s="250" t="e">
        <f>SUMIF('Bill2 Electrical'!$C:$C,CG_Sum_U!$B47,'Bill2 Electrical'!#REF!)</f>
        <v>#REF!</v>
      </c>
      <c r="H47" s="250" t="e">
        <f>SUMIF(#REF!,CG_Sum_U!$B47,#REF!)</f>
        <v>#REF!</v>
      </c>
      <c r="I47" s="256" t="e">
        <f>SUMIF('Bill4 LC'!$C:$C,CG_Sum_U!$B47,'Bill4 LC'!#REF!)</f>
        <v>#REF!</v>
      </c>
      <c r="J47" s="256" t="e">
        <f t="shared" si="1"/>
        <v>#REF!</v>
      </c>
      <c r="K47" s="264"/>
      <c r="L47" s="256"/>
      <c r="M47" s="182"/>
      <c r="N47" s="184"/>
      <c r="O47" s="184"/>
      <c r="P47" s="182"/>
      <c r="Q47" s="93"/>
      <c r="R47" s="93"/>
      <c r="S47" s="93"/>
      <c r="T47" s="93"/>
      <c r="U47" s="93"/>
      <c r="V47" s="93"/>
      <c r="W47" s="93"/>
      <c r="X47" s="93"/>
      <c r="Y47" s="93"/>
      <c r="Z47" s="93"/>
    </row>
    <row r="48" spans="1:26" ht="15" outlineLevel="1">
      <c r="A48" s="157" t="s">
        <v>870</v>
      </c>
      <c r="B48" s="158" t="s">
        <v>891</v>
      </c>
      <c r="C48" s="159" t="s">
        <v>104</v>
      </c>
      <c r="D48" s="251" t="e">
        <f t="shared" ref="D48:I48" si="12">SUM(D49:D50)</f>
        <v>#REF!</v>
      </c>
      <c r="E48" s="251">
        <f t="shared" si="12"/>
        <v>0</v>
      </c>
      <c r="F48" s="251">
        <f t="shared" si="12"/>
        <v>0</v>
      </c>
      <c r="G48" s="251" t="e">
        <f t="shared" si="12"/>
        <v>#REF!</v>
      </c>
      <c r="H48" s="251" t="e">
        <f t="shared" si="12"/>
        <v>#REF!</v>
      </c>
      <c r="I48" s="253" t="e">
        <f t="shared" si="12"/>
        <v>#REF!</v>
      </c>
      <c r="J48" s="253" t="e">
        <f t="shared" si="1"/>
        <v>#REF!</v>
      </c>
      <c r="K48" s="265"/>
      <c r="L48" s="253"/>
      <c r="M48" s="183"/>
      <c r="N48" s="177"/>
      <c r="O48" s="177"/>
      <c r="P48" s="183"/>
      <c r="Q48" s="160"/>
      <c r="R48" s="160"/>
      <c r="S48" s="160"/>
      <c r="T48" s="160"/>
      <c r="U48" s="160"/>
      <c r="V48" s="160"/>
      <c r="W48" s="160"/>
      <c r="X48" s="160"/>
      <c r="Y48" s="160"/>
      <c r="Z48" s="160"/>
    </row>
    <row r="49" spans="1:26" ht="15" outlineLevel="2">
      <c r="A49" s="44" t="s">
        <v>870</v>
      </c>
      <c r="B49" s="45" t="s">
        <v>892</v>
      </c>
      <c r="C49" s="96" t="s">
        <v>107</v>
      </c>
      <c r="D49" s="250" t="e">
        <f>SUMIF(#REF!,CG_Sum_U!$B49,#REF!)</f>
        <v>#REF!</v>
      </c>
      <c r="E49" s="250">
        <f>SUMIF('Bill 2 WD'!$C:$C,CG_Sum_U!$B49,'Bill 2 WD'!$J:$J)</f>
        <v>0</v>
      </c>
      <c r="F49" s="250">
        <f>SUMIF('Bill3 Civils'!$C:$C,CG_Sum_U!$B49,'Bill3 Civils'!$J:$J)</f>
        <v>0</v>
      </c>
      <c r="G49" s="250" t="e">
        <f>SUMIF('Bill2 Electrical'!$C:$C,CG_Sum_U!$B49,'Bill2 Electrical'!#REF!)</f>
        <v>#REF!</v>
      </c>
      <c r="H49" s="250" t="e">
        <f>SUMIF(#REF!,CG_Sum_U!$B49,#REF!)</f>
        <v>#REF!</v>
      </c>
      <c r="I49" s="254" t="e">
        <f>SUMIF('Bill4 LC'!$C:$C,CG_Sum_U!$B49,'Bill4 LC'!#REF!)</f>
        <v>#REF!</v>
      </c>
      <c r="J49" s="254" t="e">
        <f t="shared" si="1"/>
        <v>#REF!</v>
      </c>
      <c r="K49" s="264"/>
      <c r="L49" s="254"/>
      <c r="M49" s="182"/>
      <c r="N49" s="178"/>
      <c r="O49" s="178"/>
      <c r="P49" s="182"/>
      <c r="Q49" s="93"/>
      <c r="R49" s="93"/>
      <c r="S49" s="93"/>
      <c r="T49" s="93"/>
      <c r="U49" s="93"/>
      <c r="V49" s="93"/>
      <c r="W49" s="93"/>
      <c r="X49" s="93"/>
      <c r="Y49" s="93"/>
      <c r="Z49" s="93"/>
    </row>
    <row r="50" spans="1:26" ht="15" outlineLevel="2">
      <c r="A50" s="44" t="s">
        <v>870</v>
      </c>
      <c r="B50" s="45" t="s">
        <v>893</v>
      </c>
      <c r="C50" s="96" t="s">
        <v>2032</v>
      </c>
      <c r="D50" s="250" t="e">
        <f>SUMIF(#REF!,CG_Sum_U!$B50,#REF!)</f>
        <v>#REF!</v>
      </c>
      <c r="E50" s="250">
        <f>SUMIF('Bill 2 WD'!$C:$C,CG_Sum_U!$B50,'Bill 2 WD'!$J:$J)</f>
        <v>0</v>
      </c>
      <c r="F50" s="250">
        <f>SUMIF('Bill3 Civils'!$C:$C,CG_Sum_U!$B50,'Bill3 Civils'!$J:$J)</f>
        <v>0</v>
      </c>
      <c r="G50" s="250" t="e">
        <f>SUMIF('Bill2 Electrical'!$C:$C,CG_Sum_U!$B50,'Bill2 Electrical'!#REF!)</f>
        <v>#REF!</v>
      </c>
      <c r="H50" s="250" t="e">
        <f>SUMIF(#REF!,CG_Sum_U!$B50,#REF!)</f>
        <v>#REF!</v>
      </c>
      <c r="I50" s="254" t="e">
        <f>SUMIF('Bill4 LC'!$C:$C,CG_Sum_U!$B50,'Bill4 LC'!#REF!)</f>
        <v>#REF!</v>
      </c>
      <c r="J50" s="254" t="e">
        <f t="shared" si="1"/>
        <v>#REF!</v>
      </c>
      <c r="K50" s="264"/>
      <c r="L50" s="254"/>
      <c r="M50" s="182"/>
      <c r="N50" s="178"/>
      <c r="O50" s="178"/>
      <c r="P50" s="182"/>
      <c r="Q50" s="93"/>
      <c r="R50" s="93"/>
      <c r="S50" s="93"/>
      <c r="T50" s="93"/>
      <c r="U50" s="93"/>
      <c r="V50" s="93"/>
      <c r="W50" s="93"/>
      <c r="X50" s="93"/>
      <c r="Y50" s="93"/>
      <c r="Z50" s="93"/>
    </row>
    <row r="51" spans="1:26" ht="15">
      <c r="A51" s="152" t="s">
        <v>894</v>
      </c>
      <c r="B51" s="153" t="s">
        <v>895</v>
      </c>
      <c r="C51" s="154" t="s">
        <v>110</v>
      </c>
      <c r="D51" s="248" t="e">
        <f t="shared" ref="D51:I51" si="13">D52+D55+D60</f>
        <v>#REF!</v>
      </c>
      <c r="E51" s="248">
        <f t="shared" si="13"/>
        <v>0</v>
      </c>
      <c r="F51" s="248">
        <f t="shared" si="13"/>
        <v>0</v>
      </c>
      <c r="G51" s="248" t="e">
        <f t="shared" si="13"/>
        <v>#REF!</v>
      </c>
      <c r="H51" s="248" t="e">
        <f t="shared" si="13"/>
        <v>#REF!</v>
      </c>
      <c r="I51" s="252" t="e">
        <f t="shared" si="13"/>
        <v>#REF!</v>
      </c>
      <c r="J51" s="252" t="e">
        <f t="shared" si="1"/>
        <v>#REF!</v>
      </c>
      <c r="K51" s="262"/>
      <c r="L51" s="252"/>
      <c r="M51" s="180"/>
      <c r="N51" s="176"/>
      <c r="O51" s="176"/>
      <c r="P51" s="180"/>
      <c r="Q51" s="155"/>
      <c r="R51" s="155"/>
      <c r="S51" s="155"/>
      <c r="T51" s="155"/>
      <c r="U51" s="155"/>
      <c r="V51" s="155"/>
      <c r="W51" s="155"/>
      <c r="X51" s="155"/>
      <c r="Y51" s="155"/>
      <c r="Z51" s="155"/>
    </row>
    <row r="52" spans="1:26" ht="15" outlineLevel="1">
      <c r="A52" s="157" t="s">
        <v>894</v>
      </c>
      <c r="B52" s="158" t="s">
        <v>896</v>
      </c>
      <c r="C52" s="159" t="s">
        <v>113</v>
      </c>
      <c r="D52" s="251" t="e">
        <f t="shared" ref="D52:I52" si="14">SUM(D53:D54)</f>
        <v>#REF!</v>
      </c>
      <c r="E52" s="251">
        <f t="shared" si="14"/>
        <v>0</v>
      </c>
      <c r="F52" s="251">
        <f t="shared" si="14"/>
        <v>0</v>
      </c>
      <c r="G52" s="251" t="e">
        <f t="shared" si="14"/>
        <v>#REF!</v>
      </c>
      <c r="H52" s="251" t="e">
        <f t="shared" si="14"/>
        <v>#REF!</v>
      </c>
      <c r="I52" s="253" t="e">
        <f t="shared" si="14"/>
        <v>#REF!</v>
      </c>
      <c r="J52" s="253" t="e">
        <f t="shared" si="1"/>
        <v>#REF!</v>
      </c>
      <c r="K52" s="265"/>
      <c r="L52" s="253"/>
      <c r="M52" s="183"/>
      <c r="N52" s="177"/>
      <c r="O52" s="177"/>
      <c r="P52" s="183"/>
      <c r="Q52" s="160"/>
      <c r="R52" s="160"/>
      <c r="S52" s="160"/>
      <c r="T52" s="160"/>
      <c r="U52" s="160"/>
      <c r="V52" s="160"/>
      <c r="W52" s="160"/>
      <c r="X52" s="160"/>
      <c r="Y52" s="160"/>
      <c r="Z52" s="160"/>
    </row>
    <row r="53" spans="1:26" ht="15" outlineLevel="2">
      <c r="A53" s="44" t="s">
        <v>894</v>
      </c>
      <c r="B53" s="45" t="s">
        <v>897</v>
      </c>
      <c r="C53" s="96" t="s">
        <v>898</v>
      </c>
      <c r="D53" s="250" t="e">
        <f>SUMIF(#REF!,CG_Sum_U!$B53,#REF!)</f>
        <v>#REF!</v>
      </c>
      <c r="E53" s="250">
        <f>SUMIF('Bill 2 WD'!$C:$C,CG_Sum_U!$B53,'Bill 2 WD'!$J:$J)</f>
        <v>0</v>
      </c>
      <c r="F53" s="250">
        <f>SUMIF('Bill3 Civils'!$C:$C,CG_Sum_U!$B53,'Bill3 Civils'!$J:$J)</f>
        <v>0</v>
      </c>
      <c r="G53" s="250" t="e">
        <f>SUMIF('Bill2 Electrical'!$C:$C,CG_Sum_U!$B53,'Bill2 Electrical'!#REF!)</f>
        <v>#REF!</v>
      </c>
      <c r="H53" s="250" t="e">
        <f>SUMIF(#REF!,CG_Sum_U!$B53,#REF!)</f>
        <v>#REF!</v>
      </c>
      <c r="I53" s="254" t="e">
        <f>SUMIF('Bill4 LC'!$C:$C,CG_Sum_U!$B53,'Bill4 LC'!#REF!)</f>
        <v>#REF!</v>
      </c>
      <c r="J53" s="254" t="e">
        <f t="shared" si="1"/>
        <v>#REF!</v>
      </c>
      <c r="K53" s="264"/>
      <c r="L53" s="254"/>
      <c r="M53" s="182"/>
      <c r="N53" s="178"/>
      <c r="O53" s="178"/>
      <c r="P53" s="182"/>
      <c r="Q53" s="93"/>
      <c r="R53" s="93"/>
      <c r="S53" s="93"/>
      <c r="T53" s="93"/>
      <c r="U53" s="93"/>
      <c r="V53" s="93"/>
      <c r="W53" s="93"/>
      <c r="X53" s="93"/>
      <c r="Y53" s="93"/>
      <c r="Z53" s="93"/>
    </row>
    <row r="54" spans="1:26" ht="15" outlineLevel="2">
      <c r="A54" s="44" t="s">
        <v>894</v>
      </c>
      <c r="B54" s="45" t="s">
        <v>899</v>
      </c>
      <c r="C54" s="96" t="s">
        <v>2033</v>
      </c>
      <c r="D54" s="250" t="e">
        <f>SUMIF(#REF!,CG_Sum_U!$B54,#REF!)</f>
        <v>#REF!</v>
      </c>
      <c r="E54" s="250">
        <f>SUMIF('Bill 2 WD'!$C:$C,CG_Sum_U!$B54,'Bill 2 WD'!$J:$J)</f>
        <v>0</v>
      </c>
      <c r="F54" s="250">
        <f>SUMIF('Bill3 Civils'!$C:$C,CG_Sum_U!$B54,'Bill3 Civils'!$J:$J)</f>
        <v>0</v>
      </c>
      <c r="G54" s="250" t="e">
        <f>SUMIF('Bill2 Electrical'!$C:$C,CG_Sum_U!$B54,'Bill2 Electrical'!#REF!)</f>
        <v>#REF!</v>
      </c>
      <c r="H54" s="250" t="e">
        <f>SUMIF(#REF!,CG_Sum_U!$B54,#REF!)</f>
        <v>#REF!</v>
      </c>
      <c r="I54" s="254" t="e">
        <f>SUMIF('Bill4 LC'!$C:$C,CG_Sum_U!$B54,'Bill4 LC'!#REF!)</f>
        <v>#REF!</v>
      </c>
      <c r="J54" s="254" t="e">
        <f t="shared" si="1"/>
        <v>#REF!</v>
      </c>
      <c r="K54" s="264"/>
      <c r="L54" s="254"/>
      <c r="M54" s="182"/>
      <c r="N54" s="178"/>
      <c r="O54" s="178"/>
      <c r="P54" s="182"/>
      <c r="Q54" s="93"/>
      <c r="R54" s="93"/>
      <c r="S54" s="93"/>
      <c r="T54" s="93"/>
      <c r="U54" s="93"/>
      <c r="V54" s="93"/>
      <c r="W54" s="93"/>
      <c r="X54" s="93"/>
      <c r="Y54" s="93"/>
      <c r="Z54" s="93"/>
    </row>
    <row r="55" spans="1:26" ht="15" outlineLevel="1">
      <c r="A55" s="157" t="s">
        <v>894</v>
      </c>
      <c r="B55" s="158" t="s">
        <v>900</v>
      </c>
      <c r="C55" s="159" t="s">
        <v>119</v>
      </c>
      <c r="D55" s="251" t="e">
        <f t="shared" ref="D55:I55" si="15">SUM(D56:D59)</f>
        <v>#REF!</v>
      </c>
      <c r="E55" s="251">
        <f t="shared" si="15"/>
        <v>0</v>
      </c>
      <c r="F55" s="251">
        <f t="shared" si="15"/>
        <v>0</v>
      </c>
      <c r="G55" s="251" t="e">
        <f t="shared" si="15"/>
        <v>#REF!</v>
      </c>
      <c r="H55" s="251" t="e">
        <f t="shared" si="15"/>
        <v>#REF!</v>
      </c>
      <c r="I55" s="253" t="e">
        <f t="shared" si="15"/>
        <v>#REF!</v>
      </c>
      <c r="J55" s="253" t="e">
        <f t="shared" si="1"/>
        <v>#REF!</v>
      </c>
      <c r="K55" s="265"/>
      <c r="L55" s="253"/>
      <c r="M55" s="183"/>
      <c r="N55" s="177"/>
      <c r="O55" s="177"/>
      <c r="P55" s="183"/>
      <c r="Q55" s="160"/>
      <c r="R55" s="160"/>
      <c r="S55" s="160"/>
      <c r="T55" s="160"/>
      <c r="U55" s="160"/>
      <c r="V55" s="160"/>
      <c r="W55" s="160"/>
      <c r="X55" s="160"/>
      <c r="Y55" s="160"/>
      <c r="Z55" s="160"/>
    </row>
    <row r="56" spans="1:26" ht="15" outlineLevel="2">
      <c r="A56" s="44" t="s">
        <v>894</v>
      </c>
      <c r="B56" s="45" t="s">
        <v>901</v>
      </c>
      <c r="C56" s="96" t="s">
        <v>122</v>
      </c>
      <c r="D56" s="250" t="e">
        <f>SUMIF(#REF!,CG_Sum_U!$B56,#REF!)</f>
        <v>#REF!</v>
      </c>
      <c r="E56" s="250">
        <f>SUMIF('Bill 2 WD'!$C:$C,CG_Sum_U!$B56,'Bill 2 WD'!$J:$J)</f>
        <v>0</v>
      </c>
      <c r="F56" s="250">
        <f>SUMIF('Bill3 Civils'!$C:$C,CG_Sum_U!$B56,'Bill3 Civils'!$J:$J)</f>
        <v>0</v>
      </c>
      <c r="G56" s="250" t="e">
        <f>SUMIF('Bill2 Electrical'!$C:$C,CG_Sum_U!$B56,'Bill2 Electrical'!#REF!)</f>
        <v>#REF!</v>
      </c>
      <c r="H56" s="250" t="e">
        <f>SUMIF(#REF!,CG_Sum_U!$B56,#REF!)</f>
        <v>#REF!</v>
      </c>
      <c r="I56" s="254" t="e">
        <f>SUMIF('Bill4 LC'!$C:$C,CG_Sum_U!$B56,'Bill4 LC'!#REF!)</f>
        <v>#REF!</v>
      </c>
      <c r="J56" s="254" t="e">
        <f t="shared" si="1"/>
        <v>#REF!</v>
      </c>
      <c r="K56" s="264"/>
      <c r="L56" s="254"/>
      <c r="M56" s="182"/>
      <c r="N56" s="178"/>
      <c r="O56" s="178"/>
      <c r="P56" s="182"/>
      <c r="Q56" s="93"/>
      <c r="R56" s="93"/>
      <c r="S56" s="93"/>
      <c r="T56" s="93"/>
      <c r="U56" s="93"/>
      <c r="V56" s="93"/>
      <c r="W56" s="93"/>
      <c r="X56" s="93"/>
      <c r="Y56" s="93"/>
      <c r="Z56" s="93"/>
    </row>
    <row r="57" spans="1:26" ht="15" outlineLevel="2">
      <c r="A57" s="44" t="s">
        <v>894</v>
      </c>
      <c r="B57" s="45" t="s">
        <v>902</v>
      </c>
      <c r="C57" s="96" t="s">
        <v>124</v>
      </c>
      <c r="D57" s="250" t="e">
        <f>SUMIF(#REF!,CG_Sum_U!$B57,#REF!)</f>
        <v>#REF!</v>
      </c>
      <c r="E57" s="250">
        <f>SUMIF('Bill 2 WD'!$C:$C,CG_Sum_U!$B57,'Bill 2 WD'!$J:$J)</f>
        <v>0</v>
      </c>
      <c r="F57" s="250">
        <f>SUMIF('Bill3 Civils'!$C:$C,CG_Sum_U!$B57,'Bill3 Civils'!$J:$J)</f>
        <v>0</v>
      </c>
      <c r="G57" s="250" t="e">
        <f>SUMIF('Bill2 Electrical'!$C:$C,CG_Sum_U!$B57,'Bill2 Electrical'!#REF!)</f>
        <v>#REF!</v>
      </c>
      <c r="H57" s="250" t="e">
        <f>SUMIF(#REF!,CG_Sum_U!$B57,#REF!)</f>
        <v>#REF!</v>
      </c>
      <c r="I57" s="254" t="e">
        <f>SUMIF('Bill4 LC'!$C:$C,CG_Sum_U!$B57,'Bill4 LC'!#REF!)</f>
        <v>#REF!</v>
      </c>
      <c r="J57" s="254" t="e">
        <f t="shared" si="1"/>
        <v>#REF!</v>
      </c>
      <c r="K57" s="264"/>
      <c r="L57" s="254"/>
      <c r="M57" s="182"/>
      <c r="N57" s="178"/>
      <c r="O57" s="178"/>
      <c r="P57" s="182"/>
      <c r="Q57" s="93"/>
      <c r="R57" s="93"/>
      <c r="S57" s="93"/>
      <c r="T57" s="93"/>
      <c r="U57" s="93"/>
      <c r="V57" s="93"/>
      <c r="W57" s="93"/>
      <c r="X57" s="93"/>
      <c r="Y57" s="93"/>
      <c r="Z57" s="93"/>
    </row>
    <row r="58" spans="1:26" ht="15" outlineLevel="2">
      <c r="A58" s="44" t="s">
        <v>894</v>
      </c>
      <c r="B58" s="45" t="s">
        <v>903</v>
      </c>
      <c r="C58" s="96" t="s">
        <v>904</v>
      </c>
      <c r="D58" s="250" t="e">
        <f>SUMIF(#REF!,CG_Sum_U!$B58,#REF!)</f>
        <v>#REF!</v>
      </c>
      <c r="E58" s="250">
        <f>SUMIF('Bill 2 WD'!$C:$C,CG_Sum_U!$B58,'Bill 2 WD'!$J:$J)</f>
        <v>0</v>
      </c>
      <c r="F58" s="250">
        <f>SUMIF('Bill3 Civils'!$C:$C,CG_Sum_U!$B58,'Bill3 Civils'!$J:$J)</f>
        <v>0</v>
      </c>
      <c r="G58" s="250" t="e">
        <f>SUMIF('Bill2 Electrical'!$C:$C,CG_Sum_U!$B58,'Bill2 Electrical'!#REF!)</f>
        <v>#REF!</v>
      </c>
      <c r="H58" s="250" t="e">
        <f>SUMIF(#REF!,CG_Sum_U!$B58,#REF!)</f>
        <v>#REF!</v>
      </c>
      <c r="I58" s="254" t="e">
        <f>SUMIF('Bill4 LC'!$C:$C,CG_Sum_U!$B58,'Bill4 LC'!#REF!)</f>
        <v>#REF!</v>
      </c>
      <c r="J58" s="254" t="e">
        <f t="shared" si="1"/>
        <v>#REF!</v>
      </c>
      <c r="K58" s="264"/>
      <c r="L58" s="254"/>
      <c r="M58" s="182"/>
      <c r="N58" s="178"/>
      <c r="O58" s="178"/>
      <c r="P58" s="182"/>
      <c r="Q58" s="93"/>
      <c r="R58" s="93"/>
      <c r="S58" s="93"/>
      <c r="T58" s="93"/>
      <c r="U58" s="93"/>
      <c r="V58" s="93"/>
      <c r="W58" s="93"/>
      <c r="X58" s="93"/>
      <c r="Y58" s="93"/>
      <c r="Z58" s="93"/>
    </row>
    <row r="59" spans="1:26" ht="15" outlineLevel="2">
      <c r="A59" s="44" t="s">
        <v>894</v>
      </c>
      <c r="B59" s="45" t="s">
        <v>905</v>
      </c>
      <c r="C59" s="96" t="s">
        <v>2034</v>
      </c>
      <c r="D59" s="250" t="e">
        <f>SUMIF(#REF!,CG_Sum_U!$B59,#REF!)</f>
        <v>#REF!</v>
      </c>
      <c r="E59" s="250">
        <f>SUMIF('Bill 2 WD'!$C:$C,CG_Sum_U!$B59,'Bill 2 WD'!$J:$J)</f>
        <v>0</v>
      </c>
      <c r="F59" s="250">
        <f>SUMIF('Bill3 Civils'!$C:$C,CG_Sum_U!$B59,'Bill3 Civils'!$J:$J)</f>
        <v>0</v>
      </c>
      <c r="G59" s="250" t="e">
        <f>SUMIF('Bill2 Electrical'!$C:$C,CG_Sum_U!$B59,'Bill2 Electrical'!#REF!)</f>
        <v>#REF!</v>
      </c>
      <c r="H59" s="250" t="e">
        <f>SUMIF(#REF!,CG_Sum_U!$B59,#REF!)</f>
        <v>#REF!</v>
      </c>
      <c r="I59" s="254" t="e">
        <f>SUMIF('Bill4 LC'!$C:$C,CG_Sum_U!$B59,'Bill4 LC'!#REF!)</f>
        <v>#REF!</v>
      </c>
      <c r="J59" s="254" t="e">
        <f t="shared" si="1"/>
        <v>#REF!</v>
      </c>
      <c r="K59" s="264"/>
      <c r="L59" s="254"/>
      <c r="M59" s="182"/>
      <c r="N59" s="178"/>
      <c r="O59" s="178"/>
      <c r="P59" s="182"/>
      <c r="Q59" s="93"/>
      <c r="R59" s="93"/>
      <c r="S59" s="93"/>
      <c r="T59" s="93"/>
      <c r="U59" s="93"/>
      <c r="V59" s="93"/>
      <c r="W59" s="93"/>
      <c r="X59" s="93"/>
      <c r="Y59" s="93"/>
      <c r="Z59" s="93"/>
    </row>
    <row r="60" spans="1:26" ht="15" outlineLevel="1">
      <c r="A60" s="157" t="s">
        <v>894</v>
      </c>
      <c r="B60" s="158" t="s">
        <v>906</v>
      </c>
      <c r="C60" s="159" t="s">
        <v>129</v>
      </c>
      <c r="D60" s="251" t="e">
        <f t="shared" ref="D60:I60" si="16">SUM(D61:D66)</f>
        <v>#REF!</v>
      </c>
      <c r="E60" s="251">
        <f t="shared" si="16"/>
        <v>0</v>
      </c>
      <c r="F60" s="251">
        <f t="shared" si="16"/>
        <v>0</v>
      </c>
      <c r="G60" s="251" t="e">
        <f t="shared" si="16"/>
        <v>#REF!</v>
      </c>
      <c r="H60" s="251" t="e">
        <f t="shared" si="16"/>
        <v>#REF!</v>
      </c>
      <c r="I60" s="253" t="e">
        <f t="shared" si="16"/>
        <v>#REF!</v>
      </c>
      <c r="J60" s="253" t="e">
        <f t="shared" si="1"/>
        <v>#REF!</v>
      </c>
      <c r="K60" s="265"/>
      <c r="L60" s="253"/>
      <c r="M60" s="183"/>
      <c r="N60" s="177"/>
      <c r="O60" s="177"/>
      <c r="P60" s="183"/>
      <c r="Q60" s="160"/>
      <c r="R60" s="160"/>
      <c r="S60" s="160"/>
      <c r="T60" s="160"/>
      <c r="U60" s="160"/>
      <c r="V60" s="160"/>
      <c r="W60" s="160"/>
      <c r="X60" s="160"/>
      <c r="Y60" s="160"/>
      <c r="Z60" s="160"/>
    </row>
    <row r="61" spans="1:26" ht="15" outlineLevel="2">
      <c r="A61" s="44" t="s">
        <v>894</v>
      </c>
      <c r="B61" s="45" t="s">
        <v>907</v>
      </c>
      <c r="C61" s="96" t="s">
        <v>132</v>
      </c>
      <c r="D61" s="250" t="e">
        <f>SUMIF(#REF!,CG_Sum_U!$B61,#REF!)</f>
        <v>#REF!</v>
      </c>
      <c r="E61" s="250">
        <f>SUMIF('Bill 2 WD'!$C:$C,CG_Sum_U!$B61,'Bill 2 WD'!$J:$J)</f>
        <v>0</v>
      </c>
      <c r="F61" s="250">
        <f>SUMIF('Bill3 Civils'!$C:$C,CG_Sum_U!$B61,'Bill3 Civils'!$J:$J)</f>
        <v>0</v>
      </c>
      <c r="G61" s="250" t="e">
        <f>SUMIF('Bill2 Electrical'!$C:$C,CG_Sum_U!$B61,'Bill2 Electrical'!#REF!)</f>
        <v>#REF!</v>
      </c>
      <c r="H61" s="250" t="e">
        <f>SUMIF(#REF!,CG_Sum_U!$B61,#REF!)</f>
        <v>#REF!</v>
      </c>
      <c r="I61" s="254" t="e">
        <f>SUMIF('Bill4 LC'!$C:$C,CG_Sum_U!$B61,'Bill4 LC'!#REF!)</f>
        <v>#REF!</v>
      </c>
      <c r="J61" s="254" t="e">
        <f t="shared" si="1"/>
        <v>#REF!</v>
      </c>
      <c r="K61" s="264"/>
      <c r="L61" s="254"/>
      <c r="M61" s="182"/>
      <c r="N61" s="178"/>
      <c r="O61" s="178"/>
      <c r="P61" s="182"/>
      <c r="Q61" s="93"/>
      <c r="R61" s="93"/>
      <c r="S61" s="93"/>
      <c r="T61" s="93"/>
      <c r="U61" s="93"/>
      <c r="V61" s="93"/>
      <c r="W61" s="93"/>
      <c r="X61" s="93"/>
      <c r="Y61" s="93"/>
      <c r="Z61" s="93"/>
    </row>
    <row r="62" spans="1:26" ht="15" outlineLevel="2">
      <c r="A62" s="44" t="s">
        <v>894</v>
      </c>
      <c r="B62" s="45" t="s">
        <v>908</v>
      </c>
      <c r="C62" s="96" t="s">
        <v>134</v>
      </c>
      <c r="D62" s="250" t="e">
        <f>SUMIF(#REF!,CG_Sum_U!$B62,#REF!)</f>
        <v>#REF!</v>
      </c>
      <c r="E62" s="250">
        <f>SUMIF('Bill 2 WD'!$C:$C,CG_Sum_U!$B62,'Bill 2 WD'!$J:$J)</f>
        <v>0</v>
      </c>
      <c r="F62" s="250">
        <f>SUMIF('Bill3 Civils'!$C:$C,CG_Sum_U!$B62,'Bill3 Civils'!$J:$J)</f>
        <v>0</v>
      </c>
      <c r="G62" s="250" t="e">
        <f>SUMIF('Bill2 Electrical'!$C:$C,CG_Sum_U!$B62,'Bill2 Electrical'!#REF!)</f>
        <v>#REF!</v>
      </c>
      <c r="H62" s="250" t="e">
        <f>SUMIF(#REF!,CG_Sum_U!$B62,#REF!)</f>
        <v>#REF!</v>
      </c>
      <c r="I62" s="254" t="e">
        <f>SUMIF('Bill4 LC'!$C:$C,CG_Sum_U!$B62,'Bill4 LC'!#REF!)</f>
        <v>#REF!</v>
      </c>
      <c r="J62" s="254" t="e">
        <f t="shared" si="1"/>
        <v>#REF!</v>
      </c>
      <c r="K62" s="264"/>
      <c r="L62" s="254"/>
      <c r="M62" s="182"/>
      <c r="N62" s="178"/>
      <c r="O62" s="178"/>
      <c r="P62" s="182"/>
      <c r="Q62" s="93"/>
      <c r="R62" s="93"/>
      <c r="S62" s="93"/>
      <c r="T62" s="93"/>
      <c r="U62" s="93"/>
      <c r="V62" s="93"/>
      <c r="W62" s="93"/>
      <c r="X62" s="93"/>
      <c r="Y62" s="93"/>
      <c r="Z62" s="93"/>
    </row>
    <row r="63" spans="1:26" ht="15" outlineLevel="2">
      <c r="A63" s="44" t="s">
        <v>894</v>
      </c>
      <c r="B63" s="45" t="s">
        <v>909</v>
      </c>
      <c r="C63" s="96" t="s">
        <v>136</v>
      </c>
      <c r="D63" s="250" t="e">
        <f>SUMIF(#REF!,CG_Sum_U!$B63,#REF!)</f>
        <v>#REF!</v>
      </c>
      <c r="E63" s="250">
        <f>SUMIF('Bill 2 WD'!$C:$C,CG_Sum_U!$B63,'Bill 2 WD'!$J:$J)</f>
        <v>0</v>
      </c>
      <c r="F63" s="250">
        <f>SUMIF('Bill3 Civils'!$C:$C,CG_Sum_U!$B63,'Bill3 Civils'!$J:$J)</f>
        <v>0</v>
      </c>
      <c r="G63" s="250" t="e">
        <f>SUMIF('Bill2 Electrical'!$C:$C,CG_Sum_U!$B63,'Bill2 Electrical'!#REF!)</f>
        <v>#REF!</v>
      </c>
      <c r="H63" s="250" t="e">
        <f>SUMIF(#REF!,CG_Sum_U!$B63,#REF!)</f>
        <v>#REF!</v>
      </c>
      <c r="I63" s="254" t="e">
        <f>SUMIF('Bill4 LC'!$C:$C,CG_Sum_U!$B63,'Bill4 LC'!#REF!)</f>
        <v>#REF!</v>
      </c>
      <c r="J63" s="254" t="e">
        <f t="shared" si="1"/>
        <v>#REF!</v>
      </c>
      <c r="K63" s="264"/>
      <c r="L63" s="254"/>
      <c r="M63" s="182"/>
      <c r="N63" s="178"/>
      <c r="O63" s="178"/>
      <c r="P63" s="182"/>
      <c r="Q63" s="93"/>
      <c r="R63" s="93"/>
      <c r="S63" s="93"/>
      <c r="T63" s="93"/>
      <c r="U63" s="93"/>
      <c r="V63" s="93"/>
      <c r="W63" s="93"/>
      <c r="X63" s="93"/>
      <c r="Y63" s="93"/>
      <c r="Z63" s="93"/>
    </row>
    <row r="64" spans="1:26" ht="15" outlineLevel="2">
      <c r="A64" s="44" t="s">
        <v>894</v>
      </c>
      <c r="B64" s="45" t="s">
        <v>910</v>
      </c>
      <c r="C64" s="96" t="s">
        <v>138</v>
      </c>
      <c r="D64" s="250" t="e">
        <f>SUMIF(#REF!,CG_Sum_U!$B64,#REF!)</f>
        <v>#REF!</v>
      </c>
      <c r="E64" s="250">
        <f>SUMIF('Bill 2 WD'!$C:$C,CG_Sum_U!$B64,'Bill 2 WD'!$J:$J)</f>
        <v>0</v>
      </c>
      <c r="F64" s="250">
        <f>SUMIF('Bill3 Civils'!$C:$C,CG_Sum_U!$B64,'Bill3 Civils'!$J:$J)</f>
        <v>0</v>
      </c>
      <c r="G64" s="250" t="e">
        <f>SUMIF('Bill2 Electrical'!$C:$C,CG_Sum_U!$B64,'Bill2 Electrical'!#REF!)</f>
        <v>#REF!</v>
      </c>
      <c r="H64" s="250" t="e">
        <f>SUMIF(#REF!,CG_Sum_U!$B64,#REF!)</f>
        <v>#REF!</v>
      </c>
      <c r="I64" s="254" t="e">
        <f>SUMIF('Bill4 LC'!$C:$C,CG_Sum_U!$B64,'Bill4 LC'!#REF!)</f>
        <v>#REF!</v>
      </c>
      <c r="J64" s="254" t="e">
        <f t="shared" si="1"/>
        <v>#REF!</v>
      </c>
      <c r="K64" s="264"/>
      <c r="L64" s="254"/>
      <c r="M64" s="182"/>
      <c r="N64" s="178"/>
      <c r="O64" s="178"/>
      <c r="P64" s="182"/>
      <c r="Q64" s="93"/>
      <c r="R64" s="93"/>
      <c r="S64" s="93"/>
      <c r="T64" s="93"/>
      <c r="U64" s="93"/>
      <c r="V64" s="93"/>
      <c r="W64" s="93"/>
      <c r="X64" s="93"/>
      <c r="Y64" s="93"/>
      <c r="Z64" s="93"/>
    </row>
    <row r="65" spans="1:26" ht="15" outlineLevel="2">
      <c r="A65" s="44" t="s">
        <v>894</v>
      </c>
      <c r="B65" s="45" t="s">
        <v>911</v>
      </c>
      <c r="C65" s="96" t="s">
        <v>140</v>
      </c>
      <c r="D65" s="250" t="e">
        <f>SUMIF(#REF!,CG_Sum_U!$B65,#REF!)</f>
        <v>#REF!</v>
      </c>
      <c r="E65" s="250">
        <f>SUMIF('Bill 2 WD'!$C:$C,CG_Sum_U!$B65,'Bill 2 WD'!$J:$J)</f>
        <v>0</v>
      </c>
      <c r="F65" s="250">
        <f>SUMIF('Bill3 Civils'!$C:$C,CG_Sum_U!$B65,'Bill3 Civils'!$J:$J)</f>
        <v>0</v>
      </c>
      <c r="G65" s="250" t="e">
        <f>SUMIF('Bill2 Electrical'!$C:$C,CG_Sum_U!$B65,'Bill2 Electrical'!#REF!)</f>
        <v>#REF!</v>
      </c>
      <c r="H65" s="250" t="e">
        <f>SUMIF(#REF!,CG_Sum_U!$B65,#REF!)</f>
        <v>#REF!</v>
      </c>
      <c r="I65" s="254" t="e">
        <f>SUMIF('Bill4 LC'!$C:$C,CG_Sum_U!$B65,'Bill4 LC'!#REF!)</f>
        <v>#REF!</v>
      </c>
      <c r="J65" s="254" t="e">
        <f t="shared" si="1"/>
        <v>#REF!</v>
      </c>
      <c r="K65" s="264"/>
      <c r="L65" s="254"/>
      <c r="M65" s="182"/>
      <c r="N65" s="178"/>
      <c r="O65" s="178"/>
      <c r="P65" s="182"/>
      <c r="Q65" s="93"/>
      <c r="R65" s="93"/>
      <c r="S65" s="93"/>
      <c r="T65" s="93"/>
      <c r="U65" s="93"/>
      <c r="V65" s="93"/>
      <c r="W65" s="93"/>
      <c r="X65" s="93"/>
      <c r="Y65" s="93"/>
      <c r="Z65" s="93"/>
    </row>
    <row r="66" spans="1:26" ht="14.25" customHeight="1" outlineLevel="2">
      <c r="A66" s="44" t="s">
        <v>894</v>
      </c>
      <c r="B66" s="45" t="s">
        <v>912</v>
      </c>
      <c r="C66" s="96" t="s">
        <v>2035</v>
      </c>
      <c r="D66" s="250" t="e">
        <f>SUMIF(#REF!,CG_Sum_U!$B66,#REF!)</f>
        <v>#REF!</v>
      </c>
      <c r="E66" s="250">
        <f>SUMIF('Bill 2 WD'!$C:$C,CG_Sum_U!$B66,'Bill 2 WD'!$J:$J)</f>
        <v>0</v>
      </c>
      <c r="F66" s="250">
        <f>SUMIF('Bill3 Civils'!$C:$C,CG_Sum_U!$B66,'Bill3 Civils'!$J:$J)</f>
        <v>0</v>
      </c>
      <c r="G66" s="250" t="e">
        <f>SUMIF('Bill2 Electrical'!$C:$C,CG_Sum_U!$B66,'Bill2 Electrical'!#REF!)</f>
        <v>#REF!</v>
      </c>
      <c r="H66" s="250" t="e">
        <f>SUMIF(#REF!,CG_Sum_U!$B66,#REF!)</f>
        <v>#REF!</v>
      </c>
      <c r="I66" s="254" t="e">
        <f>SUMIF('Bill4 LC'!$C:$C,CG_Sum_U!$B66,'Bill4 LC'!#REF!)</f>
        <v>#REF!</v>
      </c>
      <c r="J66" s="254" t="e">
        <f t="shared" ref="J66:J129" si="17">SUM(D66:I66)</f>
        <v>#REF!</v>
      </c>
      <c r="K66" s="264"/>
      <c r="L66" s="254"/>
      <c r="M66" s="182"/>
      <c r="N66" s="178"/>
      <c r="O66" s="178"/>
      <c r="P66" s="182"/>
      <c r="Q66" s="93"/>
      <c r="R66" s="93"/>
      <c r="S66" s="93"/>
      <c r="T66" s="93"/>
      <c r="U66" s="93"/>
      <c r="V66" s="93"/>
      <c r="W66" s="93"/>
      <c r="X66" s="93"/>
      <c r="Y66" s="93"/>
      <c r="Z66" s="93"/>
    </row>
    <row r="67" spans="1:26" ht="15">
      <c r="A67" s="152" t="s">
        <v>913</v>
      </c>
      <c r="B67" s="153" t="s">
        <v>914</v>
      </c>
      <c r="C67" s="154" t="s">
        <v>143</v>
      </c>
      <c r="D67" s="248" t="e">
        <f t="shared" ref="D67:I67" si="18">D68+D74+D80+D86+D92+D98+D104+D110</f>
        <v>#REF!</v>
      </c>
      <c r="E67" s="248">
        <f t="shared" si="18"/>
        <v>0</v>
      </c>
      <c r="F67" s="248">
        <f t="shared" si="18"/>
        <v>0</v>
      </c>
      <c r="G67" s="248" t="e">
        <f t="shared" si="18"/>
        <v>#REF!</v>
      </c>
      <c r="H67" s="248" t="e">
        <f t="shared" si="18"/>
        <v>#REF!</v>
      </c>
      <c r="I67" s="252" t="e">
        <f t="shared" si="18"/>
        <v>#REF!</v>
      </c>
      <c r="J67" s="252" t="e">
        <f t="shared" si="17"/>
        <v>#REF!</v>
      </c>
      <c r="K67" s="262"/>
      <c r="L67" s="252"/>
      <c r="M67" s="180"/>
      <c r="N67" s="176"/>
      <c r="O67" s="176"/>
      <c r="P67" s="180"/>
      <c r="Q67" s="155"/>
      <c r="R67" s="155"/>
      <c r="S67" s="155"/>
      <c r="T67" s="155"/>
      <c r="U67" s="155"/>
      <c r="V67" s="155"/>
      <c r="W67" s="155"/>
      <c r="X67" s="155"/>
      <c r="Y67" s="155"/>
      <c r="Z67" s="155"/>
    </row>
    <row r="68" spans="1:26" ht="15" outlineLevel="1">
      <c r="A68" s="157" t="s">
        <v>913</v>
      </c>
      <c r="B68" s="158" t="s">
        <v>915</v>
      </c>
      <c r="C68" s="159" t="s">
        <v>146</v>
      </c>
      <c r="D68" s="251" t="e">
        <f t="shared" ref="D68:I68" si="19">SUM(D69:D73)</f>
        <v>#REF!</v>
      </c>
      <c r="E68" s="251">
        <f t="shared" si="19"/>
        <v>0</v>
      </c>
      <c r="F68" s="251">
        <f t="shared" si="19"/>
        <v>0</v>
      </c>
      <c r="G68" s="251" t="e">
        <f t="shared" si="19"/>
        <v>#REF!</v>
      </c>
      <c r="H68" s="251" t="e">
        <f t="shared" si="19"/>
        <v>#REF!</v>
      </c>
      <c r="I68" s="253" t="e">
        <f t="shared" si="19"/>
        <v>#REF!</v>
      </c>
      <c r="J68" s="253" t="e">
        <f t="shared" si="17"/>
        <v>#REF!</v>
      </c>
      <c r="K68" s="265"/>
      <c r="L68" s="253"/>
      <c r="M68" s="183"/>
      <c r="N68" s="177"/>
      <c r="O68" s="177"/>
      <c r="P68" s="183"/>
      <c r="Q68" s="160"/>
      <c r="R68" s="160"/>
      <c r="S68" s="160"/>
      <c r="T68" s="160"/>
      <c r="U68" s="160"/>
      <c r="V68" s="160"/>
      <c r="W68" s="160"/>
      <c r="X68" s="160"/>
      <c r="Y68" s="160"/>
      <c r="Z68" s="160"/>
    </row>
    <row r="69" spans="1:26" ht="15" outlineLevel="2">
      <c r="A69" s="44" t="s">
        <v>913</v>
      </c>
      <c r="B69" s="45" t="s">
        <v>916</v>
      </c>
      <c r="C69" s="96" t="s">
        <v>149</v>
      </c>
      <c r="D69" s="250" t="e">
        <f>SUMIF(#REF!,CG_Sum_U!$B69,#REF!)</f>
        <v>#REF!</v>
      </c>
      <c r="E69" s="250">
        <f>SUMIF('Bill 2 WD'!$C:$C,CG_Sum_U!$B69,'Bill 2 WD'!$J:$J)</f>
        <v>0</v>
      </c>
      <c r="F69" s="250">
        <f>SUMIF('Bill3 Civils'!$C:$C,CG_Sum_U!$B69,'Bill3 Civils'!$J:$J)</f>
        <v>0</v>
      </c>
      <c r="G69" s="250" t="e">
        <f>SUMIF('Bill2 Electrical'!$C:$C,CG_Sum_U!$B69,'Bill2 Electrical'!#REF!)</f>
        <v>#REF!</v>
      </c>
      <c r="H69" s="250" t="e">
        <f>SUMIF(#REF!,CG_Sum_U!$B69,#REF!)</f>
        <v>#REF!</v>
      </c>
      <c r="I69" s="254" t="e">
        <f>SUMIF('Bill4 LC'!$C:$C,CG_Sum_U!$B69,'Bill4 LC'!#REF!)</f>
        <v>#REF!</v>
      </c>
      <c r="J69" s="254" t="e">
        <f t="shared" si="17"/>
        <v>#REF!</v>
      </c>
      <c r="K69" s="264"/>
      <c r="L69" s="254"/>
      <c r="M69" s="182"/>
      <c r="N69" s="178"/>
      <c r="O69" s="178"/>
      <c r="P69" s="182"/>
      <c r="Q69" s="93"/>
      <c r="R69" s="93"/>
      <c r="S69" s="93"/>
      <c r="T69" s="93"/>
      <c r="U69" s="93"/>
      <c r="V69" s="93"/>
      <c r="W69" s="93"/>
      <c r="X69" s="93"/>
      <c r="Y69" s="93"/>
      <c r="Z69" s="93"/>
    </row>
    <row r="70" spans="1:26" ht="15" outlineLevel="2">
      <c r="A70" s="44" t="s">
        <v>913</v>
      </c>
      <c r="B70" s="45" t="s">
        <v>917</v>
      </c>
      <c r="C70" s="96" t="s">
        <v>151</v>
      </c>
      <c r="D70" s="250" t="e">
        <f>SUMIF(#REF!,CG_Sum_U!$B70,#REF!)</f>
        <v>#REF!</v>
      </c>
      <c r="E70" s="250">
        <f>SUMIF('Bill 2 WD'!$C:$C,CG_Sum_U!$B70,'Bill 2 WD'!$J:$J)</f>
        <v>0</v>
      </c>
      <c r="F70" s="250">
        <f>SUMIF('Bill3 Civils'!$C:$C,CG_Sum_U!$B70,'Bill3 Civils'!$J:$J)</f>
        <v>0</v>
      </c>
      <c r="G70" s="250" t="e">
        <f>SUMIF('Bill2 Electrical'!$C:$C,CG_Sum_U!$B70,'Bill2 Electrical'!#REF!)</f>
        <v>#REF!</v>
      </c>
      <c r="H70" s="250" t="e">
        <f>SUMIF(#REF!,CG_Sum_U!$B70,#REF!)</f>
        <v>#REF!</v>
      </c>
      <c r="I70" s="254" t="e">
        <f>SUMIF('Bill4 LC'!$C:$C,CG_Sum_U!$B70,'Bill4 LC'!#REF!)</f>
        <v>#REF!</v>
      </c>
      <c r="J70" s="254" t="e">
        <f t="shared" si="17"/>
        <v>#REF!</v>
      </c>
      <c r="K70" s="264"/>
      <c r="L70" s="254"/>
      <c r="M70" s="182"/>
      <c r="N70" s="178"/>
      <c r="O70" s="178"/>
      <c r="P70" s="182"/>
      <c r="Q70" s="93"/>
      <c r="R70" s="93"/>
      <c r="S70" s="93"/>
      <c r="T70" s="93"/>
      <c r="U70" s="93"/>
      <c r="V70" s="93"/>
      <c r="W70" s="93"/>
      <c r="X70" s="93"/>
      <c r="Y70" s="93"/>
      <c r="Z70" s="93"/>
    </row>
    <row r="71" spans="1:26" ht="15" outlineLevel="2">
      <c r="A71" s="44" t="s">
        <v>913</v>
      </c>
      <c r="B71" s="45" t="s">
        <v>918</v>
      </c>
      <c r="C71" s="96" t="s">
        <v>153</v>
      </c>
      <c r="D71" s="250" t="e">
        <f>SUMIF(#REF!,CG_Sum_U!$B71,#REF!)</f>
        <v>#REF!</v>
      </c>
      <c r="E71" s="250">
        <f>SUMIF('Bill 2 WD'!$C:$C,CG_Sum_U!$B71,'Bill 2 WD'!$J:$J)</f>
        <v>0</v>
      </c>
      <c r="F71" s="250">
        <f>SUMIF('Bill3 Civils'!$C:$C,CG_Sum_U!$B71,'Bill3 Civils'!$J:$J)</f>
        <v>0</v>
      </c>
      <c r="G71" s="250" t="e">
        <f>SUMIF('Bill2 Electrical'!$C:$C,CG_Sum_U!$B71,'Bill2 Electrical'!#REF!)</f>
        <v>#REF!</v>
      </c>
      <c r="H71" s="250" t="e">
        <f>SUMIF(#REF!,CG_Sum_U!$B71,#REF!)</f>
        <v>#REF!</v>
      </c>
      <c r="I71" s="254" t="e">
        <f>SUMIF('Bill4 LC'!$C:$C,CG_Sum_U!$B71,'Bill4 LC'!#REF!)</f>
        <v>#REF!</v>
      </c>
      <c r="J71" s="254" t="e">
        <f t="shared" si="17"/>
        <v>#REF!</v>
      </c>
      <c r="K71" s="264"/>
      <c r="L71" s="254"/>
      <c r="M71" s="182"/>
      <c r="N71" s="178"/>
      <c r="O71" s="178"/>
      <c r="P71" s="182"/>
      <c r="Q71" s="93"/>
      <c r="R71" s="93"/>
      <c r="S71" s="93"/>
      <c r="T71" s="93"/>
      <c r="U71" s="93"/>
      <c r="V71" s="93"/>
      <c r="W71" s="93"/>
      <c r="X71" s="93"/>
      <c r="Y71" s="93"/>
      <c r="Z71" s="93"/>
    </row>
    <row r="72" spans="1:26" ht="15" outlineLevel="2">
      <c r="A72" s="44" t="s">
        <v>913</v>
      </c>
      <c r="B72" s="45" t="s">
        <v>919</v>
      </c>
      <c r="C72" s="96" t="s">
        <v>155</v>
      </c>
      <c r="D72" s="250" t="e">
        <f>SUMIF(#REF!,CG_Sum_U!$B72,#REF!)</f>
        <v>#REF!</v>
      </c>
      <c r="E72" s="250">
        <f>SUMIF('Bill 2 WD'!$C:$C,CG_Sum_U!$B72,'Bill 2 WD'!$J:$J)</f>
        <v>0</v>
      </c>
      <c r="F72" s="250">
        <f>SUMIF('Bill3 Civils'!$C:$C,CG_Sum_U!$B72,'Bill3 Civils'!$J:$J)</f>
        <v>0</v>
      </c>
      <c r="G72" s="250" t="e">
        <f>SUMIF('Bill2 Electrical'!$C:$C,CG_Sum_U!$B72,'Bill2 Electrical'!#REF!)</f>
        <v>#REF!</v>
      </c>
      <c r="H72" s="250" t="e">
        <f>SUMIF(#REF!,CG_Sum_U!$B72,#REF!)</f>
        <v>#REF!</v>
      </c>
      <c r="I72" s="254" t="e">
        <f>SUMIF('Bill4 LC'!$C:$C,CG_Sum_U!$B72,'Bill4 LC'!#REF!)</f>
        <v>#REF!</v>
      </c>
      <c r="J72" s="254" t="e">
        <f t="shared" si="17"/>
        <v>#REF!</v>
      </c>
      <c r="K72" s="264"/>
      <c r="L72" s="254"/>
      <c r="M72" s="182"/>
      <c r="N72" s="178"/>
      <c r="O72" s="178"/>
      <c r="P72" s="182"/>
      <c r="Q72" s="93"/>
      <c r="R72" s="93"/>
      <c r="S72" s="93"/>
      <c r="T72" s="93"/>
      <c r="U72" s="93"/>
      <c r="V72" s="93"/>
      <c r="W72" s="93"/>
      <c r="X72" s="93"/>
      <c r="Y72" s="93"/>
      <c r="Z72" s="93"/>
    </row>
    <row r="73" spans="1:26" ht="15" outlineLevel="2">
      <c r="A73" s="44" t="s">
        <v>913</v>
      </c>
      <c r="B73" s="45" t="s">
        <v>920</v>
      </c>
      <c r="C73" s="96" t="s">
        <v>2036</v>
      </c>
      <c r="D73" s="250" t="e">
        <f>SUMIF(#REF!,CG_Sum_U!$B73,#REF!)</f>
        <v>#REF!</v>
      </c>
      <c r="E73" s="250">
        <f>SUMIF('Bill 2 WD'!$C:$C,CG_Sum_U!$B73,'Bill 2 WD'!$J:$J)</f>
        <v>0</v>
      </c>
      <c r="F73" s="250">
        <f>SUMIF('Bill3 Civils'!$C:$C,CG_Sum_U!$B73,'Bill3 Civils'!$J:$J)</f>
        <v>0</v>
      </c>
      <c r="G73" s="250" t="e">
        <f>SUMIF('Bill2 Electrical'!$C:$C,CG_Sum_U!$B73,'Bill2 Electrical'!#REF!)</f>
        <v>#REF!</v>
      </c>
      <c r="H73" s="250" t="e">
        <f>SUMIF(#REF!,CG_Sum_U!$B73,#REF!)</f>
        <v>#REF!</v>
      </c>
      <c r="I73" s="254" t="e">
        <f>SUMIF('Bill4 LC'!$C:$C,CG_Sum_U!$B73,'Bill4 LC'!#REF!)</f>
        <v>#REF!</v>
      </c>
      <c r="J73" s="254" t="e">
        <f t="shared" si="17"/>
        <v>#REF!</v>
      </c>
      <c r="K73" s="264"/>
      <c r="L73" s="254"/>
      <c r="M73" s="182"/>
      <c r="N73" s="178"/>
      <c r="O73" s="178"/>
      <c r="P73" s="182"/>
      <c r="Q73" s="93"/>
      <c r="R73" s="93"/>
      <c r="S73" s="93"/>
      <c r="T73" s="93"/>
      <c r="U73" s="93"/>
      <c r="V73" s="93"/>
      <c r="W73" s="93"/>
      <c r="X73" s="93"/>
      <c r="Y73" s="93"/>
      <c r="Z73" s="93"/>
    </row>
    <row r="74" spans="1:26" ht="15" outlineLevel="1">
      <c r="A74" s="157" t="s">
        <v>913</v>
      </c>
      <c r="B74" s="158" t="s">
        <v>921</v>
      </c>
      <c r="C74" s="159" t="s">
        <v>158</v>
      </c>
      <c r="D74" s="251" t="e">
        <f t="shared" ref="D74:I74" si="20">SUM(D75:D79)</f>
        <v>#REF!</v>
      </c>
      <c r="E74" s="251">
        <f t="shared" si="20"/>
        <v>0</v>
      </c>
      <c r="F74" s="251">
        <f t="shared" si="20"/>
        <v>0</v>
      </c>
      <c r="G74" s="251" t="e">
        <f t="shared" si="20"/>
        <v>#REF!</v>
      </c>
      <c r="H74" s="251" t="e">
        <f t="shared" si="20"/>
        <v>#REF!</v>
      </c>
      <c r="I74" s="253" t="e">
        <f t="shared" si="20"/>
        <v>#REF!</v>
      </c>
      <c r="J74" s="253" t="e">
        <f t="shared" si="17"/>
        <v>#REF!</v>
      </c>
      <c r="K74" s="265"/>
      <c r="L74" s="253"/>
      <c r="M74" s="183"/>
      <c r="N74" s="177"/>
      <c r="O74" s="177"/>
      <c r="P74" s="183"/>
      <c r="Q74" s="160"/>
      <c r="R74" s="160"/>
      <c r="S74" s="160"/>
      <c r="T74" s="160"/>
      <c r="U74" s="160"/>
      <c r="V74" s="160"/>
      <c r="W74" s="160"/>
      <c r="X74" s="160"/>
      <c r="Y74" s="160"/>
      <c r="Z74" s="160"/>
    </row>
    <row r="75" spans="1:26" ht="15" outlineLevel="2">
      <c r="A75" s="44" t="s">
        <v>913</v>
      </c>
      <c r="B75" s="45" t="s">
        <v>922</v>
      </c>
      <c r="C75" s="96" t="s">
        <v>161</v>
      </c>
      <c r="D75" s="250" t="e">
        <f>SUMIF(#REF!,CG_Sum_U!$B75,#REF!)</f>
        <v>#REF!</v>
      </c>
      <c r="E75" s="250">
        <f>SUMIF('Bill 2 WD'!$C:$C,CG_Sum_U!$B75,'Bill 2 WD'!$J:$J)</f>
        <v>0</v>
      </c>
      <c r="F75" s="250">
        <f>SUMIF('Bill3 Civils'!$C:$C,CG_Sum_U!$B75,'Bill3 Civils'!$J:$J)</f>
        <v>0</v>
      </c>
      <c r="G75" s="250" t="e">
        <f>SUMIF('Bill2 Electrical'!$C:$C,CG_Sum_U!$B75,'Bill2 Electrical'!#REF!)</f>
        <v>#REF!</v>
      </c>
      <c r="H75" s="250" t="e">
        <f>SUMIF(#REF!,CG_Sum_U!$B75,#REF!)</f>
        <v>#REF!</v>
      </c>
      <c r="I75" s="254" t="e">
        <f>SUMIF('Bill4 LC'!$C:$C,CG_Sum_U!$B75,'Bill4 LC'!#REF!)</f>
        <v>#REF!</v>
      </c>
      <c r="J75" s="254" t="e">
        <f t="shared" si="17"/>
        <v>#REF!</v>
      </c>
      <c r="K75" s="264"/>
      <c r="L75" s="254"/>
      <c r="M75" s="182"/>
      <c r="N75" s="178"/>
      <c r="O75" s="178"/>
      <c r="P75" s="182"/>
      <c r="Q75" s="93"/>
      <c r="R75" s="93"/>
      <c r="S75" s="93"/>
      <c r="T75" s="93"/>
      <c r="U75" s="93"/>
      <c r="V75" s="93"/>
      <c r="W75" s="93"/>
      <c r="X75" s="93"/>
      <c r="Y75" s="93"/>
      <c r="Z75" s="93"/>
    </row>
    <row r="76" spans="1:26" ht="15" outlineLevel="2">
      <c r="A76" s="44" t="s">
        <v>913</v>
      </c>
      <c r="B76" s="45" t="s">
        <v>923</v>
      </c>
      <c r="C76" s="96" t="s">
        <v>163</v>
      </c>
      <c r="D76" s="250" t="e">
        <f>SUMIF(#REF!,CG_Sum_U!$B76,#REF!)</f>
        <v>#REF!</v>
      </c>
      <c r="E76" s="250">
        <f>SUMIF('Bill 2 WD'!$C:$C,CG_Sum_U!$B76,'Bill 2 WD'!$J:$J)</f>
        <v>0</v>
      </c>
      <c r="F76" s="250">
        <f>SUMIF('Bill3 Civils'!$C:$C,CG_Sum_U!$B76,'Bill3 Civils'!$J:$J)</f>
        <v>0</v>
      </c>
      <c r="G76" s="250" t="e">
        <f>SUMIF('Bill2 Electrical'!$C:$C,CG_Sum_U!$B76,'Bill2 Electrical'!#REF!)</f>
        <v>#REF!</v>
      </c>
      <c r="H76" s="250" t="e">
        <f>SUMIF(#REF!,CG_Sum_U!$B76,#REF!)</f>
        <v>#REF!</v>
      </c>
      <c r="I76" s="254" t="e">
        <f>SUMIF('Bill4 LC'!$C:$C,CG_Sum_U!$B76,'Bill4 LC'!#REF!)</f>
        <v>#REF!</v>
      </c>
      <c r="J76" s="254" t="e">
        <f t="shared" si="17"/>
        <v>#REF!</v>
      </c>
      <c r="K76" s="264"/>
      <c r="L76" s="254"/>
      <c r="M76" s="182"/>
      <c r="N76" s="178"/>
      <c r="O76" s="178"/>
      <c r="P76" s="182"/>
      <c r="Q76" s="93"/>
      <c r="R76" s="93"/>
      <c r="S76" s="93"/>
      <c r="T76" s="93"/>
      <c r="U76" s="93"/>
      <c r="V76" s="93"/>
      <c r="W76" s="93"/>
      <c r="X76" s="93"/>
      <c r="Y76" s="93"/>
      <c r="Z76" s="93"/>
    </row>
    <row r="77" spans="1:26" ht="15" outlineLevel="2">
      <c r="A77" s="44" t="s">
        <v>913</v>
      </c>
      <c r="B77" s="45" t="s">
        <v>924</v>
      </c>
      <c r="C77" s="96" t="s">
        <v>165</v>
      </c>
      <c r="D77" s="250" t="e">
        <f>SUMIF(#REF!,CG_Sum_U!$B77,#REF!)</f>
        <v>#REF!</v>
      </c>
      <c r="E77" s="250">
        <f>SUMIF('Bill 2 WD'!$C:$C,CG_Sum_U!$B77,'Bill 2 WD'!$J:$J)</f>
        <v>0</v>
      </c>
      <c r="F77" s="250">
        <f>SUMIF('Bill3 Civils'!$C:$C,CG_Sum_U!$B77,'Bill3 Civils'!$J:$J)</f>
        <v>0</v>
      </c>
      <c r="G77" s="250" t="e">
        <f>SUMIF('Bill2 Electrical'!$C:$C,CG_Sum_U!$B77,'Bill2 Electrical'!#REF!)</f>
        <v>#REF!</v>
      </c>
      <c r="H77" s="250" t="e">
        <f>SUMIF(#REF!,CG_Sum_U!$B77,#REF!)</f>
        <v>#REF!</v>
      </c>
      <c r="I77" s="254" t="e">
        <f>SUMIF('Bill4 LC'!$C:$C,CG_Sum_U!$B77,'Bill4 LC'!#REF!)</f>
        <v>#REF!</v>
      </c>
      <c r="J77" s="254" t="e">
        <f t="shared" si="17"/>
        <v>#REF!</v>
      </c>
      <c r="K77" s="264"/>
      <c r="L77" s="254"/>
      <c r="M77" s="182"/>
      <c r="N77" s="178"/>
      <c r="O77" s="178"/>
      <c r="P77" s="182"/>
      <c r="Q77" s="93"/>
      <c r="R77" s="93"/>
      <c r="S77" s="93"/>
      <c r="T77" s="93"/>
      <c r="U77" s="93"/>
      <c r="V77" s="93"/>
      <c r="W77" s="93"/>
      <c r="X77" s="93"/>
      <c r="Y77" s="93"/>
      <c r="Z77" s="93"/>
    </row>
    <row r="78" spans="1:26" ht="15" outlineLevel="2">
      <c r="A78" s="44" t="s">
        <v>913</v>
      </c>
      <c r="B78" s="45" t="s">
        <v>925</v>
      </c>
      <c r="C78" s="96" t="s">
        <v>167</v>
      </c>
      <c r="D78" s="250" t="e">
        <f>SUMIF(#REF!,CG_Sum_U!$B78,#REF!)</f>
        <v>#REF!</v>
      </c>
      <c r="E78" s="250">
        <f>SUMIF('Bill 2 WD'!$C:$C,CG_Sum_U!$B78,'Bill 2 WD'!$J:$J)</f>
        <v>0</v>
      </c>
      <c r="F78" s="250">
        <f>SUMIF('Bill3 Civils'!$C:$C,CG_Sum_U!$B78,'Bill3 Civils'!$J:$J)</f>
        <v>0</v>
      </c>
      <c r="G78" s="250" t="e">
        <f>SUMIF('Bill2 Electrical'!$C:$C,CG_Sum_U!$B78,'Bill2 Electrical'!#REF!)</f>
        <v>#REF!</v>
      </c>
      <c r="H78" s="250" t="e">
        <f>SUMIF(#REF!,CG_Sum_U!$B78,#REF!)</f>
        <v>#REF!</v>
      </c>
      <c r="I78" s="254" t="e">
        <f>SUMIF('Bill4 LC'!$C:$C,CG_Sum_U!$B78,'Bill4 LC'!#REF!)</f>
        <v>#REF!</v>
      </c>
      <c r="J78" s="254" t="e">
        <f t="shared" si="17"/>
        <v>#REF!</v>
      </c>
      <c r="K78" s="264"/>
      <c r="L78" s="254"/>
      <c r="M78" s="182"/>
      <c r="N78" s="178"/>
      <c r="O78" s="178"/>
      <c r="P78" s="182"/>
      <c r="Q78" s="93"/>
      <c r="R78" s="93"/>
      <c r="S78" s="93"/>
      <c r="T78" s="93"/>
      <c r="U78" s="93"/>
      <c r="V78" s="93"/>
      <c r="W78" s="93"/>
      <c r="X78" s="93"/>
      <c r="Y78" s="93"/>
      <c r="Z78" s="93"/>
    </row>
    <row r="79" spans="1:26" ht="15" outlineLevel="2">
      <c r="A79" s="44" t="s">
        <v>913</v>
      </c>
      <c r="B79" s="45" t="s">
        <v>926</v>
      </c>
      <c r="C79" s="96" t="s">
        <v>169</v>
      </c>
      <c r="D79" s="250" t="e">
        <f>SUMIF(#REF!,CG_Sum_U!$B79,#REF!)</f>
        <v>#REF!</v>
      </c>
      <c r="E79" s="250">
        <f>SUMIF('Bill 2 WD'!$C:$C,CG_Sum_U!$B79,'Bill 2 WD'!$J:$J)</f>
        <v>0</v>
      </c>
      <c r="F79" s="250">
        <f>SUMIF('Bill3 Civils'!$C:$C,CG_Sum_U!$B79,'Bill3 Civils'!$J:$J)</f>
        <v>0</v>
      </c>
      <c r="G79" s="250" t="e">
        <f>SUMIF('Bill2 Electrical'!$C:$C,CG_Sum_U!$B79,'Bill2 Electrical'!#REF!)</f>
        <v>#REF!</v>
      </c>
      <c r="H79" s="250" t="e">
        <f>SUMIF(#REF!,CG_Sum_U!$B79,#REF!)</f>
        <v>#REF!</v>
      </c>
      <c r="I79" s="254" t="e">
        <f>SUMIF('Bill4 LC'!$C:$C,CG_Sum_U!$B79,'Bill4 LC'!#REF!)</f>
        <v>#REF!</v>
      </c>
      <c r="J79" s="254" t="e">
        <f t="shared" si="17"/>
        <v>#REF!</v>
      </c>
      <c r="K79" s="264"/>
      <c r="L79" s="254"/>
      <c r="M79" s="182"/>
      <c r="N79" s="178"/>
      <c r="O79" s="178"/>
      <c r="P79" s="182"/>
      <c r="Q79" s="93"/>
      <c r="R79" s="93"/>
      <c r="S79" s="93"/>
      <c r="T79" s="93"/>
      <c r="U79" s="93"/>
      <c r="V79" s="93"/>
      <c r="W79" s="93"/>
      <c r="X79" s="93"/>
      <c r="Y79" s="93"/>
      <c r="Z79" s="93"/>
    </row>
    <row r="80" spans="1:26" ht="15" outlineLevel="1">
      <c r="A80" s="157" t="s">
        <v>913</v>
      </c>
      <c r="B80" s="158" t="s">
        <v>927</v>
      </c>
      <c r="C80" s="159" t="s">
        <v>171</v>
      </c>
      <c r="D80" s="251" t="e">
        <f t="shared" ref="D80:I80" si="21">SUM(D81:D85)</f>
        <v>#REF!</v>
      </c>
      <c r="E80" s="251">
        <f t="shared" si="21"/>
        <v>0</v>
      </c>
      <c r="F80" s="251">
        <f t="shared" si="21"/>
        <v>0</v>
      </c>
      <c r="G80" s="251" t="e">
        <f t="shared" si="21"/>
        <v>#REF!</v>
      </c>
      <c r="H80" s="251" t="e">
        <f t="shared" si="21"/>
        <v>#REF!</v>
      </c>
      <c r="I80" s="253" t="e">
        <f t="shared" si="21"/>
        <v>#REF!</v>
      </c>
      <c r="J80" s="253" t="e">
        <f t="shared" si="17"/>
        <v>#REF!</v>
      </c>
      <c r="K80" s="265"/>
      <c r="L80" s="253"/>
      <c r="M80" s="183"/>
      <c r="N80" s="177"/>
      <c r="O80" s="177"/>
      <c r="P80" s="183"/>
      <c r="Q80" s="160"/>
      <c r="R80" s="160"/>
      <c r="S80" s="160"/>
      <c r="T80" s="160"/>
      <c r="U80" s="160"/>
      <c r="V80" s="160"/>
      <c r="W80" s="160"/>
      <c r="X80" s="160"/>
      <c r="Y80" s="160"/>
      <c r="Z80" s="160"/>
    </row>
    <row r="81" spans="1:26" ht="15" outlineLevel="2">
      <c r="A81" s="44" t="s">
        <v>913</v>
      </c>
      <c r="B81" s="45" t="s">
        <v>928</v>
      </c>
      <c r="C81" s="96" t="s">
        <v>161</v>
      </c>
      <c r="D81" s="250" t="e">
        <f>SUMIF(#REF!,CG_Sum_U!$B81,#REF!)</f>
        <v>#REF!</v>
      </c>
      <c r="E81" s="250">
        <f>SUMIF('Bill 2 WD'!$C:$C,CG_Sum_U!$B81,'Bill 2 WD'!$J:$J)</f>
        <v>0</v>
      </c>
      <c r="F81" s="250">
        <f>SUMIF('Bill3 Civils'!$C:$C,CG_Sum_U!$B81,'Bill3 Civils'!$J:$J)</f>
        <v>0</v>
      </c>
      <c r="G81" s="250" t="e">
        <f>SUMIF('Bill2 Electrical'!$C:$C,CG_Sum_U!$B81,'Bill2 Electrical'!#REF!)</f>
        <v>#REF!</v>
      </c>
      <c r="H81" s="250" t="e">
        <f>SUMIF(#REF!,CG_Sum_U!$B81,#REF!)</f>
        <v>#REF!</v>
      </c>
      <c r="I81" s="254" t="e">
        <f>SUMIF('Bill4 LC'!$C:$C,CG_Sum_U!$B81,'Bill4 LC'!#REF!)</f>
        <v>#REF!</v>
      </c>
      <c r="J81" s="254" t="e">
        <f t="shared" si="17"/>
        <v>#REF!</v>
      </c>
      <c r="K81" s="264"/>
      <c r="L81" s="254"/>
      <c r="M81" s="182"/>
      <c r="N81" s="178"/>
      <c r="O81" s="178"/>
      <c r="P81" s="182"/>
      <c r="Q81" s="93"/>
      <c r="R81" s="93"/>
      <c r="S81" s="93"/>
      <c r="T81" s="93"/>
      <c r="U81" s="93"/>
      <c r="V81" s="93"/>
      <c r="W81" s="93"/>
      <c r="X81" s="93"/>
      <c r="Y81" s="93"/>
      <c r="Z81" s="93"/>
    </row>
    <row r="82" spans="1:26" ht="15" outlineLevel="2">
      <c r="A82" s="44" t="s">
        <v>913</v>
      </c>
      <c r="B82" s="45" t="s">
        <v>929</v>
      </c>
      <c r="C82" s="96" t="s">
        <v>163</v>
      </c>
      <c r="D82" s="250" t="e">
        <f>SUMIF(#REF!,CG_Sum_U!$B82,#REF!)</f>
        <v>#REF!</v>
      </c>
      <c r="E82" s="250">
        <f>SUMIF('Bill 2 WD'!$C:$C,CG_Sum_U!$B82,'Bill 2 WD'!$J:$J)</f>
        <v>0</v>
      </c>
      <c r="F82" s="250">
        <f>SUMIF('Bill3 Civils'!$C:$C,CG_Sum_U!$B82,'Bill3 Civils'!$J:$J)</f>
        <v>0</v>
      </c>
      <c r="G82" s="250" t="e">
        <f>SUMIF('Bill2 Electrical'!$C:$C,CG_Sum_U!$B82,'Bill2 Electrical'!#REF!)</f>
        <v>#REF!</v>
      </c>
      <c r="H82" s="250" t="e">
        <f>SUMIF(#REF!,CG_Sum_U!$B82,#REF!)</f>
        <v>#REF!</v>
      </c>
      <c r="I82" s="254" t="e">
        <f>SUMIF('Bill4 LC'!$C:$C,CG_Sum_U!$B82,'Bill4 LC'!#REF!)</f>
        <v>#REF!</v>
      </c>
      <c r="J82" s="254" t="e">
        <f t="shared" si="17"/>
        <v>#REF!</v>
      </c>
      <c r="K82" s="264"/>
      <c r="L82" s="254"/>
      <c r="M82" s="182"/>
      <c r="N82" s="178"/>
      <c r="O82" s="178"/>
      <c r="P82" s="182"/>
      <c r="Q82" s="93"/>
      <c r="R82" s="93"/>
      <c r="S82" s="93"/>
      <c r="T82" s="93"/>
      <c r="U82" s="93"/>
      <c r="V82" s="93"/>
      <c r="W82" s="93"/>
      <c r="X82" s="93"/>
      <c r="Y82" s="93"/>
      <c r="Z82" s="93"/>
    </row>
    <row r="83" spans="1:26" ht="15" outlineLevel="2">
      <c r="A83" s="44" t="s">
        <v>913</v>
      </c>
      <c r="B83" s="45" t="s">
        <v>930</v>
      </c>
      <c r="C83" s="96" t="s">
        <v>165</v>
      </c>
      <c r="D83" s="250" t="e">
        <f>SUMIF(#REF!,CG_Sum_U!$B83,#REF!)</f>
        <v>#REF!</v>
      </c>
      <c r="E83" s="250">
        <f>SUMIF('Bill 2 WD'!$C:$C,CG_Sum_U!$B83,'Bill 2 WD'!$J:$J)</f>
        <v>0</v>
      </c>
      <c r="F83" s="250">
        <f>SUMIF('Bill3 Civils'!$C:$C,CG_Sum_U!$B83,'Bill3 Civils'!$J:$J)</f>
        <v>0</v>
      </c>
      <c r="G83" s="250" t="e">
        <f>SUMIF('Bill2 Electrical'!$C:$C,CG_Sum_U!$B83,'Bill2 Electrical'!#REF!)</f>
        <v>#REF!</v>
      </c>
      <c r="H83" s="250" t="e">
        <f>SUMIF(#REF!,CG_Sum_U!$B83,#REF!)</f>
        <v>#REF!</v>
      </c>
      <c r="I83" s="254" t="e">
        <f>SUMIF('Bill4 LC'!$C:$C,CG_Sum_U!$B83,'Bill4 LC'!#REF!)</f>
        <v>#REF!</v>
      </c>
      <c r="J83" s="254" t="e">
        <f t="shared" si="17"/>
        <v>#REF!</v>
      </c>
      <c r="K83" s="264"/>
      <c r="L83" s="254"/>
      <c r="M83" s="182"/>
      <c r="N83" s="178"/>
      <c r="O83" s="178"/>
      <c r="P83" s="182"/>
      <c r="Q83" s="93"/>
      <c r="R83" s="93"/>
      <c r="S83" s="93"/>
      <c r="T83" s="93"/>
      <c r="U83" s="93"/>
      <c r="V83" s="93"/>
      <c r="W83" s="93"/>
      <c r="X83" s="93"/>
      <c r="Y83" s="93"/>
      <c r="Z83" s="93"/>
    </row>
    <row r="84" spans="1:26" ht="15" outlineLevel="2">
      <c r="A84" s="44" t="s">
        <v>913</v>
      </c>
      <c r="B84" s="45" t="s">
        <v>931</v>
      </c>
      <c r="C84" s="96" t="s">
        <v>167</v>
      </c>
      <c r="D84" s="250" t="e">
        <f>SUMIF(#REF!,CG_Sum_U!$B84,#REF!)</f>
        <v>#REF!</v>
      </c>
      <c r="E84" s="250">
        <f>SUMIF('Bill 2 WD'!$C:$C,CG_Sum_U!$B84,'Bill 2 WD'!$J:$J)</f>
        <v>0</v>
      </c>
      <c r="F84" s="250">
        <f>SUMIF('Bill3 Civils'!$C:$C,CG_Sum_U!$B84,'Bill3 Civils'!$J:$J)</f>
        <v>0</v>
      </c>
      <c r="G84" s="250" t="e">
        <f>SUMIF('Bill2 Electrical'!$C:$C,CG_Sum_U!$B84,'Bill2 Electrical'!#REF!)</f>
        <v>#REF!</v>
      </c>
      <c r="H84" s="250" t="e">
        <f>SUMIF(#REF!,CG_Sum_U!$B84,#REF!)</f>
        <v>#REF!</v>
      </c>
      <c r="I84" s="254" t="e">
        <f>SUMIF('Bill4 LC'!$C:$C,CG_Sum_U!$B84,'Bill4 LC'!#REF!)</f>
        <v>#REF!</v>
      </c>
      <c r="J84" s="254" t="e">
        <f t="shared" si="17"/>
        <v>#REF!</v>
      </c>
      <c r="K84" s="264"/>
      <c r="L84" s="254"/>
      <c r="M84" s="182"/>
      <c r="N84" s="178"/>
      <c r="O84" s="178"/>
      <c r="P84" s="182"/>
      <c r="Q84" s="93"/>
      <c r="R84" s="93"/>
      <c r="S84" s="93"/>
      <c r="T84" s="93"/>
      <c r="U84" s="93"/>
      <c r="V84" s="93"/>
      <c r="W84" s="93"/>
      <c r="X84" s="93"/>
      <c r="Y84" s="93"/>
      <c r="Z84" s="93"/>
    </row>
    <row r="85" spans="1:26" ht="15" outlineLevel="2">
      <c r="A85" s="44" t="s">
        <v>913</v>
      </c>
      <c r="B85" s="45" t="s">
        <v>932</v>
      </c>
      <c r="C85" s="96" t="s">
        <v>169</v>
      </c>
      <c r="D85" s="250" t="e">
        <f>SUMIF(#REF!,CG_Sum_U!$B85,#REF!)</f>
        <v>#REF!</v>
      </c>
      <c r="E85" s="250">
        <f>SUMIF('Bill 2 WD'!$C:$C,CG_Sum_U!$B85,'Bill 2 WD'!$J:$J)</f>
        <v>0</v>
      </c>
      <c r="F85" s="250">
        <f>SUMIF('Bill3 Civils'!$C:$C,CG_Sum_U!$B85,'Bill3 Civils'!$J:$J)</f>
        <v>0</v>
      </c>
      <c r="G85" s="250" t="e">
        <f>SUMIF('Bill2 Electrical'!$C:$C,CG_Sum_U!$B85,'Bill2 Electrical'!#REF!)</f>
        <v>#REF!</v>
      </c>
      <c r="H85" s="250" t="e">
        <f>SUMIF(#REF!,CG_Sum_U!$B85,#REF!)</f>
        <v>#REF!</v>
      </c>
      <c r="I85" s="254" t="e">
        <f>SUMIF('Bill4 LC'!$C:$C,CG_Sum_U!$B85,'Bill4 LC'!#REF!)</f>
        <v>#REF!</v>
      </c>
      <c r="J85" s="254" t="e">
        <f t="shared" si="17"/>
        <v>#REF!</v>
      </c>
      <c r="K85" s="264"/>
      <c r="L85" s="254"/>
      <c r="M85" s="182"/>
      <c r="N85" s="178"/>
      <c r="O85" s="178"/>
      <c r="P85" s="182"/>
      <c r="Q85" s="93"/>
      <c r="R85" s="93"/>
      <c r="S85" s="93"/>
      <c r="T85" s="93"/>
      <c r="U85" s="93"/>
      <c r="V85" s="93"/>
      <c r="W85" s="93"/>
      <c r="X85" s="93"/>
      <c r="Y85" s="93"/>
      <c r="Z85" s="93"/>
    </row>
    <row r="86" spans="1:26" ht="15" outlineLevel="1">
      <c r="A86" s="157" t="s">
        <v>913</v>
      </c>
      <c r="B86" s="158" t="s">
        <v>933</v>
      </c>
      <c r="C86" s="159" t="s">
        <v>179</v>
      </c>
      <c r="D86" s="251" t="e">
        <f t="shared" ref="D86:I86" si="22">SUM(D87:D91)</f>
        <v>#REF!</v>
      </c>
      <c r="E86" s="251">
        <f t="shared" si="22"/>
        <v>0</v>
      </c>
      <c r="F86" s="251">
        <f t="shared" si="22"/>
        <v>0</v>
      </c>
      <c r="G86" s="251" t="e">
        <f t="shared" si="22"/>
        <v>#REF!</v>
      </c>
      <c r="H86" s="251" t="e">
        <f t="shared" si="22"/>
        <v>#REF!</v>
      </c>
      <c r="I86" s="253" t="e">
        <f t="shared" si="22"/>
        <v>#REF!</v>
      </c>
      <c r="J86" s="253" t="e">
        <f t="shared" si="17"/>
        <v>#REF!</v>
      </c>
      <c r="K86" s="265"/>
      <c r="L86" s="253"/>
      <c r="M86" s="183"/>
      <c r="N86" s="177"/>
      <c r="O86" s="177"/>
      <c r="P86" s="183"/>
      <c r="Q86" s="160"/>
      <c r="R86" s="160"/>
      <c r="S86" s="160"/>
      <c r="T86" s="160"/>
      <c r="U86" s="160"/>
      <c r="V86" s="160"/>
      <c r="W86" s="160"/>
      <c r="X86" s="160"/>
      <c r="Y86" s="160"/>
      <c r="Z86" s="160"/>
    </row>
    <row r="87" spans="1:26" ht="15" outlineLevel="2">
      <c r="A87" s="44" t="s">
        <v>913</v>
      </c>
      <c r="B87" s="45" t="s">
        <v>934</v>
      </c>
      <c r="C87" s="96" t="s">
        <v>161</v>
      </c>
      <c r="D87" s="250" t="e">
        <f>SUMIF(#REF!,CG_Sum_U!$B87,#REF!)</f>
        <v>#REF!</v>
      </c>
      <c r="E87" s="250">
        <f>SUMIF('Bill 2 WD'!$C:$C,CG_Sum_U!$B87,'Bill 2 WD'!$J:$J)</f>
        <v>0</v>
      </c>
      <c r="F87" s="250">
        <f>SUMIF('Bill3 Civils'!$C:$C,CG_Sum_U!$B87,'Bill3 Civils'!$J:$J)</f>
        <v>0</v>
      </c>
      <c r="G87" s="250" t="e">
        <f>SUMIF('Bill2 Electrical'!$C:$C,CG_Sum_U!$B87,'Bill2 Electrical'!#REF!)</f>
        <v>#REF!</v>
      </c>
      <c r="H87" s="250" t="e">
        <f>SUMIF(#REF!,CG_Sum_U!$B87,#REF!)</f>
        <v>#REF!</v>
      </c>
      <c r="I87" s="254" t="e">
        <f>SUMIF('Bill4 LC'!$C:$C,CG_Sum_U!$B87,'Bill4 LC'!#REF!)</f>
        <v>#REF!</v>
      </c>
      <c r="J87" s="254" t="e">
        <f t="shared" si="17"/>
        <v>#REF!</v>
      </c>
      <c r="K87" s="264"/>
      <c r="L87" s="254"/>
      <c r="M87" s="182"/>
      <c r="N87" s="178"/>
      <c r="O87" s="178"/>
      <c r="P87" s="182"/>
      <c r="Q87" s="93"/>
      <c r="R87" s="93"/>
      <c r="S87" s="93"/>
      <c r="T87" s="93"/>
      <c r="U87" s="93"/>
      <c r="V87" s="93"/>
      <c r="W87" s="93"/>
      <c r="X87" s="93"/>
      <c r="Y87" s="93"/>
      <c r="Z87" s="93"/>
    </row>
    <row r="88" spans="1:26" ht="15" outlineLevel="2">
      <c r="A88" s="44" t="s">
        <v>913</v>
      </c>
      <c r="B88" s="45" t="s">
        <v>935</v>
      </c>
      <c r="C88" s="96" t="s">
        <v>163</v>
      </c>
      <c r="D88" s="250" t="e">
        <f>SUMIF(#REF!,CG_Sum_U!$B88,#REF!)</f>
        <v>#REF!</v>
      </c>
      <c r="E88" s="250">
        <f>SUMIF('Bill 2 WD'!$C:$C,CG_Sum_U!$B88,'Bill 2 WD'!$J:$J)</f>
        <v>0</v>
      </c>
      <c r="F88" s="250">
        <f>SUMIF('Bill3 Civils'!$C:$C,CG_Sum_U!$B88,'Bill3 Civils'!$J:$J)</f>
        <v>0</v>
      </c>
      <c r="G88" s="250" t="e">
        <f>SUMIF('Bill2 Electrical'!$C:$C,CG_Sum_U!$B88,'Bill2 Electrical'!#REF!)</f>
        <v>#REF!</v>
      </c>
      <c r="H88" s="250" t="e">
        <f>SUMIF(#REF!,CG_Sum_U!$B88,#REF!)</f>
        <v>#REF!</v>
      </c>
      <c r="I88" s="254" t="e">
        <f>SUMIF('Bill4 LC'!$C:$C,CG_Sum_U!$B88,'Bill4 LC'!#REF!)</f>
        <v>#REF!</v>
      </c>
      <c r="J88" s="254" t="e">
        <f t="shared" si="17"/>
        <v>#REF!</v>
      </c>
      <c r="K88" s="264"/>
      <c r="L88" s="254"/>
      <c r="M88" s="182"/>
      <c r="N88" s="178"/>
      <c r="O88" s="178"/>
      <c r="P88" s="182"/>
      <c r="Q88" s="93"/>
      <c r="R88" s="93"/>
      <c r="S88" s="93"/>
      <c r="T88" s="93"/>
      <c r="U88" s="93"/>
      <c r="V88" s="93"/>
      <c r="W88" s="93"/>
      <c r="X88" s="93"/>
      <c r="Y88" s="93"/>
      <c r="Z88" s="93"/>
    </row>
    <row r="89" spans="1:26" ht="15" outlineLevel="2">
      <c r="A89" s="44" t="s">
        <v>913</v>
      </c>
      <c r="B89" s="45" t="s">
        <v>936</v>
      </c>
      <c r="C89" s="96" t="s">
        <v>165</v>
      </c>
      <c r="D89" s="250" t="e">
        <f>SUMIF(#REF!,CG_Sum_U!$B89,#REF!)</f>
        <v>#REF!</v>
      </c>
      <c r="E89" s="250">
        <f>SUMIF('Bill 2 WD'!$C:$C,CG_Sum_U!$B89,'Bill 2 WD'!$J:$J)</f>
        <v>0</v>
      </c>
      <c r="F89" s="250">
        <f>SUMIF('Bill3 Civils'!$C:$C,CG_Sum_U!$B89,'Bill3 Civils'!$J:$J)</f>
        <v>0</v>
      </c>
      <c r="G89" s="250" t="e">
        <f>SUMIF('Bill2 Electrical'!$C:$C,CG_Sum_U!$B89,'Bill2 Electrical'!#REF!)</f>
        <v>#REF!</v>
      </c>
      <c r="H89" s="250" t="e">
        <f>SUMIF(#REF!,CG_Sum_U!$B89,#REF!)</f>
        <v>#REF!</v>
      </c>
      <c r="I89" s="254" t="e">
        <f>SUMIF('Bill4 LC'!$C:$C,CG_Sum_U!$B89,'Bill4 LC'!#REF!)</f>
        <v>#REF!</v>
      </c>
      <c r="J89" s="254" t="e">
        <f t="shared" si="17"/>
        <v>#REF!</v>
      </c>
      <c r="K89" s="264"/>
      <c r="L89" s="254"/>
      <c r="M89" s="182"/>
      <c r="N89" s="178"/>
      <c r="O89" s="178"/>
      <c r="P89" s="182"/>
      <c r="Q89" s="93"/>
      <c r="R89" s="93"/>
      <c r="S89" s="93"/>
      <c r="T89" s="93"/>
      <c r="U89" s="93"/>
      <c r="V89" s="93"/>
      <c r="W89" s="93"/>
      <c r="X89" s="93"/>
      <c r="Y89" s="93"/>
      <c r="Z89" s="93"/>
    </row>
    <row r="90" spans="1:26" ht="15" outlineLevel="2">
      <c r="A90" s="44" t="s">
        <v>913</v>
      </c>
      <c r="B90" s="45" t="s">
        <v>937</v>
      </c>
      <c r="C90" s="96" t="s">
        <v>167</v>
      </c>
      <c r="D90" s="250" t="e">
        <f>SUMIF(#REF!,CG_Sum_U!$B90,#REF!)</f>
        <v>#REF!</v>
      </c>
      <c r="E90" s="250">
        <f>SUMIF('Bill 2 WD'!$C:$C,CG_Sum_U!$B90,'Bill 2 WD'!$J:$J)</f>
        <v>0</v>
      </c>
      <c r="F90" s="250">
        <f>SUMIF('Bill3 Civils'!$C:$C,CG_Sum_U!$B90,'Bill3 Civils'!$J:$J)</f>
        <v>0</v>
      </c>
      <c r="G90" s="250" t="e">
        <f>SUMIF('Bill2 Electrical'!$C:$C,CG_Sum_U!$B90,'Bill2 Electrical'!#REF!)</f>
        <v>#REF!</v>
      </c>
      <c r="H90" s="250" t="e">
        <f>SUMIF(#REF!,CG_Sum_U!$B90,#REF!)</f>
        <v>#REF!</v>
      </c>
      <c r="I90" s="254" t="e">
        <f>SUMIF('Bill4 LC'!$C:$C,CG_Sum_U!$B90,'Bill4 LC'!#REF!)</f>
        <v>#REF!</v>
      </c>
      <c r="J90" s="254" t="e">
        <f t="shared" si="17"/>
        <v>#REF!</v>
      </c>
      <c r="K90" s="264"/>
      <c r="L90" s="254"/>
      <c r="M90" s="182"/>
      <c r="N90" s="178"/>
      <c r="O90" s="178"/>
      <c r="P90" s="182"/>
      <c r="Q90" s="93"/>
      <c r="R90" s="93"/>
      <c r="S90" s="93"/>
      <c r="T90" s="93"/>
      <c r="U90" s="93"/>
      <c r="V90" s="93"/>
      <c r="W90" s="93"/>
      <c r="X90" s="93"/>
      <c r="Y90" s="93"/>
      <c r="Z90" s="93"/>
    </row>
    <row r="91" spans="1:26" ht="15" outlineLevel="2">
      <c r="A91" s="44" t="s">
        <v>913</v>
      </c>
      <c r="B91" s="45" t="s">
        <v>938</v>
      </c>
      <c r="C91" s="96" t="s">
        <v>169</v>
      </c>
      <c r="D91" s="250" t="e">
        <f>SUMIF(#REF!,CG_Sum_U!$B91,#REF!)</f>
        <v>#REF!</v>
      </c>
      <c r="E91" s="250">
        <f>SUMIF('Bill 2 WD'!$C:$C,CG_Sum_U!$B91,'Bill 2 WD'!$J:$J)</f>
        <v>0</v>
      </c>
      <c r="F91" s="250">
        <f>SUMIF('Bill3 Civils'!$C:$C,CG_Sum_U!$B91,'Bill3 Civils'!$J:$J)</f>
        <v>0</v>
      </c>
      <c r="G91" s="250" t="e">
        <f>SUMIF('Bill2 Electrical'!$C:$C,CG_Sum_U!$B91,'Bill2 Electrical'!#REF!)</f>
        <v>#REF!</v>
      </c>
      <c r="H91" s="250" t="e">
        <f>SUMIF(#REF!,CG_Sum_U!$B91,#REF!)</f>
        <v>#REF!</v>
      </c>
      <c r="I91" s="254" t="e">
        <f>SUMIF('Bill4 LC'!$C:$C,CG_Sum_U!$B91,'Bill4 LC'!#REF!)</f>
        <v>#REF!</v>
      </c>
      <c r="J91" s="254" t="e">
        <f t="shared" si="17"/>
        <v>#REF!</v>
      </c>
      <c r="K91" s="264"/>
      <c r="L91" s="254"/>
      <c r="M91" s="182"/>
      <c r="N91" s="178"/>
      <c r="O91" s="178"/>
      <c r="P91" s="182"/>
      <c r="Q91" s="93"/>
      <c r="R91" s="93"/>
      <c r="S91" s="93"/>
      <c r="T91" s="93"/>
      <c r="U91" s="93"/>
      <c r="V91" s="93"/>
      <c r="W91" s="93"/>
      <c r="X91" s="93"/>
      <c r="Y91" s="93"/>
      <c r="Z91" s="93"/>
    </row>
    <row r="92" spans="1:26" ht="15" outlineLevel="1">
      <c r="A92" s="157" t="s">
        <v>913</v>
      </c>
      <c r="B92" s="158" t="s">
        <v>939</v>
      </c>
      <c r="C92" s="159" t="s">
        <v>187</v>
      </c>
      <c r="D92" s="251" t="e">
        <f t="shared" ref="D92:I92" si="23">SUM(D93:D97)</f>
        <v>#REF!</v>
      </c>
      <c r="E92" s="251">
        <f t="shared" si="23"/>
        <v>0</v>
      </c>
      <c r="F92" s="251">
        <f t="shared" si="23"/>
        <v>0</v>
      </c>
      <c r="G92" s="251" t="e">
        <f t="shared" si="23"/>
        <v>#REF!</v>
      </c>
      <c r="H92" s="251" t="e">
        <f t="shared" si="23"/>
        <v>#REF!</v>
      </c>
      <c r="I92" s="253" t="e">
        <f t="shared" si="23"/>
        <v>#REF!</v>
      </c>
      <c r="J92" s="253" t="e">
        <f t="shared" si="17"/>
        <v>#REF!</v>
      </c>
      <c r="K92" s="265"/>
      <c r="L92" s="253"/>
      <c r="M92" s="183"/>
      <c r="N92" s="177"/>
      <c r="O92" s="177"/>
      <c r="P92" s="183"/>
      <c r="Q92" s="160"/>
      <c r="R92" s="160"/>
      <c r="S92" s="160"/>
      <c r="T92" s="160"/>
      <c r="U92" s="160"/>
      <c r="V92" s="160"/>
      <c r="W92" s="160"/>
      <c r="X92" s="160"/>
      <c r="Y92" s="160"/>
      <c r="Z92" s="160"/>
    </row>
    <row r="93" spans="1:26" ht="15" outlineLevel="2">
      <c r="A93" s="44" t="s">
        <v>913</v>
      </c>
      <c r="B93" s="45" t="s">
        <v>940</v>
      </c>
      <c r="C93" s="96" t="s">
        <v>161</v>
      </c>
      <c r="D93" s="250" t="e">
        <f>SUMIF(#REF!,CG_Sum_U!$B93,#REF!)</f>
        <v>#REF!</v>
      </c>
      <c r="E93" s="250">
        <f>SUMIF('Bill 2 WD'!$C:$C,CG_Sum_U!$B93,'Bill 2 WD'!$J:$J)</f>
        <v>0</v>
      </c>
      <c r="F93" s="250">
        <f>SUMIF('Bill3 Civils'!$C:$C,CG_Sum_U!$B93,'Bill3 Civils'!$J:$J)</f>
        <v>0</v>
      </c>
      <c r="G93" s="250" t="e">
        <f>SUMIF('Bill2 Electrical'!$C:$C,CG_Sum_U!$B93,'Bill2 Electrical'!#REF!)</f>
        <v>#REF!</v>
      </c>
      <c r="H93" s="250" t="e">
        <f>SUMIF(#REF!,CG_Sum_U!$B93,#REF!)</f>
        <v>#REF!</v>
      </c>
      <c r="I93" s="254" t="e">
        <f>SUMIF('Bill4 LC'!$C:$C,CG_Sum_U!$B93,'Bill4 LC'!#REF!)</f>
        <v>#REF!</v>
      </c>
      <c r="J93" s="254" t="e">
        <f t="shared" si="17"/>
        <v>#REF!</v>
      </c>
      <c r="K93" s="264"/>
      <c r="L93" s="254"/>
      <c r="M93" s="182"/>
      <c r="N93" s="178"/>
      <c r="O93" s="178"/>
      <c r="P93" s="182"/>
      <c r="Q93" s="93"/>
      <c r="R93" s="93"/>
      <c r="S93" s="93"/>
      <c r="T93" s="93"/>
      <c r="U93" s="93"/>
      <c r="V93" s="93"/>
      <c r="W93" s="93"/>
      <c r="X93" s="93"/>
      <c r="Y93" s="93"/>
      <c r="Z93" s="93"/>
    </row>
    <row r="94" spans="1:26" ht="15" outlineLevel="2">
      <c r="A94" s="44" t="s">
        <v>913</v>
      </c>
      <c r="B94" s="45" t="s">
        <v>941</v>
      </c>
      <c r="C94" s="96" t="s">
        <v>163</v>
      </c>
      <c r="D94" s="250" t="e">
        <f>SUMIF(#REF!,CG_Sum_U!$B94,#REF!)</f>
        <v>#REF!</v>
      </c>
      <c r="E94" s="250">
        <f>SUMIF('Bill 2 WD'!$C:$C,CG_Sum_U!$B94,'Bill 2 WD'!$J:$J)</f>
        <v>0</v>
      </c>
      <c r="F94" s="250">
        <f>SUMIF('Bill3 Civils'!$C:$C,CG_Sum_U!$B94,'Bill3 Civils'!$J:$J)</f>
        <v>0</v>
      </c>
      <c r="G94" s="250" t="e">
        <f>SUMIF('Bill2 Electrical'!$C:$C,CG_Sum_U!$B94,'Bill2 Electrical'!#REF!)</f>
        <v>#REF!</v>
      </c>
      <c r="H94" s="250" t="e">
        <f>SUMIF(#REF!,CG_Sum_U!$B94,#REF!)</f>
        <v>#REF!</v>
      </c>
      <c r="I94" s="254" t="e">
        <f>SUMIF('Bill4 LC'!$C:$C,CG_Sum_U!$B94,'Bill4 LC'!#REF!)</f>
        <v>#REF!</v>
      </c>
      <c r="J94" s="254" t="e">
        <f t="shared" si="17"/>
        <v>#REF!</v>
      </c>
      <c r="K94" s="264"/>
      <c r="L94" s="254"/>
      <c r="M94" s="182"/>
      <c r="N94" s="178"/>
      <c r="O94" s="178"/>
      <c r="P94" s="182"/>
      <c r="Q94" s="93"/>
      <c r="R94" s="93"/>
      <c r="S94" s="93"/>
      <c r="T94" s="93"/>
      <c r="U94" s="93"/>
      <c r="V94" s="93"/>
      <c r="W94" s="93"/>
      <c r="X94" s="93"/>
      <c r="Y94" s="93"/>
      <c r="Z94" s="93"/>
    </row>
    <row r="95" spans="1:26" ht="15" outlineLevel="2">
      <c r="A95" s="44" t="s">
        <v>913</v>
      </c>
      <c r="B95" s="45" t="s">
        <v>942</v>
      </c>
      <c r="C95" s="96" t="s">
        <v>165</v>
      </c>
      <c r="D95" s="250" t="e">
        <f>SUMIF(#REF!,CG_Sum_U!$B95,#REF!)</f>
        <v>#REF!</v>
      </c>
      <c r="E95" s="250">
        <f>SUMIF('Bill 2 WD'!$C:$C,CG_Sum_U!$B95,'Bill 2 WD'!$J:$J)</f>
        <v>0</v>
      </c>
      <c r="F95" s="250">
        <f>SUMIF('Bill3 Civils'!$C:$C,CG_Sum_U!$B95,'Bill3 Civils'!$J:$J)</f>
        <v>0</v>
      </c>
      <c r="G95" s="250" t="e">
        <f>SUMIF('Bill2 Electrical'!$C:$C,CG_Sum_U!$B95,'Bill2 Electrical'!#REF!)</f>
        <v>#REF!</v>
      </c>
      <c r="H95" s="250" t="e">
        <f>SUMIF(#REF!,CG_Sum_U!$B95,#REF!)</f>
        <v>#REF!</v>
      </c>
      <c r="I95" s="254" t="e">
        <f>SUMIF('Bill4 LC'!$C:$C,CG_Sum_U!$B95,'Bill4 LC'!#REF!)</f>
        <v>#REF!</v>
      </c>
      <c r="J95" s="254" t="e">
        <f t="shared" si="17"/>
        <v>#REF!</v>
      </c>
      <c r="K95" s="264"/>
      <c r="L95" s="254"/>
      <c r="M95" s="182"/>
      <c r="N95" s="178"/>
      <c r="O95" s="178"/>
      <c r="P95" s="182"/>
      <c r="Q95" s="93"/>
      <c r="R95" s="93"/>
      <c r="S95" s="93"/>
      <c r="T95" s="93"/>
      <c r="U95" s="93"/>
      <c r="V95" s="93"/>
      <c r="W95" s="93"/>
      <c r="X95" s="93"/>
      <c r="Y95" s="93"/>
      <c r="Z95" s="93"/>
    </row>
    <row r="96" spans="1:26" ht="15" outlineLevel="2">
      <c r="A96" s="44" t="s">
        <v>913</v>
      </c>
      <c r="B96" s="45" t="s">
        <v>943</v>
      </c>
      <c r="C96" s="96" t="s">
        <v>167</v>
      </c>
      <c r="D96" s="250" t="e">
        <f>SUMIF(#REF!,CG_Sum_U!$B96,#REF!)</f>
        <v>#REF!</v>
      </c>
      <c r="E96" s="250">
        <f>SUMIF('Bill 2 WD'!$C:$C,CG_Sum_U!$B96,'Bill 2 WD'!$J:$J)</f>
        <v>0</v>
      </c>
      <c r="F96" s="250">
        <f>SUMIF('Bill3 Civils'!$C:$C,CG_Sum_U!$B96,'Bill3 Civils'!$J:$J)</f>
        <v>0</v>
      </c>
      <c r="G96" s="250" t="e">
        <f>SUMIF('Bill2 Electrical'!$C:$C,CG_Sum_U!$B96,'Bill2 Electrical'!#REF!)</f>
        <v>#REF!</v>
      </c>
      <c r="H96" s="250" t="e">
        <f>SUMIF(#REF!,CG_Sum_U!$B96,#REF!)</f>
        <v>#REF!</v>
      </c>
      <c r="I96" s="254" t="e">
        <f>SUMIF('Bill4 LC'!$C:$C,CG_Sum_U!$B96,'Bill4 LC'!#REF!)</f>
        <v>#REF!</v>
      </c>
      <c r="J96" s="254" t="e">
        <f t="shared" si="17"/>
        <v>#REF!</v>
      </c>
      <c r="K96" s="264"/>
      <c r="L96" s="254"/>
      <c r="M96" s="182"/>
      <c r="N96" s="178"/>
      <c r="O96" s="178"/>
      <c r="P96" s="182"/>
      <c r="Q96" s="93"/>
      <c r="R96" s="93"/>
      <c r="S96" s="93"/>
      <c r="T96" s="93"/>
      <c r="U96" s="93"/>
      <c r="V96" s="93"/>
      <c r="W96" s="93"/>
      <c r="X96" s="93"/>
      <c r="Y96" s="93"/>
      <c r="Z96" s="93"/>
    </row>
    <row r="97" spans="1:26" ht="15" outlineLevel="2">
      <c r="A97" s="44" t="s">
        <v>913</v>
      </c>
      <c r="B97" s="45" t="s">
        <v>944</v>
      </c>
      <c r="C97" s="96" t="s">
        <v>169</v>
      </c>
      <c r="D97" s="250" t="e">
        <f>SUMIF(#REF!,CG_Sum_U!$B97,#REF!)</f>
        <v>#REF!</v>
      </c>
      <c r="E97" s="250">
        <f>SUMIF('Bill 2 WD'!$C:$C,CG_Sum_U!$B97,'Bill 2 WD'!$J:$J)</f>
        <v>0</v>
      </c>
      <c r="F97" s="250">
        <f>SUMIF('Bill3 Civils'!$C:$C,CG_Sum_U!$B97,'Bill3 Civils'!$J:$J)</f>
        <v>0</v>
      </c>
      <c r="G97" s="250" t="e">
        <f>SUMIF('Bill2 Electrical'!$C:$C,CG_Sum_U!$B97,'Bill2 Electrical'!#REF!)</f>
        <v>#REF!</v>
      </c>
      <c r="H97" s="250" t="e">
        <f>SUMIF(#REF!,CG_Sum_U!$B97,#REF!)</f>
        <v>#REF!</v>
      </c>
      <c r="I97" s="254" t="e">
        <f>SUMIF('Bill4 LC'!$C:$C,CG_Sum_U!$B97,'Bill4 LC'!#REF!)</f>
        <v>#REF!</v>
      </c>
      <c r="J97" s="254" t="e">
        <f t="shared" si="17"/>
        <v>#REF!</v>
      </c>
      <c r="K97" s="264"/>
      <c r="L97" s="254"/>
      <c r="M97" s="182"/>
      <c r="N97" s="178"/>
      <c r="O97" s="178"/>
      <c r="P97" s="182"/>
      <c r="Q97" s="93"/>
      <c r="R97" s="93"/>
      <c r="S97" s="93"/>
      <c r="T97" s="93"/>
      <c r="U97" s="93"/>
      <c r="V97" s="93"/>
      <c r="W97" s="93"/>
      <c r="X97" s="93"/>
      <c r="Y97" s="93"/>
      <c r="Z97" s="93"/>
    </row>
    <row r="98" spans="1:26" ht="15" outlineLevel="1">
      <c r="A98" s="157" t="s">
        <v>913</v>
      </c>
      <c r="B98" s="158" t="s">
        <v>945</v>
      </c>
      <c r="C98" s="159" t="s">
        <v>195</v>
      </c>
      <c r="D98" s="251" t="e">
        <f t="shared" ref="D98:I98" si="24">SUM(D99:D103)</f>
        <v>#REF!</v>
      </c>
      <c r="E98" s="251">
        <f t="shared" si="24"/>
        <v>0</v>
      </c>
      <c r="F98" s="251">
        <f t="shared" si="24"/>
        <v>0</v>
      </c>
      <c r="G98" s="251" t="e">
        <f t="shared" si="24"/>
        <v>#REF!</v>
      </c>
      <c r="H98" s="251" t="e">
        <f t="shared" si="24"/>
        <v>#REF!</v>
      </c>
      <c r="I98" s="253" t="e">
        <f t="shared" si="24"/>
        <v>#REF!</v>
      </c>
      <c r="J98" s="253" t="e">
        <f t="shared" si="17"/>
        <v>#REF!</v>
      </c>
      <c r="K98" s="265"/>
      <c r="L98" s="253"/>
      <c r="M98" s="183"/>
      <c r="N98" s="177"/>
      <c r="O98" s="177"/>
      <c r="P98" s="183"/>
      <c r="Q98" s="160"/>
      <c r="R98" s="160"/>
      <c r="S98" s="160"/>
      <c r="T98" s="160"/>
      <c r="U98" s="160"/>
      <c r="V98" s="160"/>
      <c r="W98" s="160"/>
      <c r="X98" s="160"/>
      <c r="Y98" s="160"/>
      <c r="Z98" s="160"/>
    </row>
    <row r="99" spans="1:26" ht="15" outlineLevel="2">
      <c r="A99" s="103" t="s">
        <v>913</v>
      </c>
      <c r="B99" s="104" t="s">
        <v>946</v>
      </c>
      <c r="C99" s="105" t="s">
        <v>161</v>
      </c>
      <c r="D99" s="250" t="e">
        <f>SUMIF(#REF!,CG_Sum_U!$B99,#REF!)</f>
        <v>#REF!</v>
      </c>
      <c r="E99" s="250">
        <f>SUMIF('Bill 2 WD'!$C:$C,CG_Sum_U!$B99,'Bill 2 WD'!$J:$J)</f>
        <v>0</v>
      </c>
      <c r="F99" s="250">
        <f>SUMIF('Bill3 Civils'!$C:$C,CG_Sum_U!$B99,'Bill3 Civils'!$J:$J)</f>
        <v>0</v>
      </c>
      <c r="G99" s="250" t="e">
        <f>SUMIF('Bill2 Electrical'!$C:$C,CG_Sum_U!$B99,'Bill2 Electrical'!#REF!)</f>
        <v>#REF!</v>
      </c>
      <c r="H99" s="250" t="e">
        <f>SUMIF(#REF!,CG_Sum_U!$B99,#REF!)</f>
        <v>#REF!</v>
      </c>
      <c r="I99" s="256" t="e">
        <f>SUMIF('Bill4 LC'!$C:$C,CG_Sum_U!$B99,'Bill4 LC'!#REF!)</f>
        <v>#REF!</v>
      </c>
      <c r="J99" s="256" t="e">
        <f t="shared" si="17"/>
        <v>#REF!</v>
      </c>
      <c r="K99" s="264"/>
      <c r="L99" s="256"/>
      <c r="M99" s="182"/>
      <c r="N99" s="184"/>
      <c r="O99" s="184"/>
      <c r="P99" s="182"/>
      <c r="Q99" s="93"/>
      <c r="R99" s="93"/>
      <c r="S99" s="93"/>
      <c r="T99" s="93"/>
      <c r="U99" s="93"/>
      <c r="V99" s="93"/>
      <c r="W99" s="93"/>
      <c r="X99" s="93"/>
      <c r="Y99" s="93"/>
      <c r="Z99" s="93"/>
    </row>
    <row r="100" spans="1:26" ht="15" outlineLevel="2">
      <c r="A100" s="44" t="s">
        <v>913</v>
      </c>
      <c r="B100" s="45" t="s">
        <v>947</v>
      </c>
      <c r="C100" s="96" t="s">
        <v>163</v>
      </c>
      <c r="D100" s="250" t="e">
        <f>SUMIF(#REF!,CG_Sum_U!$B100,#REF!)</f>
        <v>#REF!</v>
      </c>
      <c r="E100" s="250">
        <f>SUMIF('Bill 2 WD'!$C:$C,CG_Sum_U!$B100,'Bill 2 WD'!$J:$J)</f>
        <v>0</v>
      </c>
      <c r="F100" s="250">
        <f>SUMIF('Bill3 Civils'!$C:$C,CG_Sum_U!$B100,'Bill3 Civils'!$J:$J)</f>
        <v>0</v>
      </c>
      <c r="G100" s="250" t="e">
        <f>SUMIF('Bill2 Electrical'!$C:$C,CG_Sum_U!$B100,'Bill2 Electrical'!#REF!)</f>
        <v>#REF!</v>
      </c>
      <c r="H100" s="250" t="e">
        <f>SUMIF(#REF!,CG_Sum_U!$B100,#REF!)</f>
        <v>#REF!</v>
      </c>
      <c r="I100" s="254" t="e">
        <f>SUMIF('Bill4 LC'!$C:$C,CG_Sum_U!$B100,'Bill4 LC'!#REF!)</f>
        <v>#REF!</v>
      </c>
      <c r="J100" s="254" t="e">
        <f t="shared" si="17"/>
        <v>#REF!</v>
      </c>
      <c r="K100" s="264"/>
      <c r="L100" s="254"/>
      <c r="M100" s="182"/>
      <c r="N100" s="178"/>
      <c r="O100" s="178"/>
      <c r="P100" s="182"/>
      <c r="Q100" s="93"/>
      <c r="R100" s="93"/>
      <c r="S100" s="93"/>
      <c r="T100" s="93"/>
      <c r="U100" s="93"/>
      <c r="V100" s="93"/>
      <c r="W100" s="93"/>
      <c r="X100" s="93"/>
      <c r="Y100" s="93"/>
      <c r="Z100" s="93"/>
    </row>
    <row r="101" spans="1:26" ht="15" outlineLevel="2">
      <c r="A101" s="44" t="s">
        <v>913</v>
      </c>
      <c r="B101" s="45" t="s">
        <v>948</v>
      </c>
      <c r="C101" s="96" t="s">
        <v>165</v>
      </c>
      <c r="D101" s="250" t="e">
        <f>SUMIF(#REF!,CG_Sum_U!$B101,#REF!)</f>
        <v>#REF!</v>
      </c>
      <c r="E101" s="250">
        <f>SUMIF('Bill 2 WD'!$C:$C,CG_Sum_U!$B101,'Bill 2 WD'!$J:$J)</f>
        <v>0</v>
      </c>
      <c r="F101" s="250">
        <f>SUMIF('Bill3 Civils'!$C:$C,CG_Sum_U!$B101,'Bill3 Civils'!$J:$J)</f>
        <v>0</v>
      </c>
      <c r="G101" s="250" t="e">
        <f>SUMIF('Bill2 Electrical'!$C:$C,CG_Sum_U!$B101,'Bill2 Electrical'!#REF!)</f>
        <v>#REF!</v>
      </c>
      <c r="H101" s="250" t="e">
        <f>SUMIF(#REF!,CG_Sum_U!$B101,#REF!)</f>
        <v>#REF!</v>
      </c>
      <c r="I101" s="254" t="e">
        <f>SUMIF('Bill4 LC'!$C:$C,CG_Sum_U!$B101,'Bill4 LC'!#REF!)</f>
        <v>#REF!</v>
      </c>
      <c r="J101" s="254" t="e">
        <f t="shared" si="17"/>
        <v>#REF!</v>
      </c>
      <c r="K101" s="264"/>
      <c r="L101" s="254"/>
      <c r="M101" s="182"/>
      <c r="N101" s="178"/>
      <c r="O101" s="178"/>
      <c r="P101" s="182"/>
      <c r="Q101" s="93"/>
      <c r="R101" s="93"/>
      <c r="S101" s="93"/>
      <c r="T101" s="93"/>
      <c r="U101" s="93"/>
      <c r="V101" s="93"/>
      <c r="W101" s="93"/>
      <c r="X101" s="93"/>
      <c r="Y101" s="93"/>
      <c r="Z101" s="93"/>
    </row>
    <row r="102" spans="1:26" ht="15" outlineLevel="2">
      <c r="A102" s="44" t="s">
        <v>913</v>
      </c>
      <c r="B102" s="45" t="s">
        <v>949</v>
      </c>
      <c r="C102" s="96" t="s">
        <v>167</v>
      </c>
      <c r="D102" s="250" t="e">
        <f>SUMIF(#REF!,CG_Sum_U!$B102,#REF!)</f>
        <v>#REF!</v>
      </c>
      <c r="E102" s="250">
        <f>SUMIF('Bill 2 WD'!$C:$C,CG_Sum_U!$B102,'Bill 2 WD'!$J:$J)</f>
        <v>0</v>
      </c>
      <c r="F102" s="250">
        <f>SUMIF('Bill3 Civils'!$C:$C,CG_Sum_U!$B102,'Bill3 Civils'!$J:$J)</f>
        <v>0</v>
      </c>
      <c r="G102" s="250" t="e">
        <f>SUMIF('Bill2 Electrical'!$C:$C,CG_Sum_U!$B102,'Bill2 Electrical'!#REF!)</f>
        <v>#REF!</v>
      </c>
      <c r="H102" s="250" t="e">
        <f>SUMIF(#REF!,CG_Sum_U!$B102,#REF!)</f>
        <v>#REF!</v>
      </c>
      <c r="I102" s="254" t="e">
        <f>SUMIF('Bill4 LC'!$C:$C,CG_Sum_U!$B102,'Bill4 LC'!#REF!)</f>
        <v>#REF!</v>
      </c>
      <c r="J102" s="254" t="e">
        <f t="shared" si="17"/>
        <v>#REF!</v>
      </c>
      <c r="K102" s="264"/>
      <c r="L102" s="254"/>
      <c r="M102" s="182"/>
      <c r="N102" s="178"/>
      <c r="O102" s="178"/>
      <c r="P102" s="182"/>
      <c r="Q102" s="93"/>
      <c r="R102" s="93"/>
      <c r="S102" s="93"/>
      <c r="T102" s="93"/>
      <c r="U102" s="93"/>
      <c r="V102" s="93"/>
      <c r="W102" s="93"/>
      <c r="X102" s="93"/>
      <c r="Y102" s="93"/>
      <c r="Z102" s="93"/>
    </row>
    <row r="103" spans="1:26" ht="15" outlineLevel="2">
      <c r="A103" s="44" t="s">
        <v>913</v>
      </c>
      <c r="B103" s="45" t="s">
        <v>950</v>
      </c>
      <c r="C103" s="96" t="s">
        <v>169</v>
      </c>
      <c r="D103" s="250" t="e">
        <f>SUMIF(#REF!,CG_Sum_U!$B103,#REF!)</f>
        <v>#REF!</v>
      </c>
      <c r="E103" s="250">
        <f>SUMIF('Bill 2 WD'!$C:$C,CG_Sum_U!$B103,'Bill 2 WD'!$J:$J)</f>
        <v>0</v>
      </c>
      <c r="F103" s="250">
        <f>SUMIF('Bill3 Civils'!$C:$C,CG_Sum_U!$B103,'Bill3 Civils'!$J:$J)</f>
        <v>0</v>
      </c>
      <c r="G103" s="250" t="e">
        <f>SUMIF('Bill2 Electrical'!$C:$C,CG_Sum_U!$B103,'Bill2 Electrical'!#REF!)</f>
        <v>#REF!</v>
      </c>
      <c r="H103" s="250" t="e">
        <f>SUMIF(#REF!,CG_Sum_U!$B103,#REF!)</f>
        <v>#REF!</v>
      </c>
      <c r="I103" s="254" t="e">
        <f>SUMIF('Bill4 LC'!$C:$C,CG_Sum_U!$B103,'Bill4 LC'!#REF!)</f>
        <v>#REF!</v>
      </c>
      <c r="J103" s="254" t="e">
        <f t="shared" si="17"/>
        <v>#REF!</v>
      </c>
      <c r="K103" s="264"/>
      <c r="L103" s="254"/>
      <c r="M103" s="182"/>
      <c r="N103" s="178"/>
      <c r="O103" s="178"/>
      <c r="P103" s="182"/>
      <c r="Q103" s="93"/>
      <c r="R103" s="93"/>
      <c r="S103" s="93"/>
      <c r="T103" s="93"/>
      <c r="U103" s="93"/>
      <c r="V103" s="93"/>
      <c r="W103" s="93"/>
      <c r="X103" s="93"/>
      <c r="Y103" s="93"/>
      <c r="Z103" s="93"/>
    </row>
    <row r="104" spans="1:26" ht="15" outlineLevel="1">
      <c r="A104" s="157" t="s">
        <v>913</v>
      </c>
      <c r="B104" s="158" t="s">
        <v>951</v>
      </c>
      <c r="C104" s="159" t="s">
        <v>203</v>
      </c>
      <c r="D104" s="251" t="e">
        <f t="shared" ref="D104:I104" si="25">SUM(D105:D109)</f>
        <v>#REF!</v>
      </c>
      <c r="E104" s="251">
        <f t="shared" si="25"/>
        <v>0</v>
      </c>
      <c r="F104" s="251">
        <f t="shared" si="25"/>
        <v>0</v>
      </c>
      <c r="G104" s="251" t="e">
        <f t="shared" si="25"/>
        <v>#REF!</v>
      </c>
      <c r="H104" s="251" t="e">
        <f t="shared" si="25"/>
        <v>#REF!</v>
      </c>
      <c r="I104" s="253" t="e">
        <f t="shared" si="25"/>
        <v>#REF!</v>
      </c>
      <c r="J104" s="253" t="e">
        <f t="shared" si="17"/>
        <v>#REF!</v>
      </c>
      <c r="K104" s="265"/>
      <c r="L104" s="253"/>
      <c r="M104" s="183"/>
      <c r="N104" s="177"/>
      <c r="O104" s="177"/>
      <c r="P104" s="183"/>
      <c r="Q104" s="160"/>
      <c r="R104" s="160"/>
      <c r="S104" s="160"/>
      <c r="T104" s="160"/>
      <c r="U104" s="160"/>
      <c r="V104" s="160"/>
      <c r="W104" s="160"/>
      <c r="X104" s="160"/>
      <c r="Y104" s="160"/>
      <c r="Z104" s="160"/>
    </row>
    <row r="105" spans="1:26" ht="15" outlineLevel="2">
      <c r="A105" s="44" t="s">
        <v>913</v>
      </c>
      <c r="B105" s="45" t="s">
        <v>952</v>
      </c>
      <c r="C105" s="96" t="s">
        <v>161</v>
      </c>
      <c r="D105" s="250" t="e">
        <f>SUMIF(#REF!,CG_Sum_U!$B105,#REF!)</f>
        <v>#REF!</v>
      </c>
      <c r="E105" s="250">
        <f>SUMIF('Bill 2 WD'!$C:$C,CG_Sum_U!$B105,'Bill 2 WD'!$J:$J)</f>
        <v>0</v>
      </c>
      <c r="F105" s="250">
        <f>SUMIF('Bill3 Civils'!$C:$C,CG_Sum_U!$B105,'Bill3 Civils'!$J:$J)</f>
        <v>0</v>
      </c>
      <c r="G105" s="250" t="e">
        <f>SUMIF('Bill2 Electrical'!$C:$C,CG_Sum_U!$B105,'Bill2 Electrical'!#REF!)</f>
        <v>#REF!</v>
      </c>
      <c r="H105" s="250" t="e">
        <f>SUMIF(#REF!,CG_Sum_U!$B105,#REF!)</f>
        <v>#REF!</v>
      </c>
      <c r="I105" s="254" t="e">
        <f>SUMIF('Bill4 LC'!$C:$C,CG_Sum_U!$B105,'Bill4 LC'!#REF!)</f>
        <v>#REF!</v>
      </c>
      <c r="J105" s="254" t="e">
        <f t="shared" si="17"/>
        <v>#REF!</v>
      </c>
      <c r="K105" s="264"/>
      <c r="L105" s="254"/>
      <c r="M105" s="182"/>
      <c r="N105" s="178"/>
      <c r="O105" s="178"/>
      <c r="P105" s="182"/>
      <c r="Q105" s="93"/>
      <c r="R105" s="93"/>
      <c r="S105" s="93"/>
      <c r="T105" s="93"/>
      <c r="U105" s="93"/>
      <c r="V105" s="93"/>
      <c r="W105" s="93"/>
      <c r="X105" s="93"/>
      <c r="Y105" s="93"/>
      <c r="Z105" s="93"/>
    </row>
    <row r="106" spans="1:26" ht="15" outlineLevel="2">
      <c r="A106" s="44" t="s">
        <v>913</v>
      </c>
      <c r="B106" s="45" t="s">
        <v>953</v>
      </c>
      <c r="C106" s="96" t="s">
        <v>163</v>
      </c>
      <c r="D106" s="250" t="e">
        <f>SUMIF(#REF!,CG_Sum_U!$B106,#REF!)</f>
        <v>#REF!</v>
      </c>
      <c r="E106" s="250">
        <f>SUMIF('Bill 2 WD'!$C:$C,CG_Sum_U!$B106,'Bill 2 WD'!$J:$J)</f>
        <v>0</v>
      </c>
      <c r="F106" s="250">
        <f>SUMIF('Bill3 Civils'!$C:$C,CG_Sum_U!$B106,'Bill3 Civils'!$J:$J)</f>
        <v>0</v>
      </c>
      <c r="G106" s="250" t="e">
        <f>SUMIF('Bill2 Electrical'!$C:$C,CG_Sum_U!$B106,'Bill2 Electrical'!#REF!)</f>
        <v>#REF!</v>
      </c>
      <c r="H106" s="250" t="e">
        <f>SUMIF(#REF!,CG_Sum_U!$B106,#REF!)</f>
        <v>#REF!</v>
      </c>
      <c r="I106" s="254" t="e">
        <f>SUMIF('Bill4 LC'!$C:$C,CG_Sum_U!$B106,'Bill4 LC'!#REF!)</f>
        <v>#REF!</v>
      </c>
      <c r="J106" s="254" t="e">
        <f t="shared" si="17"/>
        <v>#REF!</v>
      </c>
      <c r="K106" s="264"/>
      <c r="L106" s="254"/>
      <c r="M106" s="182"/>
      <c r="N106" s="178"/>
      <c r="O106" s="178"/>
      <c r="P106" s="182"/>
      <c r="Q106" s="93"/>
      <c r="R106" s="93"/>
      <c r="S106" s="93"/>
      <c r="T106" s="93"/>
      <c r="U106" s="93"/>
      <c r="V106" s="93"/>
      <c r="W106" s="93"/>
      <c r="X106" s="93"/>
      <c r="Y106" s="93"/>
      <c r="Z106" s="93"/>
    </row>
    <row r="107" spans="1:26" ht="15" outlineLevel="2">
      <c r="A107" s="44" t="s">
        <v>913</v>
      </c>
      <c r="B107" s="45" t="s">
        <v>954</v>
      </c>
      <c r="C107" s="96" t="s">
        <v>165</v>
      </c>
      <c r="D107" s="250" t="e">
        <f>SUMIF(#REF!,CG_Sum_U!$B107,#REF!)</f>
        <v>#REF!</v>
      </c>
      <c r="E107" s="250">
        <f>SUMIF('Bill 2 WD'!$C:$C,CG_Sum_U!$B107,'Bill 2 WD'!$J:$J)</f>
        <v>0</v>
      </c>
      <c r="F107" s="250">
        <f>SUMIF('Bill3 Civils'!$C:$C,CG_Sum_U!$B107,'Bill3 Civils'!$J:$J)</f>
        <v>0</v>
      </c>
      <c r="G107" s="250" t="e">
        <f>SUMIF('Bill2 Electrical'!$C:$C,CG_Sum_U!$B107,'Bill2 Electrical'!#REF!)</f>
        <v>#REF!</v>
      </c>
      <c r="H107" s="250" t="e">
        <f>SUMIF(#REF!,CG_Sum_U!$B107,#REF!)</f>
        <v>#REF!</v>
      </c>
      <c r="I107" s="254" t="e">
        <f>SUMIF('Bill4 LC'!$C:$C,CG_Sum_U!$B107,'Bill4 LC'!#REF!)</f>
        <v>#REF!</v>
      </c>
      <c r="J107" s="254" t="e">
        <f t="shared" si="17"/>
        <v>#REF!</v>
      </c>
      <c r="K107" s="264"/>
      <c r="L107" s="254"/>
      <c r="M107" s="182"/>
      <c r="N107" s="178"/>
      <c r="O107" s="178"/>
      <c r="P107" s="182"/>
      <c r="Q107" s="93"/>
      <c r="R107" s="93"/>
      <c r="S107" s="93"/>
      <c r="T107" s="93"/>
      <c r="U107" s="93"/>
      <c r="V107" s="93"/>
      <c r="W107" s="93"/>
      <c r="X107" s="93"/>
      <c r="Y107" s="93"/>
      <c r="Z107" s="93"/>
    </row>
    <row r="108" spans="1:26" ht="15" outlineLevel="2">
      <c r="A108" s="44" t="s">
        <v>913</v>
      </c>
      <c r="B108" s="45" t="s">
        <v>955</v>
      </c>
      <c r="C108" s="96" t="s">
        <v>167</v>
      </c>
      <c r="D108" s="250" t="e">
        <f>SUMIF(#REF!,CG_Sum_U!$B108,#REF!)</f>
        <v>#REF!</v>
      </c>
      <c r="E108" s="250">
        <f>SUMIF('Bill 2 WD'!$C:$C,CG_Sum_U!$B108,'Bill 2 WD'!$J:$J)</f>
        <v>0</v>
      </c>
      <c r="F108" s="250">
        <f>SUMIF('Bill3 Civils'!$C:$C,CG_Sum_U!$B108,'Bill3 Civils'!$J:$J)</f>
        <v>0</v>
      </c>
      <c r="G108" s="250" t="e">
        <f>SUMIF('Bill2 Electrical'!$C:$C,CG_Sum_U!$B108,'Bill2 Electrical'!#REF!)</f>
        <v>#REF!</v>
      </c>
      <c r="H108" s="250" t="e">
        <f>SUMIF(#REF!,CG_Sum_U!$B108,#REF!)</f>
        <v>#REF!</v>
      </c>
      <c r="I108" s="254" t="e">
        <f>SUMIF('Bill4 LC'!$C:$C,CG_Sum_U!$B108,'Bill4 LC'!#REF!)</f>
        <v>#REF!</v>
      </c>
      <c r="J108" s="254" t="e">
        <f t="shared" si="17"/>
        <v>#REF!</v>
      </c>
      <c r="K108" s="264"/>
      <c r="L108" s="254"/>
      <c r="M108" s="182"/>
      <c r="N108" s="178"/>
      <c r="O108" s="178"/>
      <c r="P108" s="182"/>
      <c r="Q108" s="93"/>
      <c r="R108" s="93"/>
      <c r="S108" s="93"/>
      <c r="T108" s="93"/>
      <c r="U108" s="93"/>
      <c r="V108" s="93"/>
      <c r="W108" s="93"/>
      <c r="X108" s="93"/>
      <c r="Y108" s="93"/>
      <c r="Z108" s="93"/>
    </row>
    <row r="109" spans="1:26" ht="15" outlineLevel="2">
      <c r="A109" s="44" t="s">
        <v>913</v>
      </c>
      <c r="B109" s="45" t="s">
        <v>956</v>
      </c>
      <c r="C109" s="96" t="s">
        <v>169</v>
      </c>
      <c r="D109" s="250" t="e">
        <f>SUMIF(#REF!,CG_Sum_U!$B109,#REF!)</f>
        <v>#REF!</v>
      </c>
      <c r="E109" s="250">
        <f>SUMIF('Bill 2 WD'!$C:$C,CG_Sum_U!$B109,'Bill 2 WD'!$J:$J)</f>
        <v>0</v>
      </c>
      <c r="F109" s="250">
        <f>SUMIF('Bill3 Civils'!$C:$C,CG_Sum_U!$B109,'Bill3 Civils'!$J:$J)</f>
        <v>0</v>
      </c>
      <c r="G109" s="250" t="e">
        <f>SUMIF('Bill2 Electrical'!$C:$C,CG_Sum_U!$B109,'Bill2 Electrical'!#REF!)</f>
        <v>#REF!</v>
      </c>
      <c r="H109" s="250" t="e">
        <f>SUMIF(#REF!,CG_Sum_U!$B109,#REF!)</f>
        <v>#REF!</v>
      </c>
      <c r="I109" s="254" t="e">
        <f>SUMIF('Bill4 LC'!$C:$C,CG_Sum_U!$B109,'Bill4 LC'!#REF!)</f>
        <v>#REF!</v>
      </c>
      <c r="J109" s="254" t="e">
        <f t="shared" si="17"/>
        <v>#REF!</v>
      </c>
      <c r="K109" s="264"/>
      <c r="L109" s="254"/>
      <c r="M109" s="182"/>
      <c r="N109" s="178"/>
      <c r="O109" s="178"/>
      <c r="P109" s="182"/>
      <c r="Q109" s="93"/>
      <c r="R109" s="93"/>
      <c r="S109" s="93"/>
      <c r="T109" s="93"/>
      <c r="U109" s="93"/>
      <c r="V109" s="93"/>
      <c r="W109" s="93"/>
      <c r="X109" s="93"/>
      <c r="Y109" s="93"/>
      <c r="Z109" s="93"/>
    </row>
    <row r="110" spans="1:26" ht="15" outlineLevel="1">
      <c r="A110" s="157" t="s">
        <v>913</v>
      </c>
      <c r="B110" s="158" t="s">
        <v>957</v>
      </c>
      <c r="C110" s="159" t="s">
        <v>211</v>
      </c>
      <c r="D110" s="251" t="e">
        <f t="shared" ref="D110:I110" si="26">SUM(D111:D117)</f>
        <v>#REF!</v>
      </c>
      <c r="E110" s="251">
        <f t="shared" si="26"/>
        <v>0</v>
      </c>
      <c r="F110" s="251">
        <f t="shared" si="26"/>
        <v>0</v>
      </c>
      <c r="G110" s="251" t="e">
        <f t="shared" si="26"/>
        <v>#REF!</v>
      </c>
      <c r="H110" s="251" t="e">
        <f t="shared" si="26"/>
        <v>#REF!</v>
      </c>
      <c r="I110" s="253" t="e">
        <f t="shared" si="26"/>
        <v>#REF!</v>
      </c>
      <c r="J110" s="253" t="e">
        <f t="shared" si="17"/>
        <v>#REF!</v>
      </c>
      <c r="K110" s="265"/>
      <c r="L110" s="253"/>
      <c r="M110" s="183"/>
      <c r="N110" s="177"/>
      <c r="O110" s="177"/>
      <c r="P110" s="183"/>
      <c r="Q110" s="160"/>
      <c r="R110" s="160"/>
      <c r="S110" s="160"/>
      <c r="T110" s="160"/>
      <c r="U110" s="160"/>
      <c r="V110" s="160"/>
      <c r="W110" s="160"/>
      <c r="X110" s="160"/>
      <c r="Y110" s="160"/>
      <c r="Z110" s="160"/>
    </row>
    <row r="111" spans="1:26" ht="15" outlineLevel="2">
      <c r="A111" s="44" t="s">
        <v>913</v>
      </c>
      <c r="B111" s="45" t="s">
        <v>958</v>
      </c>
      <c r="C111" s="96" t="s">
        <v>214</v>
      </c>
      <c r="D111" s="250" t="e">
        <f>SUMIF(#REF!,CG_Sum_U!$B111,#REF!)</f>
        <v>#REF!</v>
      </c>
      <c r="E111" s="250">
        <f>SUMIF('Bill 2 WD'!$C:$C,CG_Sum_U!$B111,'Bill 2 WD'!$J:$J)</f>
        <v>0</v>
      </c>
      <c r="F111" s="250">
        <f>SUMIF('Bill3 Civils'!$C:$C,CG_Sum_U!$B111,'Bill3 Civils'!$J:$J)</f>
        <v>0</v>
      </c>
      <c r="G111" s="250" t="e">
        <f>SUMIF('Bill2 Electrical'!$C:$C,CG_Sum_U!$B111,'Bill2 Electrical'!#REF!)</f>
        <v>#REF!</v>
      </c>
      <c r="H111" s="250" t="e">
        <f>SUMIF(#REF!,CG_Sum_U!$B111,#REF!)</f>
        <v>#REF!</v>
      </c>
      <c r="I111" s="254" t="e">
        <f>SUMIF('Bill4 LC'!$C:$C,CG_Sum_U!$B111,'Bill4 LC'!#REF!)</f>
        <v>#REF!</v>
      </c>
      <c r="J111" s="254" t="e">
        <f t="shared" si="17"/>
        <v>#REF!</v>
      </c>
      <c r="K111" s="264"/>
      <c r="L111" s="254"/>
      <c r="M111" s="182"/>
      <c r="N111" s="178"/>
      <c r="O111" s="178"/>
      <c r="P111" s="182"/>
      <c r="Q111" s="93"/>
      <c r="R111" s="93"/>
      <c r="S111" s="93"/>
      <c r="T111" s="93"/>
      <c r="U111" s="93"/>
      <c r="V111" s="93"/>
      <c r="W111" s="93"/>
      <c r="X111" s="93"/>
      <c r="Y111" s="93"/>
      <c r="Z111" s="93"/>
    </row>
    <row r="112" spans="1:26" ht="15" outlineLevel="2">
      <c r="A112" s="44" t="s">
        <v>913</v>
      </c>
      <c r="B112" s="45" t="s">
        <v>959</v>
      </c>
      <c r="C112" s="96" t="s">
        <v>158</v>
      </c>
      <c r="D112" s="250" t="e">
        <f>SUMIF(#REF!,CG_Sum_U!$B112,#REF!)</f>
        <v>#REF!</v>
      </c>
      <c r="E112" s="250">
        <f>SUMIF('Bill 2 WD'!$C:$C,CG_Sum_U!$B112,'Bill 2 WD'!$J:$J)</f>
        <v>0</v>
      </c>
      <c r="F112" s="250">
        <f>SUMIF('Bill3 Civils'!$C:$C,CG_Sum_U!$B112,'Bill3 Civils'!$J:$J)</f>
        <v>0</v>
      </c>
      <c r="G112" s="250" t="e">
        <f>SUMIF('Bill2 Electrical'!$C:$C,CG_Sum_U!$B112,'Bill2 Electrical'!#REF!)</f>
        <v>#REF!</v>
      </c>
      <c r="H112" s="250" t="e">
        <f>SUMIF(#REF!,CG_Sum_U!$B112,#REF!)</f>
        <v>#REF!</v>
      </c>
      <c r="I112" s="254" t="e">
        <f>SUMIF('Bill4 LC'!$C:$C,CG_Sum_U!$B112,'Bill4 LC'!#REF!)</f>
        <v>#REF!</v>
      </c>
      <c r="J112" s="254" t="e">
        <f t="shared" si="17"/>
        <v>#REF!</v>
      </c>
      <c r="K112" s="264"/>
      <c r="L112" s="254"/>
      <c r="M112" s="182"/>
      <c r="N112" s="178"/>
      <c r="O112" s="178"/>
      <c r="P112" s="182"/>
      <c r="Q112" s="93"/>
      <c r="R112" s="93"/>
      <c r="S112" s="93"/>
      <c r="T112" s="93"/>
      <c r="U112" s="93"/>
      <c r="V112" s="93"/>
      <c r="W112" s="93"/>
      <c r="X112" s="93"/>
      <c r="Y112" s="93"/>
      <c r="Z112" s="93"/>
    </row>
    <row r="113" spans="1:26" ht="15" outlineLevel="2">
      <c r="A113" s="44" t="s">
        <v>913</v>
      </c>
      <c r="B113" s="45" t="s">
        <v>960</v>
      </c>
      <c r="C113" s="96" t="s">
        <v>171</v>
      </c>
      <c r="D113" s="250" t="e">
        <f>SUMIF(#REF!,CG_Sum_U!$B113,#REF!)</f>
        <v>#REF!</v>
      </c>
      <c r="E113" s="250">
        <f>SUMIF('Bill 2 WD'!$C:$C,CG_Sum_U!$B113,'Bill 2 WD'!$J:$J)</f>
        <v>0</v>
      </c>
      <c r="F113" s="250">
        <f>SUMIF('Bill3 Civils'!$C:$C,CG_Sum_U!$B113,'Bill3 Civils'!$J:$J)</f>
        <v>0</v>
      </c>
      <c r="G113" s="250" t="e">
        <f>SUMIF('Bill2 Electrical'!$C:$C,CG_Sum_U!$B113,'Bill2 Electrical'!#REF!)</f>
        <v>#REF!</v>
      </c>
      <c r="H113" s="250" t="e">
        <f>SUMIF(#REF!,CG_Sum_U!$B113,#REF!)</f>
        <v>#REF!</v>
      </c>
      <c r="I113" s="254" t="e">
        <f>SUMIF('Bill4 LC'!$C:$C,CG_Sum_U!$B113,'Bill4 LC'!#REF!)</f>
        <v>#REF!</v>
      </c>
      <c r="J113" s="254" t="e">
        <f t="shared" si="17"/>
        <v>#REF!</v>
      </c>
      <c r="K113" s="264"/>
      <c r="L113" s="254"/>
      <c r="M113" s="182"/>
      <c r="N113" s="178"/>
      <c r="O113" s="178"/>
      <c r="P113" s="182"/>
      <c r="Q113" s="93"/>
      <c r="R113" s="93"/>
      <c r="S113" s="93"/>
      <c r="T113" s="93"/>
      <c r="U113" s="93"/>
      <c r="V113" s="93"/>
      <c r="W113" s="93"/>
      <c r="X113" s="93"/>
      <c r="Y113" s="93"/>
      <c r="Z113" s="93"/>
    </row>
    <row r="114" spans="1:26" ht="15" outlineLevel="2">
      <c r="A114" s="44" t="s">
        <v>913</v>
      </c>
      <c r="B114" s="45" t="s">
        <v>961</v>
      </c>
      <c r="C114" s="96" t="s">
        <v>218</v>
      </c>
      <c r="D114" s="250" t="e">
        <f>SUMIF(#REF!,CG_Sum_U!$B114,#REF!)</f>
        <v>#REF!</v>
      </c>
      <c r="E114" s="250">
        <f>SUMIF('Bill 2 WD'!$C:$C,CG_Sum_U!$B114,'Bill 2 WD'!$J:$J)</f>
        <v>0</v>
      </c>
      <c r="F114" s="250">
        <f>SUMIF('Bill3 Civils'!$C:$C,CG_Sum_U!$B114,'Bill3 Civils'!$J:$J)</f>
        <v>0</v>
      </c>
      <c r="G114" s="250" t="e">
        <f>SUMIF('Bill2 Electrical'!$C:$C,CG_Sum_U!$B114,'Bill2 Electrical'!#REF!)</f>
        <v>#REF!</v>
      </c>
      <c r="H114" s="250" t="e">
        <f>SUMIF(#REF!,CG_Sum_U!$B114,#REF!)</f>
        <v>#REF!</v>
      </c>
      <c r="I114" s="254" t="e">
        <f>SUMIF('Bill4 LC'!$C:$C,CG_Sum_U!$B114,'Bill4 LC'!#REF!)</f>
        <v>#REF!</v>
      </c>
      <c r="J114" s="254" t="e">
        <f t="shared" si="17"/>
        <v>#REF!</v>
      </c>
      <c r="K114" s="264"/>
      <c r="L114" s="254"/>
      <c r="M114" s="182"/>
      <c r="N114" s="178"/>
      <c r="O114" s="178"/>
      <c r="P114" s="182"/>
      <c r="Q114" s="93"/>
      <c r="R114" s="93"/>
      <c r="S114" s="93"/>
      <c r="T114" s="93"/>
      <c r="U114" s="93"/>
      <c r="V114" s="93"/>
      <c r="W114" s="93"/>
      <c r="X114" s="93"/>
      <c r="Y114" s="93"/>
      <c r="Z114" s="93"/>
    </row>
    <row r="115" spans="1:26" ht="15" outlineLevel="2">
      <c r="A115" s="44" t="s">
        <v>913</v>
      </c>
      <c r="B115" s="45" t="s">
        <v>962</v>
      </c>
      <c r="C115" s="96" t="s">
        <v>187</v>
      </c>
      <c r="D115" s="250" t="e">
        <f>SUMIF(#REF!,CG_Sum_U!$B115,#REF!)</f>
        <v>#REF!</v>
      </c>
      <c r="E115" s="250">
        <f>SUMIF('Bill 2 WD'!$C:$C,CG_Sum_U!$B115,'Bill 2 WD'!$J:$J)</f>
        <v>0</v>
      </c>
      <c r="F115" s="250">
        <f>SUMIF('Bill3 Civils'!$C:$C,CG_Sum_U!$B115,'Bill3 Civils'!$J:$J)</f>
        <v>0</v>
      </c>
      <c r="G115" s="250" t="e">
        <f>SUMIF('Bill2 Electrical'!$C:$C,CG_Sum_U!$B115,'Bill2 Electrical'!#REF!)</f>
        <v>#REF!</v>
      </c>
      <c r="H115" s="250" t="e">
        <f>SUMIF(#REF!,CG_Sum_U!$B115,#REF!)</f>
        <v>#REF!</v>
      </c>
      <c r="I115" s="254" t="e">
        <f>SUMIF('Bill4 LC'!$C:$C,CG_Sum_U!$B115,'Bill4 LC'!#REF!)</f>
        <v>#REF!</v>
      </c>
      <c r="J115" s="254" t="e">
        <f t="shared" si="17"/>
        <v>#REF!</v>
      </c>
      <c r="K115" s="264"/>
      <c r="L115" s="254"/>
      <c r="M115" s="182"/>
      <c r="N115" s="178"/>
      <c r="O115" s="178"/>
      <c r="P115" s="182"/>
      <c r="Q115" s="93"/>
      <c r="R115" s="93"/>
      <c r="S115" s="93"/>
      <c r="T115" s="93"/>
      <c r="U115" s="93"/>
      <c r="V115" s="93"/>
      <c r="W115" s="93"/>
      <c r="X115" s="93"/>
      <c r="Y115" s="93"/>
      <c r="Z115" s="93"/>
    </row>
    <row r="116" spans="1:26" ht="15" outlineLevel="2">
      <c r="A116" s="44" t="s">
        <v>913</v>
      </c>
      <c r="B116" s="45" t="s">
        <v>963</v>
      </c>
      <c r="C116" s="96" t="s">
        <v>195</v>
      </c>
      <c r="D116" s="250" t="e">
        <f>SUMIF(#REF!,CG_Sum_U!$B116,#REF!)</f>
        <v>#REF!</v>
      </c>
      <c r="E116" s="250">
        <f>SUMIF('Bill 2 WD'!$C:$C,CG_Sum_U!$B116,'Bill 2 WD'!$J:$J)</f>
        <v>0</v>
      </c>
      <c r="F116" s="250">
        <f>SUMIF('Bill3 Civils'!$C:$C,CG_Sum_U!$B116,'Bill3 Civils'!$J:$J)</f>
        <v>0</v>
      </c>
      <c r="G116" s="250" t="e">
        <f>SUMIF('Bill2 Electrical'!$C:$C,CG_Sum_U!$B116,'Bill2 Electrical'!#REF!)</f>
        <v>#REF!</v>
      </c>
      <c r="H116" s="250" t="e">
        <f>SUMIF(#REF!,CG_Sum_U!$B116,#REF!)</f>
        <v>#REF!</v>
      </c>
      <c r="I116" s="254" t="e">
        <f>SUMIF('Bill4 LC'!$C:$C,CG_Sum_U!$B116,'Bill4 LC'!#REF!)</f>
        <v>#REF!</v>
      </c>
      <c r="J116" s="254" t="e">
        <f t="shared" si="17"/>
        <v>#REF!</v>
      </c>
      <c r="K116" s="264"/>
      <c r="L116" s="254"/>
      <c r="M116" s="182"/>
      <c r="N116" s="178"/>
      <c r="O116" s="178"/>
      <c r="P116" s="182"/>
      <c r="Q116" s="93"/>
      <c r="R116" s="93"/>
      <c r="S116" s="93"/>
      <c r="T116" s="93"/>
      <c r="U116" s="93"/>
      <c r="V116" s="93"/>
      <c r="W116" s="93"/>
      <c r="X116" s="93"/>
      <c r="Y116" s="93"/>
      <c r="Z116" s="93"/>
    </row>
    <row r="117" spans="1:26" ht="15" outlineLevel="2">
      <c r="A117" s="44" t="s">
        <v>913</v>
      </c>
      <c r="B117" s="45" t="s">
        <v>964</v>
      </c>
      <c r="C117" s="96" t="s">
        <v>203</v>
      </c>
      <c r="D117" s="250" t="e">
        <f>SUMIF(#REF!,CG_Sum_U!$B117,#REF!)</f>
        <v>#REF!</v>
      </c>
      <c r="E117" s="250">
        <f>SUMIF('Bill 2 WD'!$C:$C,CG_Sum_U!$B117,'Bill 2 WD'!$J:$J)</f>
        <v>0</v>
      </c>
      <c r="F117" s="250">
        <f>SUMIF('Bill3 Civils'!$C:$C,CG_Sum_U!$B117,'Bill3 Civils'!$J:$J)</f>
        <v>0</v>
      </c>
      <c r="G117" s="250" t="e">
        <f>SUMIF('Bill2 Electrical'!$C:$C,CG_Sum_U!$B117,'Bill2 Electrical'!#REF!)</f>
        <v>#REF!</v>
      </c>
      <c r="H117" s="250" t="e">
        <f>SUMIF(#REF!,CG_Sum_U!$B117,#REF!)</f>
        <v>#REF!</v>
      </c>
      <c r="I117" s="254" t="e">
        <f>SUMIF('Bill4 LC'!$C:$C,CG_Sum_U!$B117,'Bill4 LC'!#REF!)</f>
        <v>#REF!</v>
      </c>
      <c r="J117" s="254" t="e">
        <f t="shared" si="17"/>
        <v>#REF!</v>
      </c>
      <c r="K117" s="264"/>
      <c r="L117" s="254"/>
      <c r="M117" s="182"/>
      <c r="N117" s="178"/>
      <c r="O117" s="178"/>
      <c r="P117" s="182"/>
      <c r="Q117" s="93"/>
      <c r="R117" s="93"/>
      <c r="S117" s="93"/>
      <c r="T117" s="93"/>
      <c r="U117" s="93"/>
      <c r="V117" s="93"/>
      <c r="W117" s="93"/>
      <c r="X117" s="93"/>
      <c r="Y117" s="93"/>
      <c r="Z117" s="93"/>
    </row>
    <row r="118" spans="1:26" ht="15">
      <c r="A118" s="152" t="s">
        <v>965</v>
      </c>
      <c r="B118" s="153" t="s">
        <v>966</v>
      </c>
      <c r="C118" s="154" t="s">
        <v>223</v>
      </c>
      <c r="D118" s="248" t="e">
        <f t="shared" ref="D118:I118" si="27">D119+D125+D131+D139+D145+D149</f>
        <v>#REF!</v>
      </c>
      <c r="E118" s="248">
        <f t="shared" si="27"/>
        <v>0</v>
      </c>
      <c r="F118" s="248">
        <f t="shared" si="27"/>
        <v>0</v>
      </c>
      <c r="G118" s="248" t="e">
        <f t="shared" si="27"/>
        <v>#REF!</v>
      </c>
      <c r="H118" s="248" t="e">
        <f t="shared" si="27"/>
        <v>#REF!</v>
      </c>
      <c r="I118" s="252" t="e">
        <f t="shared" si="27"/>
        <v>#REF!</v>
      </c>
      <c r="J118" s="252" t="e">
        <f t="shared" si="17"/>
        <v>#REF!</v>
      </c>
      <c r="K118" s="262"/>
      <c r="L118" s="252"/>
      <c r="M118" s="180"/>
      <c r="N118" s="176"/>
      <c r="O118" s="176"/>
      <c r="P118" s="180"/>
      <c r="Q118" s="155"/>
      <c r="R118" s="155"/>
      <c r="S118" s="155"/>
      <c r="T118" s="155"/>
      <c r="U118" s="155"/>
      <c r="V118" s="155"/>
      <c r="W118" s="155"/>
      <c r="X118" s="155"/>
      <c r="Y118" s="155"/>
      <c r="Z118" s="155"/>
    </row>
    <row r="119" spans="1:26" ht="15" outlineLevel="1">
      <c r="A119" s="157" t="s">
        <v>965</v>
      </c>
      <c r="B119" s="158" t="s">
        <v>967</v>
      </c>
      <c r="C119" s="159" t="s">
        <v>226</v>
      </c>
      <c r="D119" s="251" t="e">
        <f t="shared" ref="D119:I119" si="28">SUM(D120:D124)</f>
        <v>#REF!</v>
      </c>
      <c r="E119" s="251">
        <f t="shared" si="28"/>
        <v>0</v>
      </c>
      <c r="F119" s="251">
        <f t="shared" si="28"/>
        <v>0</v>
      </c>
      <c r="G119" s="251" t="e">
        <f t="shared" si="28"/>
        <v>#REF!</v>
      </c>
      <c r="H119" s="251" t="e">
        <f t="shared" si="28"/>
        <v>#REF!</v>
      </c>
      <c r="I119" s="253" t="e">
        <f t="shared" si="28"/>
        <v>#REF!</v>
      </c>
      <c r="J119" s="253" t="e">
        <f t="shared" si="17"/>
        <v>#REF!</v>
      </c>
      <c r="K119" s="265"/>
      <c r="L119" s="253"/>
      <c r="M119" s="183"/>
      <c r="N119" s="177"/>
      <c r="O119" s="177"/>
      <c r="P119" s="183"/>
      <c r="Q119" s="160"/>
      <c r="R119" s="160"/>
      <c r="S119" s="160"/>
      <c r="T119" s="160"/>
      <c r="U119" s="160"/>
      <c r="V119" s="160"/>
      <c r="W119" s="160"/>
      <c r="X119" s="160"/>
      <c r="Y119" s="160"/>
      <c r="Z119" s="160"/>
    </row>
    <row r="120" spans="1:26" ht="15" outlineLevel="2">
      <c r="A120" s="44" t="s">
        <v>965</v>
      </c>
      <c r="B120" s="45" t="s">
        <v>968</v>
      </c>
      <c r="C120" s="96" t="s">
        <v>149</v>
      </c>
      <c r="D120" s="250" t="e">
        <f>SUMIF(#REF!,CG_Sum_U!$B120,#REF!)</f>
        <v>#REF!</v>
      </c>
      <c r="E120" s="250">
        <f>SUMIF('Bill 2 WD'!$C:$C,CG_Sum_U!$B120,'Bill 2 WD'!$J:$J)</f>
        <v>0</v>
      </c>
      <c r="F120" s="250">
        <f>SUMIF('Bill3 Civils'!$C:$C,CG_Sum_U!$B120,'Bill3 Civils'!$J:$J)</f>
        <v>0</v>
      </c>
      <c r="G120" s="250" t="e">
        <f>SUMIF('Bill2 Electrical'!$C:$C,CG_Sum_U!$B120,'Bill2 Electrical'!#REF!)</f>
        <v>#REF!</v>
      </c>
      <c r="H120" s="250" t="e">
        <f>SUMIF(#REF!,CG_Sum_U!$B120,#REF!)</f>
        <v>#REF!</v>
      </c>
      <c r="I120" s="254" t="e">
        <f>SUMIF('Bill4 LC'!$C:$C,CG_Sum_U!$B120,'Bill4 LC'!#REF!)</f>
        <v>#REF!</v>
      </c>
      <c r="J120" s="254" t="e">
        <f t="shared" si="17"/>
        <v>#REF!</v>
      </c>
      <c r="K120" s="264"/>
      <c r="L120" s="254"/>
      <c r="M120" s="182"/>
      <c r="N120" s="178"/>
      <c r="O120" s="178"/>
      <c r="P120" s="182"/>
      <c r="Q120" s="93"/>
      <c r="R120" s="93"/>
      <c r="S120" s="93"/>
      <c r="T120" s="93"/>
      <c r="U120" s="93"/>
      <c r="V120" s="93"/>
      <c r="W120" s="93"/>
      <c r="X120" s="93"/>
      <c r="Y120" s="93"/>
      <c r="Z120" s="93"/>
    </row>
    <row r="121" spans="1:26" ht="15" outlineLevel="2">
      <c r="A121" s="44" t="s">
        <v>965</v>
      </c>
      <c r="B121" s="45" t="s">
        <v>969</v>
      </c>
      <c r="C121" s="96" t="s">
        <v>151</v>
      </c>
      <c r="D121" s="250" t="e">
        <f>SUMIF(#REF!,CG_Sum_U!$B121,#REF!)</f>
        <v>#REF!</v>
      </c>
      <c r="E121" s="250">
        <f>SUMIF('Bill 2 WD'!$C:$C,CG_Sum_U!$B121,'Bill 2 WD'!$J:$J)</f>
        <v>0</v>
      </c>
      <c r="F121" s="250">
        <f>SUMIF('Bill3 Civils'!$C:$C,CG_Sum_U!$B121,'Bill3 Civils'!$J:$J)</f>
        <v>0</v>
      </c>
      <c r="G121" s="250" t="e">
        <f>SUMIF('Bill2 Electrical'!$C:$C,CG_Sum_U!$B121,'Bill2 Electrical'!#REF!)</f>
        <v>#REF!</v>
      </c>
      <c r="H121" s="250" t="e">
        <f>SUMIF(#REF!,CG_Sum_U!$B121,#REF!)</f>
        <v>#REF!</v>
      </c>
      <c r="I121" s="254" t="e">
        <f>SUMIF('Bill4 LC'!$C:$C,CG_Sum_U!$B121,'Bill4 LC'!#REF!)</f>
        <v>#REF!</v>
      </c>
      <c r="J121" s="254" t="e">
        <f t="shared" si="17"/>
        <v>#REF!</v>
      </c>
      <c r="K121" s="264"/>
      <c r="L121" s="254"/>
      <c r="M121" s="182"/>
      <c r="N121" s="178"/>
      <c r="O121" s="178"/>
      <c r="P121" s="182"/>
      <c r="Q121" s="93"/>
      <c r="R121" s="93"/>
      <c r="S121" s="93"/>
      <c r="T121" s="93"/>
      <c r="U121" s="93"/>
      <c r="V121" s="93"/>
      <c r="W121" s="93"/>
      <c r="X121" s="93"/>
      <c r="Y121" s="93"/>
      <c r="Z121" s="93"/>
    </row>
    <row r="122" spans="1:26" ht="15" outlineLevel="2">
      <c r="A122" s="44" t="s">
        <v>965</v>
      </c>
      <c r="B122" s="45" t="s">
        <v>970</v>
      </c>
      <c r="C122" s="96" t="s">
        <v>153</v>
      </c>
      <c r="D122" s="250" t="e">
        <f>SUMIF(#REF!,CG_Sum_U!$B122,#REF!)</f>
        <v>#REF!</v>
      </c>
      <c r="E122" s="250">
        <f>SUMIF('Bill 2 WD'!$C:$C,CG_Sum_U!$B122,'Bill 2 WD'!$J:$J)</f>
        <v>0</v>
      </c>
      <c r="F122" s="250">
        <f>SUMIF('Bill3 Civils'!$C:$C,CG_Sum_U!$B122,'Bill3 Civils'!$J:$J)</f>
        <v>0</v>
      </c>
      <c r="G122" s="250" t="e">
        <f>SUMIF('Bill2 Electrical'!$C:$C,CG_Sum_U!$B122,'Bill2 Electrical'!#REF!)</f>
        <v>#REF!</v>
      </c>
      <c r="H122" s="250" t="e">
        <f>SUMIF(#REF!,CG_Sum_U!$B122,#REF!)</f>
        <v>#REF!</v>
      </c>
      <c r="I122" s="254" t="e">
        <f>SUMIF('Bill4 LC'!$C:$C,CG_Sum_U!$B122,'Bill4 LC'!#REF!)</f>
        <v>#REF!</v>
      </c>
      <c r="J122" s="254" t="e">
        <f t="shared" si="17"/>
        <v>#REF!</v>
      </c>
      <c r="K122" s="264"/>
      <c r="L122" s="254"/>
      <c r="M122" s="182"/>
      <c r="N122" s="178"/>
      <c r="O122" s="178"/>
      <c r="P122" s="182"/>
      <c r="Q122" s="93"/>
      <c r="R122" s="93"/>
      <c r="S122" s="93"/>
      <c r="T122" s="93"/>
      <c r="U122" s="93"/>
      <c r="V122" s="93"/>
      <c r="W122" s="93"/>
      <c r="X122" s="93"/>
      <c r="Y122" s="93"/>
      <c r="Z122" s="93"/>
    </row>
    <row r="123" spans="1:26" ht="15" outlineLevel="2">
      <c r="A123" s="44" t="s">
        <v>965</v>
      </c>
      <c r="B123" s="45" t="s">
        <v>971</v>
      </c>
      <c r="C123" s="96" t="s">
        <v>155</v>
      </c>
      <c r="D123" s="250" t="e">
        <f>SUMIF(#REF!,CG_Sum_U!$B123,#REF!)</f>
        <v>#REF!</v>
      </c>
      <c r="E123" s="250">
        <f>SUMIF('Bill 2 WD'!$C:$C,CG_Sum_U!$B123,'Bill 2 WD'!$J:$J)</f>
        <v>0</v>
      </c>
      <c r="F123" s="250">
        <f>SUMIF('Bill3 Civils'!$C:$C,CG_Sum_U!$B123,'Bill3 Civils'!$J:$J)</f>
        <v>0</v>
      </c>
      <c r="G123" s="250" t="e">
        <f>SUMIF('Bill2 Electrical'!$C:$C,CG_Sum_U!$B123,'Bill2 Electrical'!#REF!)</f>
        <v>#REF!</v>
      </c>
      <c r="H123" s="250" t="e">
        <f>SUMIF(#REF!,CG_Sum_U!$B123,#REF!)</f>
        <v>#REF!</v>
      </c>
      <c r="I123" s="254" t="e">
        <f>SUMIF('Bill4 LC'!$C:$C,CG_Sum_U!$B123,'Bill4 LC'!#REF!)</f>
        <v>#REF!</v>
      </c>
      <c r="J123" s="254" t="e">
        <f t="shared" si="17"/>
        <v>#REF!</v>
      </c>
      <c r="K123" s="264"/>
      <c r="L123" s="254"/>
      <c r="M123" s="182"/>
      <c r="N123" s="178"/>
      <c r="O123" s="178"/>
      <c r="P123" s="182"/>
      <c r="Q123" s="93"/>
      <c r="R123" s="93"/>
      <c r="S123" s="93"/>
      <c r="T123" s="93"/>
      <c r="U123" s="93"/>
      <c r="V123" s="93"/>
      <c r="W123" s="93"/>
      <c r="X123" s="93"/>
      <c r="Y123" s="93"/>
      <c r="Z123" s="93"/>
    </row>
    <row r="124" spans="1:26" ht="15" outlineLevel="2">
      <c r="A124" s="44" t="s">
        <v>965</v>
      </c>
      <c r="B124" s="45" t="s">
        <v>972</v>
      </c>
      <c r="C124" s="96" t="s">
        <v>2037</v>
      </c>
      <c r="D124" s="250" t="e">
        <f>SUMIF(#REF!,CG_Sum_U!$B124,#REF!)</f>
        <v>#REF!</v>
      </c>
      <c r="E124" s="250">
        <f>SUMIF('Bill 2 WD'!$C:$C,CG_Sum_U!$B124,'Bill 2 WD'!$J:$J)</f>
        <v>0</v>
      </c>
      <c r="F124" s="250">
        <f>SUMIF('Bill3 Civils'!$C:$C,CG_Sum_U!$B124,'Bill3 Civils'!$J:$J)</f>
        <v>0</v>
      </c>
      <c r="G124" s="250" t="e">
        <f>SUMIF('Bill2 Electrical'!$C:$C,CG_Sum_U!$B124,'Bill2 Electrical'!#REF!)</f>
        <v>#REF!</v>
      </c>
      <c r="H124" s="250" t="e">
        <f>SUMIF(#REF!,CG_Sum_U!$B124,#REF!)</f>
        <v>#REF!</v>
      </c>
      <c r="I124" s="254" t="e">
        <f>SUMIF('Bill4 LC'!$C:$C,CG_Sum_U!$B124,'Bill4 LC'!#REF!)</f>
        <v>#REF!</v>
      </c>
      <c r="J124" s="254" t="e">
        <f t="shared" si="17"/>
        <v>#REF!</v>
      </c>
      <c r="K124" s="264"/>
      <c r="L124" s="254"/>
      <c r="M124" s="182"/>
      <c r="N124" s="178"/>
      <c r="O124" s="178"/>
      <c r="P124" s="182"/>
      <c r="Q124" s="93"/>
      <c r="R124" s="93"/>
      <c r="S124" s="93"/>
      <c r="T124" s="93"/>
      <c r="U124" s="93"/>
      <c r="V124" s="93"/>
      <c r="W124" s="93"/>
      <c r="X124" s="93"/>
      <c r="Y124" s="93"/>
      <c r="Z124" s="93"/>
    </row>
    <row r="125" spans="1:26" ht="15" outlineLevel="1">
      <c r="A125" s="157" t="s">
        <v>965</v>
      </c>
      <c r="B125" s="158" t="s">
        <v>973</v>
      </c>
      <c r="C125" s="159" t="s">
        <v>234</v>
      </c>
      <c r="D125" s="251" t="e">
        <f t="shared" ref="D125:I125" si="29">SUM(D126:D130)</f>
        <v>#REF!</v>
      </c>
      <c r="E125" s="251">
        <f t="shared" si="29"/>
        <v>0</v>
      </c>
      <c r="F125" s="251">
        <f t="shared" si="29"/>
        <v>0</v>
      </c>
      <c r="G125" s="251" t="e">
        <f t="shared" si="29"/>
        <v>#REF!</v>
      </c>
      <c r="H125" s="251" t="e">
        <f t="shared" si="29"/>
        <v>#REF!</v>
      </c>
      <c r="I125" s="253" t="e">
        <f t="shared" si="29"/>
        <v>#REF!</v>
      </c>
      <c r="J125" s="253" t="e">
        <f t="shared" si="17"/>
        <v>#REF!</v>
      </c>
      <c r="K125" s="265"/>
      <c r="L125" s="253"/>
      <c r="M125" s="183"/>
      <c r="N125" s="177"/>
      <c r="O125" s="177"/>
      <c r="P125" s="183"/>
      <c r="Q125" s="160"/>
      <c r="R125" s="160"/>
      <c r="S125" s="160"/>
      <c r="T125" s="160"/>
      <c r="U125" s="160"/>
      <c r="V125" s="160"/>
      <c r="W125" s="160"/>
      <c r="X125" s="160"/>
      <c r="Y125" s="160"/>
      <c r="Z125" s="160"/>
    </row>
    <row r="126" spans="1:26" ht="15" outlineLevel="2">
      <c r="A126" s="44" t="s">
        <v>965</v>
      </c>
      <c r="B126" s="45" t="s">
        <v>974</v>
      </c>
      <c r="C126" s="96" t="s">
        <v>237</v>
      </c>
      <c r="D126" s="250" t="e">
        <f>SUMIF(#REF!,CG_Sum_U!$B126,#REF!)</f>
        <v>#REF!</v>
      </c>
      <c r="E126" s="250">
        <f>SUMIF('Bill 2 WD'!$C:$C,CG_Sum_U!$B126,'Bill 2 WD'!$J:$J)</f>
        <v>0</v>
      </c>
      <c r="F126" s="250">
        <f>SUMIF('Bill3 Civils'!$C:$C,CG_Sum_U!$B126,'Bill3 Civils'!$J:$J)</f>
        <v>0</v>
      </c>
      <c r="G126" s="250" t="e">
        <f>SUMIF('Bill2 Electrical'!$C:$C,CG_Sum_U!$B126,'Bill2 Electrical'!#REF!)</f>
        <v>#REF!</v>
      </c>
      <c r="H126" s="250" t="e">
        <f>SUMIF(#REF!,CG_Sum_U!$B126,#REF!)</f>
        <v>#REF!</v>
      </c>
      <c r="I126" s="254" t="e">
        <f>SUMIF('Bill4 LC'!$C:$C,CG_Sum_U!$B126,'Bill4 LC'!#REF!)</f>
        <v>#REF!</v>
      </c>
      <c r="J126" s="254" t="e">
        <f t="shared" si="17"/>
        <v>#REF!</v>
      </c>
      <c r="K126" s="264"/>
      <c r="L126" s="254"/>
      <c r="M126" s="182"/>
      <c r="N126" s="178"/>
      <c r="O126" s="178"/>
      <c r="P126" s="182"/>
      <c r="Q126" s="93"/>
      <c r="R126" s="93"/>
      <c r="S126" s="93"/>
      <c r="T126" s="93"/>
      <c r="U126" s="93"/>
      <c r="V126" s="93"/>
      <c r="W126" s="93"/>
      <c r="X126" s="93"/>
      <c r="Y126" s="93"/>
      <c r="Z126" s="93"/>
    </row>
    <row r="127" spans="1:26" ht="15" outlineLevel="2">
      <c r="A127" s="44" t="s">
        <v>965</v>
      </c>
      <c r="B127" s="45" t="s">
        <v>975</v>
      </c>
      <c r="C127" s="96" t="s">
        <v>239</v>
      </c>
      <c r="D127" s="250" t="e">
        <f>SUMIF(#REF!,CG_Sum_U!$B127,#REF!)</f>
        <v>#REF!</v>
      </c>
      <c r="E127" s="250">
        <f>SUMIF('Bill 2 WD'!$C:$C,CG_Sum_U!$B127,'Bill 2 WD'!$J:$J)</f>
        <v>0</v>
      </c>
      <c r="F127" s="250">
        <f>SUMIF('Bill3 Civils'!$C:$C,CG_Sum_U!$B127,'Bill3 Civils'!$J:$J)</f>
        <v>0</v>
      </c>
      <c r="G127" s="250" t="e">
        <f>SUMIF('Bill2 Electrical'!$C:$C,CG_Sum_U!$B127,'Bill2 Electrical'!#REF!)</f>
        <v>#REF!</v>
      </c>
      <c r="H127" s="250" t="e">
        <f>SUMIF(#REF!,CG_Sum_U!$B127,#REF!)</f>
        <v>#REF!</v>
      </c>
      <c r="I127" s="254" t="e">
        <f>SUMIF('Bill4 LC'!$C:$C,CG_Sum_U!$B127,'Bill4 LC'!#REF!)</f>
        <v>#REF!</v>
      </c>
      <c r="J127" s="254" t="e">
        <f t="shared" si="17"/>
        <v>#REF!</v>
      </c>
      <c r="K127" s="264"/>
      <c r="L127" s="254"/>
      <c r="M127" s="182"/>
      <c r="N127" s="178"/>
      <c r="O127" s="178"/>
      <c r="P127" s="182"/>
      <c r="Q127" s="93"/>
      <c r="R127" s="93"/>
      <c r="S127" s="93"/>
      <c r="T127" s="93"/>
      <c r="U127" s="93"/>
      <c r="V127" s="93"/>
      <c r="W127" s="93"/>
      <c r="X127" s="93"/>
      <c r="Y127" s="93"/>
      <c r="Z127" s="93"/>
    </row>
    <row r="128" spans="1:26" ht="15" outlineLevel="2">
      <c r="A128" s="44" t="s">
        <v>965</v>
      </c>
      <c r="B128" s="45" t="s">
        <v>976</v>
      </c>
      <c r="C128" s="96" t="s">
        <v>977</v>
      </c>
      <c r="D128" s="250" t="e">
        <f>SUMIF(#REF!,CG_Sum_U!$B128,#REF!)</f>
        <v>#REF!</v>
      </c>
      <c r="E128" s="250">
        <f>SUMIF('Bill 2 WD'!$C:$C,CG_Sum_U!$B128,'Bill 2 WD'!$J:$J)</f>
        <v>0</v>
      </c>
      <c r="F128" s="250">
        <f>SUMIF('Bill3 Civils'!$C:$C,CG_Sum_U!$B128,'Bill3 Civils'!$J:$J)</f>
        <v>0</v>
      </c>
      <c r="G128" s="250" t="e">
        <f>SUMIF('Bill2 Electrical'!$C:$C,CG_Sum_U!$B128,'Bill2 Electrical'!#REF!)</f>
        <v>#REF!</v>
      </c>
      <c r="H128" s="250" t="e">
        <f>SUMIF(#REF!,CG_Sum_U!$B128,#REF!)</f>
        <v>#REF!</v>
      </c>
      <c r="I128" s="254" t="e">
        <f>SUMIF('Bill4 LC'!$C:$C,CG_Sum_U!$B128,'Bill4 LC'!#REF!)</f>
        <v>#REF!</v>
      </c>
      <c r="J128" s="254" t="e">
        <f t="shared" si="17"/>
        <v>#REF!</v>
      </c>
      <c r="K128" s="264"/>
      <c r="L128" s="254"/>
      <c r="M128" s="182"/>
      <c r="N128" s="178"/>
      <c r="O128" s="178"/>
      <c r="P128" s="182"/>
      <c r="Q128" s="93"/>
      <c r="R128" s="93"/>
      <c r="S128" s="93"/>
      <c r="T128" s="93"/>
      <c r="U128" s="93"/>
      <c r="V128" s="93"/>
      <c r="W128" s="93"/>
      <c r="X128" s="93"/>
      <c r="Y128" s="93"/>
      <c r="Z128" s="93"/>
    </row>
    <row r="129" spans="1:26" ht="15" outlineLevel="2">
      <c r="A129" s="44" t="s">
        <v>965</v>
      </c>
      <c r="B129" s="45" t="s">
        <v>978</v>
      </c>
      <c r="C129" s="96" t="s">
        <v>155</v>
      </c>
      <c r="D129" s="250" t="e">
        <f>SUMIF(#REF!,CG_Sum_U!$B129,#REF!)</f>
        <v>#REF!</v>
      </c>
      <c r="E129" s="250">
        <f>SUMIF('Bill 2 WD'!$C:$C,CG_Sum_U!$B129,'Bill 2 WD'!$J:$J)</f>
        <v>0</v>
      </c>
      <c r="F129" s="250">
        <f>SUMIF('Bill3 Civils'!$C:$C,CG_Sum_U!$B129,'Bill3 Civils'!$J:$J)</f>
        <v>0</v>
      </c>
      <c r="G129" s="250" t="e">
        <f>SUMIF('Bill2 Electrical'!$C:$C,CG_Sum_U!$B129,'Bill2 Electrical'!#REF!)</f>
        <v>#REF!</v>
      </c>
      <c r="H129" s="250" t="e">
        <f>SUMIF(#REF!,CG_Sum_U!$B129,#REF!)</f>
        <v>#REF!</v>
      </c>
      <c r="I129" s="254" t="e">
        <f>SUMIF('Bill4 LC'!$C:$C,CG_Sum_U!$B129,'Bill4 LC'!#REF!)</f>
        <v>#REF!</v>
      </c>
      <c r="J129" s="254" t="e">
        <f t="shared" si="17"/>
        <v>#REF!</v>
      </c>
      <c r="K129" s="264"/>
      <c r="L129" s="254"/>
      <c r="M129" s="182"/>
      <c r="N129" s="178"/>
      <c r="O129" s="178"/>
      <c r="P129" s="182"/>
      <c r="Q129" s="93"/>
      <c r="R129" s="93"/>
      <c r="S129" s="93"/>
      <c r="T129" s="93"/>
      <c r="U129" s="93"/>
      <c r="V129" s="93"/>
      <c r="W129" s="93"/>
      <c r="X129" s="93"/>
      <c r="Y129" s="93"/>
      <c r="Z129" s="93"/>
    </row>
    <row r="130" spans="1:26" ht="15" outlineLevel="2">
      <c r="A130" s="44" t="s">
        <v>965</v>
      </c>
      <c r="B130" s="45" t="s">
        <v>979</v>
      </c>
      <c r="C130" s="96" t="s">
        <v>2038</v>
      </c>
      <c r="D130" s="250" t="e">
        <f>SUMIF(#REF!,CG_Sum_U!$B130,#REF!)</f>
        <v>#REF!</v>
      </c>
      <c r="E130" s="250">
        <f>SUMIF('Bill 2 WD'!$C:$C,CG_Sum_U!$B130,'Bill 2 WD'!$J:$J)</f>
        <v>0</v>
      </c>
      <c r="F130" s="250">
        <f>SUMIF('Bill3 Civils'!$C:$C,CG_Sum_U!$B130,'Bill3 Civils'!$J:$J)</f>
        <v>0</v>
      </c>
      <c r="G130" s="250" t="e">
        <f>SUMIF('Bill2 Electrical'!$C:$C,CG_Sum_U!$B130,'Bill2 Electrical'!#REF!)</f>
        <v>#REF!</v>
      </c>
      <c r="H130" s="250" t="e">
        <f>SUMIF(#REF!,CG_Sum_U!$B130,#REF!)</f>
        <v>#REF!</v>
      </c>
      <c r="I130" s="254" t="e">
        <f>SUMIF('Bill4 LC'!$C:$C,CG_Sum_U!$B130,'Bill4 LC'!#REF!)</f>
        <v>#REF!</v>
      </c>
      <c r="J130" s="254" t="e">
        <f t="shared" ref="J130:J193" si="30">SUM(D130:I130)</f>
        <v>#REF!</v>
      </c>
      <c r="K130" s="264"/>
      <c r="L130" s="254"/>
      <c r="M130" s="182"/>
      <c r="N130" s="178"/>
      <c r="O130" s="178"/>
      <c r="P130" s="182"/>
      <c r="Q130" s="93"/>
      <c r="R130" s="93"/>
      <c r="S130" s="93"/>
      <c r="T130" s="93"/>
      <c r="U130" s="93"/>
      <c r="V130" s="93"/>
      <c r="W130" s="93"/>
      <c r="X130" s="93"/>
      <c r="Y130" s="93"/>
      <c r="Z130" s="93"/>
    </row>
    <row r="131" spans="1:26" ht="15" outlineLevel="1">
      <c r="A131" s="157" t="s">
        <v>965</v>
      </c>
      <c r="B131" s="158" t="s">
        <v>980</v>
      </c>
      <c r="C131" s="159" t="s">
        <v>244</v>
      </c>
      <c r="D131" s="251" t="e">
        <f t="shared" ref="D131:I131" si="31">SUM(D132:D138)</f>
        <v>#REF!</v>
      </c>
      <c r="E131" s="251">
        <f t="shared" si="31"/>
        <v>0</v>
      </c>
      <c r="F131" s="251">
        <f t="shared" si="31"/>
        <v>0</v>
      </c>
      <c r="G131" s="251" t="e">
        <f t="shared" si="31"/>
        <v>#REF!</v>
      </c>
      <c r="H131" s="251" t="e">
        <f t="shared" si="31"/>
        <v>#REF!</v>
      </c>
      <c r="I131" s="253" t="e">
        <f t="shared" si="31"/>
        <v>#REF!</v>
      </c>
      <c r="J131" s="253" t="e">
        <f t="shared" si="30"/>
        <v>#REF!</v>
      </c>
      <c r="K131" s="265"/>
      <c r="L131" s="253"/>
      <c r="M131" s="183"/>
      <c r="N131" s="177"/>
      <c r="O131" s="177"/>
      <c r="P131" s="183"/>
      <c r="Q131" s="160"/>
      <c r="R131" s="160"/>
      <c r="S131" s="160"/>
      <c r="T131" s="160"/>
      <c r="U131" s="160"/>
      <c r="V131" s="160"/>
      <c r="W131" s="160"/>
      <c r="X131" s="160"/>
      <c r="Y131" s="160"/>
      <c r="Z131" s="160"/>
    </row>
    <row r="132" spans="1:26" ht="15" outlineLevel="2">
      <c r="A132" s="44" t="s">
        <v>965</v>
      </c>
      <c r="B132" s="45" t="s">
        <v>981</v>
      </c>
      <c r="C132" s="96" t="s">
        <v>982</v>
      </c>
      <c r="D132" s="250" t="e">
        <f>SUMIF(#REF!,CG_Sum_U!$B132,#REF!)</f>
        <v>#REF!</v>
      </c>
      <c r="E132" s="250">
        <f>SUMIF('Bill 2 WD'!$C:$C,CG_Sum_U!$B132,'Bill 2 WD'!$J:$J)</f>
        <v>0</v>
      </c>
      <c r="F132" s="250">
        <f>SUMIF('Bill3 Civils'!$C:$C,CG_Sum_U!$B132,'Bill3 Civils'!$J:$J)</f>
        <v>0</v>
      </c>
      <c r="G132" s="250" t="e">
        <f>SUMIF('Bill2 Electrical'!$C:$C,CG_Sum_U!$B132,'Bill2 Electrical'!#REF!)</f>
        <v>#REF!</v>
      </c>
      <c r="H132" s="250" t="e">
        <f>SUMIF(#REF!,CG_Sum_U!$B132,#REF!)</f>
        <v>#REF!</v>
      </c>
      <c r="I132" s="254" t="e">
        <f>SUMIF('Bill4 LC'!$C:$C,CG_Sum_U!$B132,'Bill4 LC'!#REF!)</f>
        <v>#REF!</v>
      </c>
      <c r="J132" s="254" t="e">
        <f t="shared" si="30"/>
        <v>#REF!</v>
      </c>
      <c r="K132" s="264"/>
      <c r="L132" s="254"/>
      <c r="M132" s="182"/>
      <c r="N132" s="178"/>
      <c r="O132" s="178"/>
      <c r="P132" s="182"/>
      <c r="Q132" s="93"/>
      <c r="R132" s="93"/>
      <c r="S132" s="93"/>
      <c r="T132" s="93"/>
      <c r="U132" s="93"/>
      <c r="V132" s="93"/>
      <c r="W132" s="93"/>
      <c r="X132" s="93"/>
      <c r="Y132" s="93"/>
      <c r="Z132" s="93"/>
    </row>
    <row r="133" spans="1:26" ht="15" outlineLevel="2">
      <c r="A133" s="44" t="s">
        <v>965</v>
      </c>
      <c r="B133" s="45" t="s">
        <v>983</v>
      </c>
      <c r="C133" s="96" t="s">
        <v>249</v>
      </c>
      <c r="D133" s="250" t="e">
        <f>SUMIF(#REF!,CG_Sum_U!$B133,#REF!)</f>
        <v>#REF!</v>
      </c>
      <c r="E133" s="250">
        <f>SUMIF('Bill 2 WD'!$C:$C,CG_Sum_U!$B133,'Bill 2 WD'!$J:$J)</f>
        <v>0</v>
      </c>
      <c r="F133" s="250">
        <f>SUMIF('Bill3 Civils'!$C:$C,CG_Sum_U!$B133,'Bill3 Civils'!$J:$J)</f>
        <v>0</v>
      </c>
      <c r="G133" s="250" t="e">
        <f>SUMIF('Bill2 Electrical'!$C:$C,CG_Sum_U!$B133,'Bill2 Electrical'!#REF!)</f>
        <v>#REF!</v>
      </c>
      <c r="H133" s="250" t="e">
        <f>SUMIF(#REF!,CG_Sum_U!$B133,#REF!)</f>
        <v>#REF!</v>
      </c>
      <c r="I133" s="254" t="e">
        <f>SUMIF('Bill4 LC'!$C:$C,CG_Sum_U!$B133,'Bill4 LC'!#REF!)</f>
        <v>#REF!</v>
      </c>
      <c r="J133" s="254" t="e">
        <f t="shared" si="30"/>
        <v>#REF!</v>
      </c>
      <c r="K133" s="264"/>
      <c r="L133" s="254"/>
      <c r="M133" s="182"/>
      <c r="N133" s="178"/>
      <c r="O133" s="178"/>
      <c r="P133" s="182"/>
      <c r="Q133" s="93"/>
      <c r="R133" s="93"/>
      <c r="S133" s="93"/>
      <c r="T133" s="93"/>
      <c r="U133" s="93"/>
      <c r="V133" s="93"/>
      <c r="W133" s="93"/>
      <c r="X133" s="93"/>
      <c r="Y133" s="93"/>
      <c r="Z133" s="93"/>
    </row>
    <row r="134" spans="1:26" ht="15" outlineLevel="2">
      <c r="A134" s="44" t="s">
        <v>965</v>
      </c>
      <c r="B134" s="45" t="s">
        <v>984</v>
      </c>
      <c r="C134" s="96" t="s">
        <v>251</v>
      </c>
      <c r="D134" s="250" t="e">
        <f>SUMIF(#REF!,CG_Sum_U!$B134,#REF!)</f>
        <v>#REF!</v>
      </c>
      <c r="E134" s="250">
        <f>SUMIF('Bill 2 WD'!$C:$C,CG_Sum_U!$B134,'Bill 2 WD'!$J:$J)</f>
        <v>0</v>
      </c>
      <c r="F134" s="250">
        <f>SUMIF('Bill3 Civils'!$C:$C,CG_Sum_U!$B134,'Bill3 Civils'!$J:$J)</f>
        <v>0</v>
      </c>
      <c r="G134" s="250" t="e">
        <f>SUMIF('Bill2 Electrical'!$C:$C,CG_Sum_U!$B134,'Bill2 Electrical'!#REF!)</f>
        <v>#REF!</v>
      </c>
      <c r="H134" s="250" t="e">
        <f>SUMIF(#REF!,CG_Sum_U!$B134,#REF!)</f>
        <v>#REF!</v>
      </c>
      <c r="I134" s="254" t="e">
        <f>SUMIF('Bill4 LC'!$C:$C,CG_Sum_U!$B134,'Bill4 LC'!#REF!)</f>
        <v>#REF!</v>
      </c>
      <c r="J134" s="254" t="e">
        <f t="shared" si="30"/>
        <v>#REF!</v>
      </c>
      <c r="K134" s="264"/>
      <c r="L134" s="254"/>
      <c r="M134" s="182"/>
      <c r="N134" s="178"/>
      <c r="O134" s="178"/>
      <c r="P134" s="182"/>
      <c r="Q134" s="93"/>
      <c r="R134" s="93"/>
      <c r="S134" s="93"/>
      <c r="T134" s="93"/>
      <c r="U134" s="93"/>
      <c r="V134" s="93"/>
      <c r="W134" s="93"/>
      <c r="X134" s="93"/>
      <c r="Y134" s="93"/>
      <c r="Z134" s="93"/>
    </row>
    <row r="135" spans="1:26" ht="15" outlineLevel="2">
      <c r="A135" s="44" t="s">
        <v>965</v>
      </c>
      <c r="B135" s="45" t="s">
        <v>985</v>
      </c>
      <c r="C135" s="96" t="s">
        <v>253</v>
      </c>
      <c r="D135" s="250" t="e">
        <f>SUMIF(#REF!,CG_Sum_U!$B135,#REF!)</f>
        <v>#REF!</v>
      </c>
      <c r="E135" s="250">
        <f>SUMIF('Bill 2 WD'!$C:$C,CG_Sum_U!$B135,'Bill 2 WD'!$J:$J)</f>
        <v>0</v>
      </c>
      <c r="F135" s="250">
        <f>SUMIF('Bill3 Civils'!$C:$C,CG_Sum_U!$B135,'Bill3 Civils'!$J:$J)</f>
        <v>0</v>
      </c>
      <c r="G135" s="250" t="e">
        <f>SUMIF('Bill2 Electrical'!$C:$C,CG_Sum_U!$B135,'Bill2 Electrical'!#REF!)</f>
        <v>#REF!</v>
      </c>
      <c r="H135" s="250" t="e">
        <f>SUMIF(#REF!,CG_Sum_U!$B135,#REF!)</f>
        <v>#REF!</v>
      </c>
      <c r="I135" s="254" t="e">
        <f>SUMIF('Bill4 LC'!$C:$C,CG_Sum_U!$B135,'Bill4 LC'!#REF!)</f>
        <v>#REF!</v>
      </c>
      <c r="J135" s="254" t="e">
        <f t="shared" si="30"/>
        <v>#REF!</v>
      </c>
      <c r="K135" s="264"/>
      <c r="L135" s="254"/>
      <c r="M135" s="182"/>
      <c r="N135" s="178"/>
      <c r="O135" s="178"/>
      <c r="P135" s="182"/>
      <c r="Q135" s="93"/>
      <c r="R135" s="93"/>
      <c r="S135" s="93"/>
      <c r="T135" s="93"/>
      <c r="U135" s="93"/>
      <c r="V135" s="93"/>
      <c r="W135" s="93"/>
      <c r="X135" s="93"/>
      <c r="Y135" s="93"/>
      <c r="Z135" s="93"/>
    </row>
    <row r="136" spans="1:26" ht="15" outlineLevel="2">
      <c r="A136" s="44" t="s">
        <v>965</v>
      </c>
      <c r="B136" s="45" t="s">
        <v>986</v>
      </c>
      <c r="C136" s="96" t="s">
        <v>255</v>
      </c>
      <c r="D136" s="250" t="e">
        <f>SUMIF(#REF!,CG_Sum_U!$B136,#REF!)</f>
        <v>#REF!</v>
      </c>
      <c r="E136" s="250">
        <f>SUMIF('Bill 2 WD'!$C:$C,CG_Sum_U!$B136,'Bill 2 WD'!$J:$J)</f>
        <v>0</v>
      </c>
      <c r="F136" s="250">
        <f>SUMIF('Bill3 Civils'!$C:$C,CG_Sum_U!$B136,'Bill3 Civils'!$J:$J)</f>
        <v>0</v>
      </c>
      <c r="G136" s="250" t="e">
        <f>SUMIF('Bill2 Electrical'!$C:$C,CG_Sum_U!$B136,'Bill2 Electrical'!#REF!)</f>
        <v>#REF!</v>
      </c>
      <c r="H136" s="250" t="e">
        <f>SUMIF(#REF!,CG_Sum_U!$B136,#REF!)</f>
        <v>#REF!</v>
      </c>
      <c r="I136" s="254" t="e">
        <f>SUMIF('Bill4 LC'!$C:$C,CG_Sum_U!$B136,'Bill4 LC'!#REF!)</f>
        <v>#REF!</v>
      </c>
      <c r="J136" s="254" t="e">
        <f t="shared" si="30"/>
        <v>#REF!</v>
      </c>
      <c r="K136" s="264"/>
      <c r="L136" s="254"/>
      <c r="M136" s="182"/>
      <c r="N136" s="178"/>
      <c r="O136" s="178"/>
      <c r="P136" s="182"/>
      <c r="Q136" s="93"/>
      <c r="R136" s="93"/>
      <c r="S136" s="93"/>
      <c r="T136" s="93"/>
      <c r="U136" s="93"/>
      <c r="V136" s="93"/>
      <c r="W136" s="93"/>
      <c r="X136" s="93"/>
      <c r="Y136" s="93"/>
      <c r="Z136" s="93"/>
    </row>
    <row r="137" spans="1:26" ht="15" outlineLevel="2">
      <c r="A137" s="44" t="s">
        <v>965</v>
      </c>
      <c r="B137" s="45" t="s">
        <v>987</v>
      </c>
      <c r="C137" s="96" t="s">
        <v>257</v>
      </c>
      <c r="D137" s="250" t="e">
        <f>SUMIF(#REF!,CG_Sum_U!$B137,#REF!)</f>
        <v>#REF!</v>
      </c>
      <c r="E137" s="250">
        <f>SUMIF('Bill 2 WD'!$C:$C,CG_Sum_U!$B137,'Bill 2 WD'!$J:$J)</f>
        <v>0</v>
      </c>
      <c r="F137" s="250">
        <f>SUMIF('Bill3 Civils'!$C:$C,CG_Sum_U!$B137,'Bill3 Civils'!$J:$J)</f>
        <v>0</v>
      </c>
      <c r="G137" s="250" t="e">
        <f>SUMIF('Bill2 Electrical'!$C:$C,CG_Sum_U!$B137,'Bill2 Electrical'!#REF!)</f>
        <v>#REF!</v>
      </c>
      <c r="H137" s="250" t="e">
        <f>SUMIF(#REF!,CG_Sum_U!$B137,#REF!)</f>
        <v>#REF!</v>
      </c>
      <c r="I137" s="254" t="e">
        <f>SUMIF('Bill4 LC'!$C:$C,CG_Sum_U!$B137,'Bill4 LC'!#REF!)</f>
        <v>#REF!</v>
      </c>
      <c r="J137" s="254" t="e">
        <f t="shared" si="30"/>
        <v>#REF!</v>
      </c>
      <c r="K137" s="264"/>
      <c r="L137" s="254"/>
      <c r="M137" s="182"/>
      <c r="N137" s="178"/>
      <c r="O137" s="178"/>
      <c r="P137" s="182"/>
      <c r="Q137" s="93"/>
      <c r="R137" s="93"/>
      <c r="S137" s="93"/>
      <c r="T137" s="93"/>
      <c r="U137" s="93"/>
      <c r="V137" s="93"/>
      <c r="W137" s="93"/>
      <c r="X137" s="93"/>
      <c r="Y137" s="93"/>
      <c r="Z137" s="93"/>
    </row>
    <row r="138" spans="1:26" ht="15" outlineLevel="2">
      <c r="A138" s="44" t="s">
        <v>965</v>
      </c>
      <c r="B138" s="45" t="s">
        <v>988</v>
      </c>
      <c r="C138" s="96" t="s">
        <v>2039</v>
      </c>
      <c r="D138" s="250" t="e">
        <f>SUMIF(#REF!,CG_Sum_U!$B138,#REF!)</f>
        <v>#REF!</v>
      </c>
      <c r="E138" s="250">
        <f>SUMIF('Bill 2 WD'!$C:$C,CG_Sum_U!$B138,'Bill 2 WD'!$J:$J)</f>
        <v>0</v>
      </c>
      <c r="F138" s="250">
        <f>SUMIF('Bill3 Civils'!$C:$C,CG_Sum_U!$B138,'Bill3 Civils'!$J:$J)</f>
        <v>0</v>
      </c>
      <c r="G138" s="250" t="e">
        <f>SUMIF('Bill2 Electrical'!$C:$C,CG_Sum_U!$B138,'Bill2 Electrical'!#REF!)</f>
        <v>#REF!</v>
      </c>
      <c r="H138" s="250" t="e">
        <f>SUMIF(#REF!,CG_Sum_U!$B138,#REF!)</f>
        <v>#REF!</v>
      </c>
      <c r="I138" s="254" t="e">
        <f>SUMIF('Bill4 LC'!$C:$C,CG_Sum_U!$B138,'Bill4 LC'!#REF!)</f>
        <v>#REF!</v>
      </c>
      <c r="J138" s="254" t="e">
        <f t="shared" si="30"/>
        <v>#REF!</v>
      </c>
      <c r="K138" s="264"/>
      <c r="L138" s="254"/>
      <c r="M138" s="182"/>
      <c r="N138" s="178"/>
      <c r="O138" s="178"/>
      <c r="P138" s="182"/>
      <c r="Q138" s="93"/>
      <c r="R138" s="93"/>
      <c r="S138" s="93"/>
      <c r="T138" s="93"/>
      <c r="U138" s="93"/>
      <c r="V138" s="93"/>
      <c r="W138" s="93"/>
      <c r="X138" s="93"/>
      <c r="Y138" s="93"/>
      <c r="Z138" s="93"/>
    </row>
    <row r="139" spans="1:26" ht="15" outlineLevel="1">
      <c r="A139" s="157" t="s">
        <v>965</v>
      </c>
      <c r="B139" s="158" t="s">
        <v>989</v>
      </c>
      <c r="C139" s="159" t="s">
        <v>129</v>
      </c>
      <c r="D139" s="251" t="e">
        <f t="shared" ref="D139:I139" si="32">SUM(D140:D144)</f>
        <v>#REF!</v>
      </c>
      <c r="E139" s="251">
        <f t="shared" si="32"/>
        <v>0</v>
      </c>
      <c r="F139" s="251">
        <f t="shared" si="32"/>
        <v>0</v>
      </c>
      <c r="G139" s="251" t="e">
        <f t="shared" si="32"/>
        <v>#REF!</v>
      </c>
      <c r="H139" s="251" t="e">
        <f t="shared" si="32"/>
        <v>#REF!</v>
      </c>
      <c r="I139" s="253" t="e">
        <f t="shared" si="32"/>
        <v>#REF!</v>
      </c>
      <c r="J139" s="253" t="e">
        <f t="shared" si="30"/>
        <v>#REF!</v>
      </c>
      <c r="K139" s="265"/>
      <c r="L139" s="253"/>
      <c r="M139" s="183"/>
      <c r="N139" s="177"/>
      <c r="O139" s="177"/>
      <c r="P139" s="183"/>
      <c r="Q139" s="160"/>
      <c r="R139" s="160"/>
      <c r="S139" s="160"/>
      <c r="T139" s="160"/>
      <c r="U139" s="160"/>
      <c r="V139" s="160"/>
      <c r="W139" s="160"/>
      <c r="X139" s="160"/>
      <c r="Y139" s="160"/>
      <c r="Z139" s="160"/>
    </row>
    <row r="140" spans="1:26" ht="15" outlineLevel="2">
      <c r="A140" s="44" t="s">
        <v>965</v>
      </c>
      <c r="B140" s="45" t="s">
        <v>990</v>
      </c>
      <c r="C140" s="96" t="s">
        <v>132</v>
      </c>
      <c r="D140" s="250" t="e">
        <f>SUMIF(#REF!,CG_Sum_U!$B140,#REF!)</f>
        <v>#REF!</v>
      </c>
      <c r="E140" s="250">
        <f>SUMIF('Bill 2 WD'!$C:$C,CG_Sum_U!$B140,'Bill 2 WD'!$J:$J)</f>
        <v>0</v>
      </c>
      <c r="F140" s="250">
        <f>SUMIF('Bill3 Civils'!$C:$C,CG_Sum_U!$B140,'Bill3 Civils'!$J:$J)</f>
        <v>0</v>
      </c>
      <c r="G140" s="250" t="e">
        <f>SUMIF('Bill2 Electrical'!$C:$C,CG_Sum_U!$B140,'Bill2 Electrical'!#REF!)</f>
        <v>#REF!</v>
      </c>
      <c r="H140" s="250" t="e">
        <f>SUMIF(#REF!,CG_Sum_U!$B140,#REF!)</f>
        <v>#REF!</v>
      </c>
      <c r="I140" s="254" t="e">
        <f>SUMIF('Bill4 LC'!$C:$C,CG_Sum_U!$B140,'Bill4 LC'!#REF!)</f>
        <v>#REF!</v>
      </c>
      <c r="J140" s="254" t="e">
        <f t="shared" si="30"/>
        <v>#REF!</v>
      </c>
      <c r="K140" s="264"/>
      <c r="L140" s="254"/>
      <c r="M140" s="182"/>
      <c r="N140" s="178"/>
      <c r="O140" s="178"/>
      <c r="P140" s="182"/>
      <c r="Q140" s="93"/>
      <c r="R140" s="93"/>
      <c r="S140" s="93"/>
      <c r="T140" s="93"/>
      <c r="U140" s="93"/>
      <c r="V140" s="93"/>
      <c r="W140" s="93"/>
      <c r="X140" s="93"/>
      <c r="Y140" s="93"/>
      <c r="Z140" s="93"/>
    </row>
    <row r="141" spans="1:26" ht="15" outlineLevel="2">
      <c r="A141" s="44" t="s">
        <v>965</v>
      </c>
      <c r="B141" s="45" t="s">
        <v>991</v>
      </c>
      <c r="C141" s="96" t="s">
        <v>134</v>
      </c>
      <c r="D141" s="250" t="e">
        <f>SUMIF(#REF!,CG_Sum_U!$B141,#REF!)</f>
        <v>#REF!</v>
      </c>
      <c r="E141" s="250">
        <f>SUMIF('Bill 2 WD'!$C:$C,CG_Sum_U!$B141,'Bill 2 WD'!$J:$J)</f>
        <v>0</v>
      </c>
      <c r="F141" s="250">
        <f>SUMIF('Bill3 Civils'!$C:$C,CG_Sum_U!$B141,'Bill3 Civils'!$J:$J)</f>
        <v>0</v>
      </c>
      <c r="G141" s="250" t="e">
        <f>SUMIF('Bill2 Electrical'!$C:$C,CG_Sum_U!$B141,'Bill2 Electrical'!#REF!)</f>
        <v>#REF!</v>
      </c>
      <c r="H141" s="250" t="e">
        <f>SUMIF(#REF!,CG_Sum_U!$B141,#REF!)</f>
        <v>#REF!</v>
      </c>
      <c r="I141" s="254" t="e">
        <f>SUMIF('Bill4 LC'!$C:$C,CG_Sum_U!$B141,'Bill4 LC'!#REF!)</f>
        <v>#REF!</v>
      </c>
      <c r="J141" s="254" t="e">
        <f t="shared" si="30"/>
        <v>#REF!</v>
      </c>
      <c r="K141" s="264"/>
      <c r="L141" s="254"/>
      <c r="M141" s="182"/>
      <c r="N141" s="178"/>
      <c r="O141" s="178"/>
      <c r="P141" s="182"/>
      <c r="Q141" s="93"/>
      <c r="R141" s="93"/>
      <c r="S141" s="93"/>
      <c r="T141" s="93"/>
      <c r="U141" s="93"/>
      <c r="V141" s="93"/>
      <c r="W141" s="93"/>
      <c r="X141" s="93"/>
      <c r="Y141" s="93"/>
      <c r="Z141" s="93"/>
    </row>
    <row r="142" spans="1:26" ht="15" outlineLevel="2">
      <c r="A142" s="44" t="s">
        <v>965</v>
      </c>
      <c r="B142" s="45" t="s">
        <v>992</v>
      </c>
      <c r="C142" s="96" t="s">
        <v>136</v>
      </c>
      <c r="D142" s="250" t="e">
        <f>SUMIF(#REF!,CG_Sum_U!$B142,#REF!)</f>
        <v>#REF!</v>
      </c>
      <c r="E142" s="250">
        <f>SUMIF('Bill 2 WD'!$C:$C,CG_Sum_U!$B142,'Bill 2 WD'!$J:$J)</f>
        <v>0</v>
      </c>
      <c r="F142" s="250">
        <f>SUMIF('Bill3 Civils'!$C:$C,CG_Sum_U!$B142,'Bill3 Civils'!$J:$J)</f>
        <v>0</v>
      </c>
      <c r="G142" s="250" t="e">
        <f>SUMIF('Bill2 Electrical'!$C:$C,CG_Sum_U!$B142,'Bill2 Electrical'!#REF!)</f>
        <v>#REF!</v>
      </c>
      <c r="H142" s="250" t="e">
        <f>SUMIF(#REF!,CG_Sum_U!$B142,#REF!)</f>
        <v>#REF!</v>
      </c>
      <c r="I142" s="254" t="e">
        <f>SUMIF('Bill4 LC'!$C:$C,CG_Sum_U!$B142,'Bill4 LC'!#REF!)</f>
        <v>#REF!</v>
      </c>
      <c r="J142" s="254" t="e">
        <f t="shared" si="30"/>
        <v>#REF!</v>
      </c>
      <c r="K142" s="264"/>
      <c r="L142" s="254"/>
      <c r="M142" s="182"/>
      <c r="N142" s="178"/>
      <c r="O142" s="178"/>
      <c r="P142" s="182"/>
      <c r="Q142" s="93"/>
      <c r="R142" s="93"/>
      <c r="S142" s="93"/>
      <c r="T142" s="93"/>
      <c r="U142" s="93"/>
      <c r="V142" s="93"/>
      <c r="W142" s="93"/>
      <c r="X142" s="93"/>
      <c r="Y142" s="93"/>
      <c r="Z142" s="93"/>
    </row>
    <row r="143" spans="1:26" ht="15" outlineLevel="2">
      <c r="A143" s="103" t="s">
        <v>965</v>
      </c>
      <c r="B143" s="104" t="s">
        <v>993</v>
      </c>
      <c r="C143" s="105" t="s">
        <v>138</v>
      </c>
      <c r="D143" s="250" t="e">
        <f>SUMIF(#REF!,CG_Sum_U!$B143,#REF!)</f>
        <v>#REF!</v>
      </c>
      <c r="E143" s="250">
        <f>SUMIF('Bill 2 WD'!$C:$C,CG_Sum_U!$B143,'Bill 2 WD'!$J:$J)</f>
        <v>0</v>
      </c>
      <c r="F143" s="250">
        <f>SUMIF('Bill3 Civils'!$C:$C,CG_Sum_U!$B143,'Bill3 Civils'!$J:$J)</f>
        <v>0</v>
      </c>
      <c r="G143" s="250" t="e">
        <f>SUMIF('Bill2 Electrical'!$C:$C,CG_Sum_U!$B143,'Bill2 Electrical'!#REF!)</f>
        <v>#REF!</v>
      </c>
      <c r="H143" s="250" t="e">
        <f>SUMIF(#REF!,CG_Sum_U!$B143,#REF!)</f>
        <v>#REF!</v>
      </c>
      <c r="I143" s="256" t="e">
        <f>SUMIF('Bill4 LC'!$C:$C,CG_Sum_U!$B143,'Bill4 LC'!#REF!)</f>
        <v>#REF!</v>
      </c>
      <c r="J143" s="256" t="e">
        <f t="shared" si="30"/>
        <v>#REF!</v>
      </c>
      <c r="K143" s="264"/>
      <c r="L143" s="256"/>
      <c r="M143" s="182"/>
      <c r="N143" s="184"/>
      <c r="O143" s="184"/>
      <c r="P143" s="182"/>
      <c r="Q143" s="93"/>
      <c r="R143" s="93"/>
      <c r="S143" s="93"/>
      <c r="T143" s="93"/>
      <c r="U143" s="93"/>
      <c r="V143" s="93"/>
      <c r="W143" s="93"/>
      <c r="X143" s="93"/>
      <c r="Y143" s="93"/>
      <c r="Z143" s="93"/>
    </row>
    <row r="144" spans="1:26" ht="15" outlineLevel="2">
      <c r="A144" s="44" t="s">
        <v>965</v>
      </c>
      <c r="B144" s="45" t="s">
        <v>994</v>
      </c>
      <c r="C144" s="96" t="s">
        <v>2035</v>
      </c>
      <c r="D144" s="250" t="e">
        <f>SUMIF(#REF!,CG_Sum_U!$B144,#REF!)</f>
        <v>#REF!</v>
      </c>
      <c r="E144" s="250">
        <f>SUMIF('Bill 2 WD'!$C:$C,CG_Sum_U!$B144,'Bill 2 WD'!$J:$J)</f>
        <v>0</v>
      </c>
      <c r="F144" s="250">
        <f>SUMIF('Bill3 Civils'!$C:$C,CG_Sum_U!$B144,'Bill3 Civils'!$J:$J)</f>
        <v>0</v>
      </c>
      <c r="G144" s="250" t="e">
        <f>SUMIF('Bill2 Electrical'!$C:$C,CG_Sum_U!$B144,'Bill2 Electrical'!#REF!)</f>
        <v>#REF!</v>
      </c>
      <c r="H144" s="250" t="e">
        <f>SUMIF(#REF!,CG_Sum_U!$B144,#REF!)</f>
        <v>#REF!</v>
      </c>
      <c r="I144" s="254" t="e">
        <f>SUMIF('Bill4 LC'!$C:$C,CG_Sum_U!$B144,'Bill4 LC'!#REF!)</f>
        <v>#REF!</v>
      </c>
      <c r="J144" s="254" t="e">
        <f t="shared" si="30"/>
        <v>#REF!</v>
      </c>
      <c r="K144" s="264"/>
      <c r="L144" s="254"/>
      <c r="M144" s="182"/>
      <c r="N144" s="178"/>
      <c r="O144" s="178"/>
      <c r="P144" s="182"/>
      <c r="Q144" s="93"/>
      <c r="R144" s="93"/>
      <c r="S144" s="93"/>
      <c r="T144" s="93"/>
      <c r="U144" s="93"/>
      <c r="V144" s="93"/>
      <c r="W144" s="93"/>
      <c r="X144" s="93"/>
      <c r="Y144" s="93"/>
      <c r="Z144" s="93"/>
    </row>
    <row r="145" spans="1:26" ht="15" outlineLevel="1">
      <c r="A145" s="157" t="s">
        <v>965</v>
      </c>
      <c r="B145" s="158" t="s">
        <v>995</v>
      </c>
      <c r="C145" s="159" t="s">
        <v>140</v>
      </c>
      <c r="D145" s="251" t="e">
        <f t="shared" ref="D145:I145" si="33">SUM(D146:D148)</f>
        <v>#REF!</v>
      </c>
      <c r="E145" s="251">
        <f t="shared" si="33"/>
        <v>0</v>
      </c>
      <c r="F145" s="251">
        <f t="shared" si="33"/>
        <v>0</v>
      </c>
      <c r="G145" s="251" t="e">
        <f t="shared" si="33"/>
        <v>#REF!</v>
      </c>
      <c r="H145" s="251" t="e">
        <f t="shared" si="33"/>
        <v>#REF!</v>
      </c>
      <c r="I145" s="253" t="e">
        <f t="shared" si="33"/>
        <v>#REF!</v>
      </c>
      <c r="J145" s="253" t="e">
        <f t="shared" si="30"/>
        <v>#REF!</v>
      </c>
      <c r="K145" s="265"/>
      <c r="L145" s="253"/>
      <c r="M145" s="183"/>
      <c r="N145" s="177"/>
      <c r="O145" s="177"/>
      <c r="P145" s="183"/>
      <c r="Q145" s="160"/>
      <c r="R145" s="160"/>
      <c r="S145" s="160"/>
      <c r="T145" s="160"/>
      <c r="U145" s="160"/>
      <c r="V145" s="160"/>
      <c r="W145" s="160"/>
      <c r="X145" s="160"/>
      <c r="Y145" s="160"/>
      <c r="Z145" s="160"/>
    </row>
    <row r="146" spans="1:26" ht="15" outlineLevel="2">
      <c r="A146" s="44" t="s">
        <v>965</v>
      </c>
      <c r="B146" s="45" t="s">
        <v>996</v>
      </c>
      <c r="C146" s="96" t="s">
        <v>997</v>
      </c>
      <c r="D146" s="250" t="e">
        <f>SUMIF(#REF!,CG_Sum_U!$B146,#REF!)</f>
        <v>#REF!</v>
      </c>
      <c r="E146" s="250">
        <f>SUMIF('Bill 2 WD'!$C:$C,CG_Sum_U!$B146,'Bill 2 WD'!$J:$J)</f>
        <v>0</v>
      </c>
      <c r="F146" s="250">
        <f>SUMIF('Bill3 Civils'!$C:$C,CG_Sum_U!$B146,'Bill3 Civils'!$J:$J)</f>
        <v>0</v>
      </c>
      <c r="G146" s="250" t="e">
        <f>SUMIF('Bill2 Electrical'!$C:$C,CG_Sum_U!$B146,'Bill2 Electrical'!#REF!)</f>
        <v>#REF!</v>
      </c>
      <c r="H146" s="250" t="e">
        <f>SUMIF(#REF!,CG_Sum_U!$B146,#REF!)</f>
        <v>#REF!</v>
      </c>
      <c r="I146" s="254" t="e">
        <f>SUMIF('Bill4 LC'!$C:$C,CG_Sum_U!$B146,'Bill4 LC'!#REF!)</f>
        <v>#REF!</v>
      </c>
      <c r="J146" s="254" t="e">
        <f t="shared" si="30"/>
        <v>#REF!</v>
      </c>
      <c r="K146" s="264"/>
      <c r="L146" s="254"/>
      <c r="M146" s="182"/>
      <c r="N146" s="178"/>
      <c r="O146" s="178"/>
      <c r="P146" s="182"/>
      <c r="Q146" s="93"/>
      <c r="R146" s="93"/>
      <c r="S146" s="93"/>
      <c r="T146" s="93"/>
      <c r="U146" s="93"/>
      <c r="V146" s="93"/>
      <c r="W146" s="93"/>
      <c r="X146" s="93"/>
      <c r="Y146" s="93"/>
      <c r="Z146" s="93"/>
    </row>
    <row r="147" spans="1:26" ht="15" outlineLevel="2">
      <c r="A147" s="44" t="s">
        <v>965</v>
      </c>
      <c r="B147" s="45" t="s">
        <v>998</v>
      </c>
      <c r="C147" s="96" t="s">
        <v>999</v>
      </c>
      <c r="D147" s="250" t="e">
        <f>SUMIF(#REF!,CG_Sum_U!$B147,#REF!)</f>
        <v>#REF!</v>
      </c>
      <c r="E147" s="250">
        <f>SUMIF('Bill 2 WD'!$C:$C,CG_Sum_U!$B147,'Bill 2 WD'!$J:$J)</f>
        <v>0</v>
      </c>
      <c r="F147" s="250">
        <f>SUMIF('Bill3 Civils'!$C:$C,CG_Sum_U!$B147,'Bill3 Civils'!$J:$J)</f>
        <v>0</v>
      </c>
      <c r="G147" s="250" t="e">
        <f>SUMIF('Bill2 Electrical'!$C:$C,CG_Sum_U!$B147,'Bill2 Electrical'!#REF!)</f>
        <v>#REF!</v>
      </c>
      <c r="H147" s="250" t="e">
        <f>SUMIF(#REF!,CG_Sum_U!$B147,#REF!)</f>
        <v>#REF!</v>
      </c>
      <c r="I147" s="254" t="e">
        <f>SUMIF('Bill4 LC'!$C:$C,CG_Sum_U!$B147,'Bill4 LC'!#REF!)</f>
        <v>#REF!</v>
      </c>
      <c r="J147" s="254" t="e">
        <f t="shared" si="30"/>
        <v>#REF!</v>
      </c>
      <c r="K147" s="264"/>
      <c r="L147" s="254"/>
      <c r="M147" s="182"/>
      <c r="N147" s="178"/>
      <c r="O147" s="178"/>
      <c r="P147" s="182"/>
      <c r="Q147" s="93"/>
      <c r="R147" s="93"/>
      <c r="S147" s="93"/>
      <c r="T147" s="93"/>
      <c r="U147" s="93"/>
      <c r="V147" s="93"/>
      <c r="W147" s="93"/>
      <c r="X147" s="93"/>
      <c r="Y147" s="93"/>
      <c r="Z147" s="93"/>
    </row>
    <row r="148" spans="1:26" ht="15" outlineLevel="2">
      <c r="A148" s="44" t="s">
        <v>965</v>
      </c>
      <c r="B148" s="45" t="s">
        <v>1000</v>
      </c>
      <c r="C148" s="96" t="s">
        <v>2040</v>
      </c>
      <c r="D148" s="250" t="e">
        <f>SUMIF(#REF!,CG_Sum_U!$B148,#REF!)</f>
        <v>#REF!</v>
      </c>
      <c r="E148" s="250">
        <f>SUMIF('Bill 2 WD'!$C:$C,CG_Sum_U!$B148,'Bill 2 WD'!$J:$J)</f>
        <v>0</v>
      </c>
      <c r="F148" s="250">
        <f>SUMIF('Bill3 Civils'!$C:$C,CG_Sum_U!$B148,'Bill3 Civils'!$J:$J)</f>
        <v>0</v>
      </c>
      <c r="G148" s="250" t="e">
        <f>SUMIF('Bill2 Electrical'!$C:$C,CG_Sum_U!$B148,'Bill2 Electrical'!#REF!)</f>
        <v>#REF!</v>
      </c>
      <c r="H148" s="250" t="e">
        <f>SUMIF(#REF!,CG_Sum_U!$B148,#REF!)</f>
        <v>#REF!</v>
      </c>
      <c r="I148" s="254" t="e">
        <f>SUMIF('Bill4 LC'!$C:$C,CG_Sum_U!$B148,'Bill4 LC'!#REF!)</f>
        <v>#REF!</v>
      </c>
      <c r="J148" s="254" t="e">
        <f t="shared" si="30"/>
        <v>#REF!</v>
      </c>
      <c r="K148" s="264"/>
      <c r="L148" s="254"/>
      <c r="M148" s="182"/>
      <c r="N148" s="178"/>
      <c r="O148" s="178"/>
      <c r="P148" s="182"/>
      <c r="Q148" s="93"/>
      <c r="R148" s="93"/>
      <c r="S148" s="93"/>
      <c r="T148" s="93"/>
      <c r="U148" s="93"/>
      <c r="V148" s="93"/>
      <c r="W148" s="93"/>
      <c r="X148" s="93"/>
      <c r="Y148" s="93"/>
      <c r="Z148" s="93"/>
    </row>
    <row r="149" spans="1:26" ht="15" outlineLevel="1">
      <c r="A149" s="157" t="s">
        <v>965</v>
      </c>
      <c r="B149" s="158" t="s">
        <v>1001</v>
      </c>
      <c r="C149" s="159" t="s">
        <v>274</v>
      </c>
      <c r="D149" s="251" t="e">
        <f t="shared" ref="D149:I149" si="34">SUM(D150:D156)</f>
        <v>#REF!</v>
      </c>
      <c r="E149" s="251">
        <f t="shared" si="34"/>
        <v>0</v>
      </c>
      <c r="F149" s="251">
        <f t="shared" si="34"/>
        <v>0</v>
      </c>
      <c r="G149" s="251" t="e">
        <f t="shared" si="34"/>
        <v>#REF!</v>
      </c>
      <c r="H149" s="251" t="e">
        <f t="shared" si="34"/>
        <v>#REF!</v>
      </c>
      <c r="I149" s="253" t="e">
        <f t="shared" si="34"/>
        <v>#REF!</v>
      </c>
      <c r="J149" s="253" t="e">
        <f t="shared" si="30"/>
        <v>#REF!</v>
      </c>
      <c r="K149" s="265"/>
      <c r="L149" s="253"/>
      <c r="M149" s="183"/>
      <c r="N149" s="177"/>
      <c r="O149" s="177"/>
      <c r="P149" s="183"/>
      <c r="Q149" s="160"/>
      <c r="R149" s="160"/>
      <c r="S149" s="160"/>
      <c r="T149" s="160"/>
      <c r="U149" s="160"/>
      <c r="V149" s="160"/>
      <c r="W149" s="160"/>
      <c r="X149" s="160"/>
      <c r="Y149" s="160"/>
      <c r="Z149" s="160"/>
    </row>
    <row r="150" spans="1:26" ht="15" outlineLevel="2">
      <c r="A150" s="44" t="s">
        <v>965</v>
      </c>
      <c r="B150" s="45" t="s">
        <v>1002</v>
      </c>
      <c r="C150" s="96" t="s">
        <v>161</v>
      </c>
      <c r="D150" s="250" t="e">
        <f>SUMIF(#REF!,CG_Sum_U!$B150,#REF!)</f>
        <v>#REF!</v>
      </c>
      <c r="E150" s="250">
        <f>SUMIF('Bill 2 WD'!$C:$C,CG_Sum_U!$B150,'Bill 2 WD'!$J:$J)</f>
        <v>0</v>
      </c>
      <c r="F150" s="250">
        <f>SUMIF('Bill3 Civils'!$C:$C,CG_Sum_U!$B150,'Bill3 Civils'!$J:$J)</f>
        <v>0</v>
      </c>
      <c r="G150" s="250" t="e">
        <f>SUMIF('Bill2 Electrical'!$C:$C,CG_Sum_U!$B150,'Bill2 Electrical'!#REF!)</f>
        <v>#REF!</v>
      </c>
      <c r="H150" s="250" t="e">
        <f>SUMIF(#REF!,CG_Sum_U!$B150,#REF!)</f>
        <v>#REF!</v>
      </c>
      <c r="I150" s="254" t="e">
        <f>SUMIF('Bill4 LC'!$C:$C,CG_Sum_U!$B150,'Bill4 LC'!#REF!)</f>
        <v>#REF!</v>
      </c>
      <c r="J150" s="254" t="e">
        <f t="shared" si="30"/>
        <v>#REF!</v>
      </c>
      <c r="K150" s="264"/>
      <c r="L150" s="254"/>
      <c r="M150" s="182"/>
      <c r="N150" s="178"/>
      <c r="O150" s="178"/>
      <c r="P150" s="182"/>
      <c r="Q150" s="93"/>
      <c r="R150" s="93"/>
      <c r="S150" s="93"/>
      <c r="T150" s="93"/>
      <c r="U150" s="93"/>
      <c r="V150" s="93"/>
      <c r="W150" s="93"/>
      <c r="X150" s="93"/>
      <c r="Y150" s="93"/>
      <c r="Z150" s="93"/>
    </row>
    <row r="151" spans="1:26" ht="15" outlineLevel="2">
      <c r="A151" s="44" t="s">
        <v>965</v>
      </c>
      <c r="B151" s="45" t="s">
        <v>1003</v>
      </c>
      <c r="C151" s="96" t="s">
        <v>278</v>
      </c>
      <c r="D151" s="250" t="e">
        <f>SUMIF(#REF!,CG_Sum_U!$B151,#REF!)</f>
        <v>#REF!</v>
      </c>
      <c r="E151" s="250">
        <f>SUMIF('Bill 2 WD'!$C:$C,CG_Sum_U!$B151,'Bill 2 WD'!$J:$J)</f>
        <v>0</v>
      </c>
      <c r="F151" s="250">
        <f>SUMIF('Bill3 Civils'!$C:$C,CG_Sum_U!$B151,'Bill3 Civils'!$J:$J)</f>
        <v>0</v>
      </c>
      <c r="G151" s="250" t="e">
        <f>SUMIF('Bill2 Electrical'!$C:$C,CG_Sum_U!$B151,'Bill2 Electrical'!#REF!)</f>
        <v>#REF!</v>
      </c>
      <c r="H151" s="250" t="e">
        <f>SUMIF(#REF!,CG_Sum_U!$B151,#REF!)</f>
        <v>#REF!</v>
      </c>
      <c r="I151" s="254" t="e">
        <f>SUMIF('Bill4 LC'!$C:$C,CG_Sum_U!$B151,'Bill4 LC'!#REF!)</f>
        <v>#REF!</v>
      </c>
      <c r="J151" s="254" t="e">
        <f t="shared" si="30"/>
        <v>#REF!</v>
      </c>
      <c r="K151" s="264"/>
      <c r="L151" s="254"/>
      <c r="M151" s="182"/>
      <c r="N151" s="178"/>
      <c r="O151" s="178"/>
      <c r="P151" s="182"/>
      <c r="Q151" s="93"/>
      <c r="R151" s="93"/>
      <c r="S151" s="93"/>
      <c r="T151" s="93"/>
      <c r="U151" s="93"/>
      <c r="V151" s="93"/>
      <c r="W151" s="93"/>
      <c r="X151" s="93"/>
      <c r="Y151" s="93"/>
      <c r="Z151" s="93"/>
    </row>
    <row r="152" spans="1:26" ht="15" outlineLevel="2">
      <c r="A152" s="44" t="s">
        <v>965</v>
      </c>
      <c r="B152" s="45" t="s">
        <v>1004</v>
      </c>
      <c r="C152" s="96" t="s">
        <v>280</v>
      </c>
      <c r="D152" s="250" t="e">
        <f>SUMIF(#REF!,CG_Sum_U!$B152,#REF!)</f>
        <v>#REF!</v>
      </c>
      <c r="E152" s="250">
        <f>SUMIF('Bill 2 WD'!$C:$C,CG_Sum_U!$B152,'Bill 2 WD'!$J:$J)</f>
        <v>0</v>
      </c>
      <c r="F152" s="250">
        <f>SUMIF('Bill3 Civils'!$C:$C,CG_Sum_U!$B152,'Bill3 Civils'!$J:$J)</f>
        <v>0</v>
      </c>
      <c r="G152" s="250" t="e">
        <f>SUMIF('Bill2 Electrical'!$C:$C,CG_Sum_U!$B152,'Bill2 Electrical'!#REF!)</f>
        <v>#REF!</v>
      </c>
      <c r="H152" s="250" t="e">
        <f>SUMIF(#REF!,CG_Sum_U!$B152,#REF!)</f>
        <v>#REF!</v>
      </c>
      <c r="I152" s="254" t="e">
        <f>SUMIF('Bill4 LC'!$C:$C,CG_Sum_U!$B152,'Bill4 LC'!#REF!)</f>
        <v>#REF!</v>
      </c>
      <c r="J152" s="254" t="e">
        <f t="shared" si="30"/>
        <v>#REF!</v>
      </c>
      <c r="K152" s="264"/>
      <c r="L152" s="254"/>
      <c r="M152" s="182"/>
      <c r="N152" s="178"/>
      <c r="O152" s="178"/>
      <c r="P152" s="182"/>
      <c r="Q152" s="93"/>
      <c r="R152" s="93"/>
      <c r="S152" s="93"/>
      <c r="T152" s="93"/>
      <c r="U152" s="93"/>
      <c r="V152" s="93"/>
      <c r="W152" s="93"/>
      <c r="X152" s="93"/>
      <c r="Y152" s="93"/>
      <c r="Z152" s="93"/>
    </row>
    <row r="153" spans="1:26" ht="15" outlineLevel="2">
      <c r="A153" s="44" t="s">
        <v>965</v>
      </c>
      <c r="B153" s="45" t="s">
        <v>1005</v>
      </c>
      <c r="C153" s="96" t="s">
        <v>167</v>
      </c>
      <c r="D153" s="250" t="e">
        <f>SUMIF(#REF!,CG_Sum_U!$B153,#REF!)</f>
        <v>#REF!</v>
      </c>
      <c r="E153" s="250">
        <f>SUMIF('Bill 2 WD'!$C:$C,CG_Sum_U!$B153,'Bill 2 WD'!$J:$J)</f>
        <v>0</v>
      </c>
      <c r="F153" s="250">
        <f>SUMIF('Bill3 Civils'!$C:$C,CG_Sum_U!$B153,'Bill3 Civils'!$J:$J)</f>
        <v>0</v>
      </c>
      <c r="G153" s="250" t="e">
        <f>SUMIF('Bill2 Electrical'!$C:$C,CG_Sum_U!$B153,'Bill2 Electrical'!#REF!)</f>
        <v>#REF!</v>
      </c>
      <c r="H153" s="250" t="e">
        <f>SUMIF(#REF!,CG_Sum_U!$B153,#REF!)</f>
        <v>#REF!</v>
      </c>
      <c r="I153" s="254" t="e">
        <f>SUMIF('Bill4 LC'!$C:$C,CG_Sum_U!$B153,'Bill4 LC'!#REF!)</f>
        <v>#REF!</v>
      </c>
      <c r="J153" s="254" t="e">
        <f t="shared" si="30"/>
        <v>#REF!</v>
      </c>
      <c r="K153" s="264"/>
      <c r="L153" s="254"/>
      <c r="M153" s="182"/>
      <c r="N153" s="178"/>
      <c r="O153" s="178"/>
      <c r="P153" s="182"/>
      <c r="Q153" s="93"/>
      <c r="R153" s="93"/>
      <c r="S153" s="93"/>
      <c r="T153" s="93"/>
      <c r="U153" s="93"/>
      <c r="V153" s="93"/>
      <c r="W153" s="93"/>
      <c r="X153" s="93"/>
      <c r="Y153" s="93"/>
      <c r="Z153" s="93"/>
    </row>
    <row r="154" spans="1:26" ht="15" outlineLevel="2">
      <c r="A154" s="44" t="s">
        <v>965</v>
      </c>
      <c r="B154" s="45" t="s">
        <v>1006</v>
      </c>
      <c r="C154" s="96" t="s">
        <v>169</v>
      </c>
      <c r="D154" s="250" t="e">
        <f>SUMIF(#REF!,CG_Sum_U!$B154,#REF!)</f>
        <v>#REF!</v>
      </c>
      <c r="E154" s="250">
        <f>SUMIF('Bill 2 WD'!$C:$C,CG_Sum_U!$B154,'Bill 2 WD'!$J:$J)</f>
        <v>0</v>
      </c>
      <c r="F154" s="250">
        <f>SUMIF('Bill3 Civils'!$C:$C,CG_Sum_U!$B154,'Bill3 Civils'!$J:$J)</f>
        <v>0</v>
      </c>
      <c r="G154" s="250" t="e">
        <f>SUMIF('Bill2 Electrical'!$C:$C,CG_Sum_U!$B154,'Bill2 Electrical'!#REF!)</f>
        <v>#REF!</v>
      </c>
      <c r="H154" s="250" t="e">
        <f>SUMIF(#REF!,CG_Sum_U!$B154,#REF!)</f>
        <v>#REF!</v>
      </c>
      <c r="I154" s="254" t="e">
        <f>SUMIF('Bill4 LC'!$C:$C,CG_Sum_U!$B154,'Bill4 LC'!#REF!)</f>
        <v>#REF!</v>
      </c>
      <c r="J154" s="254" t="e">
        <f t="shared" si="30"/>
        <v>#REF!</v>
      </c>
      <c r="K154" s="264"/>
      <c r="L154" s="254"/>
      <c r="M154" s="182"/>
      <c r="N154" s="178"/>
      <c r="O154" s="178"/>
      <c r="P154" s="182"/>
      <c r="Q154" s="93"/>
      <c r="R154" s="93"/>
      <c r="S154" s="93"/>
      <c r="T154" s="93"/>
      <c r="U154" s="93"/>
      <c r="V154" s="93"/>
      <c r="W154" s="93"/>
      <c r="X154" s="93"/>
      <c r="Y154" s="93"/>
      <c r="Z154" s="93"/>
    </row>
    <row r="155" spans="1:26" ht="15" outlineLevel="2">
      <c r="A155" s="44" t="s">
        <v>965</v>
      </c>
      <c r="B155" s="45" t="s">
        <v>1007</v>
      </c>
      <c r="C155" s="96" t="s">
        <v>284</v>
      </c>
      <c r="D155" s="250" t="e">
        <f>SUMIF(#REF!,CG_Sum_U!$B155,#REF!)</f>
        <v>#REF!</v>
      </c>
      <c r="E155" s="250">
        <f>SUMIF('Bill 2 WD'!$C:$C,CG_Sum_U!$B155,'Bill 2 WD'!$J:$J)</f>
        <v>0</v>
      </c>
      <c r="F155" s="250">
        <f>SUMIF('Bill3 Civils'!$C:$C,CG_Sum_U!$B155,'Bill3 Civils'!$J:$J)</f>
        <v>0</v>
      </c>
      <c r="G155" s="250" t="e">
        <f>SUMIF('Bill2 Electrical'!$C:$C,CG_Sum_U!$B155,'Bill2 Electrical'!#REF!)</f>
        <v>#REF!</v>
      </c>
      <c r="H155" s="250" t="e">
        <f>SUMIF(#REF!,CG_Sum_U!$B155,#REF!)</f>
        <v>#REF!</v>
      </c>
      <c r="I155" s="254" t="e">
        <f>SUMIF('Bill4 LC'!$C:$C,CG_Sum_U!$B155,'Bill4 LC'!#REF!)</f>
        <v>#REF!</v>
      </c>
      <c r="J155" s="254" t="e">
        <f t="shared" si="30"/>
        <v>#REF!</v>
      </c>
      <c r="K155" s="264"/>
      <c r="L155" s="254"/>
      <c r="M155" s="182"/>
      <c r="N155" s="178"/>
      <c r="O155" s="178"/>
      <c r="P155" s="182"/>
      <c r="Q155" s="93"/>
      <c r="R155" s="93"/>
      <c r="S155" s="93"/>
      <c r="T155" s="93"/>
      <c r="U155" s="93"/>
      <c r="V155" s="93"/>
      <c r="W155" s="93"/>
      <c r="X155" s="93"/>
      <c r="Y155" s="93"/>
      <c r="Z155" s="93"/>
    </row>
    <row r="156" spans="1:26" ht="15" outlineLevel="2">
      <c r="A156" s="44" t="s">
        <v>965</v>
      </c>
      <c r="B156" s="45" t="s">
        <v>1008</v>
      </c>
      <c r="C156" s="96" t="s">
        <v>2041</v>
      </c>
      <c r="D156" s="250" t="e">
        <f>SUMIF(#REF!,CG_Sum_U!$B156,#REF!)</f>
        <v>#REF!</v>
      </c>
      <c r="E156" s="250">
        <f>SUMIF('Bill 2 WD'!$C:$C,CG_Sum_U!$B156,'Bill 2 WD'!$J:$J)</f>
        <v>0</v>
      </c>
      <c r="F156" s="250">
        <f>SUMIF('Bill3 Civils'!$C:$C,CG_Sum_U!$B156,'Bill3 Civils'!$J:$J)</f>
        <v>0</v>
      </c>
      <c r="G156" s="250" t="e">
        <f>SUMIF('Bill2 Electrical'!$C:$C,CG_Sum_U!$B156,'Bill2 Electrical'!#REF!)</f>
        <v>#REF!</v>
      </c>
      <c r="H156" s="250" t="e">
        <f>SUMIF(#REF!,CG_Sum_U!$B156,#REF!)</f>
        <v>#REF!</v>
      </c>
      <c r="I156" s="254" t="e">
        <f>SUMIF('Bill4 LC'!$C:$C,CG_Sum_U!$B156,'Bill4 LC'!#REF!)</f>
        <v>#REF!</v>
      </c>
      <c r="J156" s="254" t="e">
        <f t="shared" si="30"/>
        <v>#REF!</v>
      </c>
      <c r="K156" s="264"/>
      <c r="L156" s="254"/>
      <c r="M156" s="182"/>
      <c r="N156" s="178"/>
      <c r="O156" s="178"/>
      <c r="P156" s="182"/>
      <c r="Q156" s="93"/>
      <c r="R156" s="93"/>
      <c r="S156" s="93"/>
      <c r="T156" s="93"/>
      <c r="U156" s="93"/>
      <c r="V156" s="93"/>
      <c r="W156" s="93"/>
      <c r="X156" s="93"/>
      <c r="Y156" s="93"/>
      <c r="Z156" s="93"/>
    </row>
    <row r="157" spans="1:26" ht="15">
      <c r="A157" s="152" t="s">
        <v>1009</v>
      </c>
      <c r="B157" s="153" t="s">
        <v>1010</v>
      </c>
      <c r="C157" s="154" t="s">
        <v>287</v>
      </c>
      <c r="D157" s="248" t="e">
        <f t="shared" ref="D157:I157" si="35">D158+D168+D173+D179</f>
        <v>#REF!</v>
      </c>
      <c r="E157" s="248">
        <f t="shared" si="35"/>
        <v>0</v>
      </c>
      <c r="F157" s="248">
        <f t="shared" si="35"/>
        <v>0</v>
      </c>
      <c r="G157" s="248" t="e">
        <f t="shared" si="35"/>
        <v>#REF!</v>
      </c>
      <c r="H157" s="248" t="e">
        <f t="shared" si="35"/>
        <v>#REF!</v>
      </c>
      <c r="I157" s="252" t="e">
        <f t="shared" si="35"/>
        <v>#REF!</v>
      </c>
      <c r="J157" s="252" t="e">
        <f t="shared" si="30"/>
        <v>#REF!</v>
      </c>
      <c r="K157" s="262"/>
      <c r="L157" s="252"/>
      <c r="M157" s="180"/>
      <c r="N157" s="176"/>
      <c r="O157" s="176"/>
      <c r="P157" s="180"/>
      <c r="Q157" s="155"/>
      <c r="R157" s="155"/>
      <c r="S157" s="155"/>
      <c r="T157" s="155"/>
      <c r="U157" s="155"/>
      <c r="V157" s="155"/>
      <c r="W157" s="155"/>
      <c r="X157" s="155"/>
      <c r="Y157" s="155"/>
      <c r="Z157" s="155"/>
    </row>
    <row r="158" spans="1:26" ht="15" outlineLevel="1">
      <c r="A158" s="157" t="s">
        <v>1009</v>
      </c>
      <c r="B158" s="158" t="s">
        <v>1011</v>
      </c>
      <c r="C158" s="159" t="s">
        <v>290</v>
      </c>
      <c r="D158" s="251" t="e">
        <f t="shared" ref="D158:I158" si="36">SUM(D159:D167)</f>
        <v>#REF!</v>
      </c>
      <c r="E158" s="251">
        <f t="shared" si="36"/>
        <v>0</v>
      </c>
      <c r="F158" s="251">
        <f t="shared" si="36"/>
        <v>0</v>
      </c>
      <c r="G158" s="251" t="e">
        <f t="shared" si="36"/>
        <v>#REF!</v>
      </c>
      <c r="H158" s="251" t="e">
        <f t="shared" si="36"/>
        <v>#REF!</v>
      </c>
      <c r="I158" s="253" t="e">
        <f t="shared" si="36"/>
        <v>#REF!</v>
      </c>
      <c r="J158" s="253" t="e">
        <f t="shared" si="30"/>
        <v>#REF!</v>
      </c>
      <c r="K158" s="265"/>
      <c r="L158" s="253"/>
      <c r="M158" s="183"/>
      <c r="N158" s="177"/>
      <c r="O158" s="177"/>
      <c r="P158" s="183"/>
      <c r="Q158" s="160"/>
      <c r="R158" s="160"/>
      <c r="S158" s="160"/>
      <c r="T158" s="160"/>
      <c r="U158" s="160"/>
      <c r="V158" s="160"/>
      <c r="W158" s="160"/>
      <c r="X158" s="160"/>
      <c r="Y158" s="160"/>
      <c r="Z158" s="160"/>
    </row>
    <row r="159" spans="1:26" ht="15" outlineLevel="2">
      <c r="A159" s="44" t="s">
        <v>1009</v>
      </c>
      <c r="B159" s="45" t="s">
        <v>1012</v>
      </c>
      <c r="C159" s="96" t="s">
        <v>293</v>
      </c>
      <c r="D159" s="250" t="e">
        <f>SUMIF(#REF!,CG_Sum_U!$B159,#REF!)</f>
        <v>#REF!</v>
      </c>
      <c r="E159" s="250">
        <f>SUMIF('Bill 2 WD'!$C:$C,CG_Sum_U!$B159,'Bill 2 WD'!$J:$J)</f>
        <v>0</v>
      </c>
      <c r="F159" s="250">
        <f>SUMIF('Bill3 Civils'!$C:$C,CG_Sum_U!$B159,'Bill3 Civils'!$J:$J)</f>
        <v>0</v>
      </c>
      <c r="G159" s="250" t="e">
        <f>SUMIF('Bill2 Electrical'!$C:$C,CG_Sum_U!$B159,'Bill2 Electrical'!#REF!)</f>
        <v>#REF!</v>
      </c>
      <c r="H159" s="250" t="e">
        <f>SUMIF(#REF!,CG_Sum_U!$B159,#REF!)</f>
        <v>#REF!</v>
      </c>
      <c r="I159" s="254" t="e">
        <f>SUMIF('Bill4 LC'!$C:$C,CG_Sum_U!$B159,'Bill4 LC'!#REF!)</f>
        <v>#REF!</v>
      </c>
      <c r="J159" s="254" t="e">
        <f t="shared" si="30"/>
        <v>#REF!</v>
      </c>
      <c r="K159" s="264"/>
      <c r="L159" s="254"/>
      <c r="M159" s="182"/>
      <c r="N159" s="178"/>
      <c r="O159" s="178"/>
      <c r="P159" s="182"/>
      <c r="Q159" s="93"/>
      <c r="R159" s="93"/>
      <c r="S159" s="93"/>
      <c r="T159" s="93"/>
      <c r="U159" s="93"/>
      <c r="V159" s="93"/>
      <c r="W159" s="93"/>
      <c r="X159" s="93"/>
      <c r="Y159" s="93"/>
      <c r="Z159" s="93"/>
    </row>
    <row r="160" spans="1:26" ht="15" outlineLevel="2">
      <c r="A160" s="44" t="s">
        <v>1009</v>
      </c>
      <c r="B160" s="45" t="s">
        <v>1013</v>
      </c>
      <c r="C160" s="96" t="s">
        <v>295</v>
      </c>
      <c r="D160" s="250" t="e">
        <f>SUMIF(#REF!,CG_Sum_U!$B160,#REF!)</f>
        <v>#REF!</v>
      </c>
      <c r="E160" s="250">
        <f>SUMIF('Bill 2 WD'!$C:$C,CG_Sum_U!$B160,'Bill 2 WD'!$J:$J)</f>
        <v>0</v>
      </c>
      <c r="F160" s="250">
        <f>SUMIF('Bill3 Civils'!$C:$C,CG_Sum_U!$B160,'Bill3 Civils'!$J:$J)</f>
        <v>0</v>
      </c>
      <c r="G160" s="250" t="e">
        <f>SUMIF('Bill2 Electrical'!$C:$C,CG_Sum_U!$B160,'Bill2 Electrical'!#REF!)</f>
        <v>#REF!</v>
      </c>
      <c r="H160" s="250" t="e">
        <f>SUMIF(#REF!,CG_Sum_U!$B160,#REF!)</f>
        <v>#REF!</v>
      </c>
      <c r="I160" s="254" t="e">
        <f>SUMIF('Bill4 LC'!$C:$C,CG_Sum_U!$B160,'Bill4 LC'!#REF!)</f>
        <v>#REF!</v>
      </c>
      <c r="J160" s="254" t="e">
        <f t="shared" si="30"/>
        <v>#REF!</v>
      </c>
      <c r="K160" s="264"/>
      <c r="L160" s="254"/>
      <c r="M160" s="182"/>
      <c r="N160" s="178"/>
      <c r="O160" s="178"/>
      <c r="P160" s="182"/>
      <c r="Q160" s="93"/>
      <c r="R160" s="93"/>
      <c r="S160" s="93"/>
      <c r="T160" s="93"/>
      <c r="U160" s="93"/>
      <c r="V160" s="93"/>
      <c r="W160" s="93"/>
      <c r="X160" s="93"/>
      <c r="Y160" s="93"/>
      <c r="Z160" s="93"/>
    </row>
    <row r="161" spans="1:26" ht="15" outlineLevel="2">
      <c r="A161" s="44" t="s">
        <v>1009</v>
      </c>
      <c r="B161" s="45" t="s">
        <v>1014</v>
      </c>
      <c r="C161" s="96" t="s">
        <v>297</v>
      </c>
      <c r="D161" s="250" t="e">
        <f>SUMIF(#REF!,CG_Sum_U!$B161,#REF!)</f>
        <v>#REF!</v>
      </c>
      <c r="E161" s="250">
        <f>SUMIF('Bill 2 WD'!$C:$C,CG_Sum_U!$B161,'Bill 2 WD'!$J:$J)</f>
        <v>0</v>
      </c>
      <c r="F161" s="250">
        <f>SUMIF('Bill3 Civils'!$C:$C,CG_Sum_U!$B161,'Bill3 Civils'!$J:$J)</f>
        <v>0</v>
      </c>
      <c r="G161" s="250" t="e">
        <f>SUMIF('Bill2 Electrical'!$C:$C,CG_Sum_U!$B161,'Bill2 Electrical'!#REF!)</f>
        <v>#REF!</v>
      </c>
      <c r="H161" s="250" t="e">
        <f>SUMIF(#REF!,CG_Sum_U!$B161,#REF!)</f>
        <v>#REF!</v>
      </c>
      <c r="I161" s="254" t="e">
        <f>SUMIF('Bill4 LC'!$C:$C,CG_Sum_U!$B161,'Bill4 LC'!#REF!)</f>
        <v>#REF!</v>
      </c>
      <c r="J161" s="254" t="e">
        <f t="shared" si="30"/>
        <v>#REF!</v>
      </c>
      <c r="K161" s="264"/>
      <c r="L161" s="254"/>
      <c r="M161" s="182"/>
      <c r="N161" s="178"/>
      <c r="O161" s="178"/>
      <c r="P161" s="182"/>
      <c r="Q161" s="93"/>
      <c r="R161" s="93"/>
      <c r="S161" s="93"/>
      <c r="T161" s="93"/>
      <c r="U161" s="93"/>
      <c r="V161" s="93"/>
      <c r="W161" s="93"/>
      <c r="X161" s="93"/>
      <c r="Y161" s="93"/>
      <c r="Z161" s="93"/>
    </row>
    <row r="162" spans="1:26" ht="15" outlineLevel="2">
      <c r="A162" s="44" t="s">
        <v>1009</v>
      </c>
      <c r="B162" s="45" t="s">
        <v>1015</v>
      </c>
      <c r="C162" s="96" t="s">
        <v>299</v>
      </c>
      <c r="D162" s="250" t="e">
        <f>SUMIF(#REF!,CG_Sum_U!$B162,#REF!)</f>
        <v>#REF!</v>
      </c>
      <c r="E162" s="250">
        <f>SUMIF('Bill 2 WD'!$C:$C,CG_Sum_U!$B162,'Bill 2 WD'!$J:$J)</f>
        <v>0</v>
      </c>
      <c r="F162" s="250">
        <f>SUMIF('Bill3 Civils'!$C:$C,CG_Sum_U!$B162,'Bill3 Civils'!$J:$J)</f>
        <v>0</v>
      </c>
      <c r="G162" s="250" t="e">
        <f>SUMIF('Bill2 Electrical'!$C:$C,CG_Sum_U!$B162,'Bill2 Electrical'!#REF!)</f>
        <v>#REF!</v>
      </c>
      <c r="H162" s="250" t="e">
        <f>SUMIF(#REF!,CG_Sum_U!$B162,#REF!)</f>
        <v>#REF!</v>
      </c>
      <c r="I162" s="254" t="e">
        <f>SUMIF('Bill4 LC'!$C:$C,CG_Sum_U!$B162,'Bill4 LC'!#REF!)</f>
        <v>#REF!</v>
      </c>
      <c r="J162" s="254" t="e">
        <f t="shared" si="30"/>
        <v>#REF!</v>
      </c>
      <c r="K162" s="264"/>
      <c r="L162" s="254"/>
      <c r="M162" s="182"/>
      <c r="N162" s="178"/>
      <c r="O162" s="178"/>
      <c r="P162" s="182"/>
      <c r="Q162" s="93"/>
      <c r="R162" s="93"/>
      <c r="S162" s="93"/>
      <c r="T162" s="93"/>
      <c r="U162" s="93"/>
      <c r="V162" s="93"/>
      <c r="W162" s="93"/>
      <c r="X162" s="93"/>
      <c r="Y162" s="93"/>
      <c r="Z162" s="93"/>
    </row>
    <row r="163" spans="1:26" ht="15" outlineLevel="2">
      <c r="A163" s="44" t="s">
        <v>1009</v>
      </c>
      <c r="B163" s="45" t="s">
        <v>1016</v>
      </c>
      <c r="C163" s="96" t="s">
        <v>301</v>
      </c>
      <c r="D163" s="250" t="e">
        <f>SUMIF(#REF!,CG_Sum_U!$B163,#REF!)</f>
        <v>#REF!</v>
      </c>
      <c r="E163" s="250">
        <f>SUMIF('Bill 2 WD'!$C:$C,CG_Sum_U!$B163,'Bill 2 WD'!$J:$J)</f>
        <v>0</v>
      </c>
      <c r="F163" s="250">
        <f>SUMIF('Bill3 Civils'!$C:$C,CG_Sum_U!$B163,'Bill3 Civils'!$J:$J)</f>
        <v>0</v>
      </c>
      <c r="G163" s="250" t="e">
        <f>SUMIF('Bill2 Electrical'!$C:$C,CG_Sum_U!$B163,'Bill2 Electrical'!#REF!)</f>
        <v>#REF!</v>
      </c>
      <c r="H163" s="250" t="e">
        <f>SUMIF(#REF!,CG_Sum_U!$B163,#REF!)</f>
        <v>#REF!</v>
      </c>
      <c r="I163" s="254" t="e">
        <f>SUMIF('Bill4 LC'!$C:$C,CG_Sum_U!$B163,'Bill4 LC'!#REF!)</f>
        <v>#REF!</v>
      </c>
      <c r="J163" s="254" t="e">
        <f t="shared" si="30"/>
        <v>#REF!</v>
      </c>
      <c r="K163" s="264"/>
      <c r="L163" s="254"/>
      <c r="M163" s="182"/>
      <c r="N163" s="178"/>
      <c r="O163" s="178"/>
      <c r="P163" s="182"/>
      <c r="Q163" s="93"/>
      <c r="R163" s="93"/>
      <c r="S163" s="93"/>
      <c r="T163" s="93"/>
      <c r="U163" s="93"/>
      <c r="V163" s="93"/>
      <c r="W163" s="93"/>
      <c r="X163" s="93"/>
      <c r="Y163" s="93"/>
      <c r="Z163" s="93"/>
    </row>
    <row r="164" spans="1:26" ht="15" outlineLevel="2">
      <c r="A164" s="44" t="s">
        <v>1009</v>
      </c>
      <c r="B164" s="45" t="s">
        <v>1017</v>
      </c>
      <c r="C164" s="96" t="s">
        <v>303</v>
      </c>
      <c r="D164" s="250" t="e">
        <f>SUMIF(#REF!,CG_Sum_U!$B164,#REF!)</f>
        <v>#REF!</v>
      </c>
      <c r="E164" s="250">
        <f>SUMIF('Bill 2 WD'!$C:$C,CG_Sum_U!$B164,'Bill 2 WD'!$J:$J)</f>
        <v>0</v>
      </c>
      <c r="F164" s="250">
        <f>SUMIF('Bill3 Civils'!$C:$C,CG_Sum_U!$B164,'Bill3 Civils'!$J:$J)</f>
        <v>0</v>
      </c>
      <c r="G164" s="250" t="e">
        <f>SUMIF('Bill2 Electrical'!$C:$C,CG_Sum_U!$B164,'Bill2 Electrical'!#REF!)</f>
        <v>#REF!</v>
      </c>
      <c r="H164" s="250" t="e">
        <f>SUMIF(#REF!,CG_Sum_U!$B164,#REF!)</f>
        <v>#REF!</v>
      </c>
      <c r="I164" s="254" t="e">
        <f>SUMIF('Bill4 LC'!$C:$C,CG_Sum_U!$B164,'Bill4 LC'!#REF!)</f>
        <v>#REF!</v>
      </c>
      <c r="J164" s="254" t="e">
        <f t="shared" si="30"/>
        <v>#REF!</v>
      </c>
      <c r="K164" s="264"/>
      <c r="L164" s="254"/>
      <c r="M164" s="182"/>
      <c r="N164" s="178"/>
      <c r="O164" s="178"/>
      <c r="P164" s="182"/>
      <c r="Q164" s="93"/>
      <c r="R164" s="93"/>
      <c r="S164" s="93"/>
      <c r="T164" s="93"/>
      <c r="U164" s="93"/>
      <c r="V164" s="93"/>
      <c r="W164" s="93"/>
      <c r="X164" s="93"/>
      <c r="Y164" s="93"/>
      <c r="Z164" s="93"/>
    </row>
    <row r="165" spans="1:26" ht="15" outlineLevel="2">
      <c r="A165" s="44" t="s">
        <v>1009</v>
      </c>
      <c r="B165" s="45" t="s">
        <v>1018</v>
      </c>
      <c r="C165" s="96" t="s">
        <v>305</v>
      </c>
      <c r="D165" s="250" t="e">
        <f>SUMIF(#REF!,CG_Sum_U!$B165,#REF!)</f>
        <v>#REF!</v>
      </c>
      <c r="E165" s="250">
        <f>SUMIF('Bill 2 WD'!$C:$C,CG_Sum_U!$B165,'Bill 2 WD'!$J:$J)</f>
        <v>0</v>
      </c>
      <c r="F165" s="250">
        <f>SUMIF('Bill3 Civils'!$C:$C,CG_Sum_U!$B165,'Bill3 Civils'!$J:$J)</f>
        <v>0</v>
      </c>
      <c r="G165" s="250" t="e">
        <f>SUMIF('Bill2 Electrical'!$C:$C,CG_Sum_U!$B165,'Bill2 Electrical'!#REF!)</f>
        <v>#REF!</v>
      </c>
      <c r="H165" s="250" t="e">
        <f>SUMIF(#REF!,CG_Sum_U!$B165,#REF!)</f>
        <v>#REF!</v>
      </c>
      <c r="I165" s="254" t="e">
        <f>SUMIF('Bill4 LC'!$C:$C,CG_Sum_U!$B165,'Bill4 LC'!#REF!)</f>
        <v>#REF!</v>
      </c>
      <c r="J165" s="254" t="e">
        <f t="shared" si="30"/>
        <v>#REF!</v>
      </c>
      <c r="K165" s="264"/>
      <c r="L165" s="254"/>
      <c r="M165" s="182"/>
      <c r="N165" s="178"/>
      <c r="O165" s="178"/>
      <c r="P165" s="182"/>
      <c r="Q165" s="93"/>
      <c r="R165" s="93"/>
      <c r="S165" s="93"/>
      <c r="T165" s="93"/>
      <c r="U165" s="93"/>
      <c r="V165" s="93"/>
      <c r="W165" s="93"/>
      <c r="X165" s="93"/>
      <c r="Y165" s="93"/>
      <c r="Z165" s="93"/>
    </row>
    <row r="166" spans="1:26" ht="15" outlineLevel="2">
      <c r="A166" s="44" t="s">
        <v>1009</v>
      </c>
      <c r="B166" s="45" t="s">
        <v>1019</v>
      </c>
      <c r="C166" s="96" t="s">
        <v>307</v>
      </c>
      <c r="D166" s="250" t="e">
        <f>SUMIF(#REF!,CG_Sum_U!$B166,#REF!)</f>
        <v>#REF!</v>
      </c>
      <c r="E166" s="250">
        <f>SUMIF('Bill 2 WD'!$C:$C,CG_Sum_U!$B166,'Bill 2 WD'!$J:$J)</f>
        <v>0</v>
      </c>
      <c r="F166" s="250">
        <f>SUMIF('Bill3 Civils'!$C:$C,CG_Sum_U!$B166,'Bill3 Civils'!$J:$J)</f>
        <v>0</v>
      </c>
      <c r="G166" s="250" t="e">
        <f>SUMIF('Bill2 Electrical'!$C:$C,CG_Sum_U!$B166,'Bill2 Electrical'!#REF!)</f>
        <v>#REF!</v>
      </c>
      <c r="H166" s="250" t="e">
        <f>SUMIF(#REF!,CG_Sum_U!$B166,#REF!)</f>
        <v>#REF!</v>
      </c>
      <c r="I166" s="254" t="e">
        <f>SUMIF('Bill4 LC'!$C:$C,CG_Sum_U!$B166,'Bill4 LC'!#REF!)</f>
        <v>#REF!</v>
      </c>
      <c r="J166" s="254" t="e">
        <f t="shared" si="30"/>
        <v>#REF!</v>
      </c>
      <c r="K166" s="264"/>
      <c r="L166" s="254"/>
      <c r="M166" s="182"/>
      <c r="N166" s="178"/>
      <c r="O166" s="178"/>
      <c r="P166" s="182"/>
      <c r="Q166" s="93"/>
      <c r="R166" s="93"/>
      <c r="S166" s="93"/>
      <c r="T166" s="93"/>
      <c r="U166" s="93"/>
      <c r="V166" s="93"/>
      <c r="W166" s="93"/>
      <c r="X166" s="93"/>
      <c r="Y166" s="93"/>
      <c r="Z166" s="93"/>
    </row>
    <row r="167" spans="1:26" ht="15" outlineLevel="2">
      <c r="A167" s="44" t="s">
        <v>1009</v>
      </c>
      <c r="B167" s="45" t="s">
        <v>1020</v>
      </c>
      <c r="C167" s="96" t="s">
        <v>2042</v>
      </c>
      <c r="D167" s="250" t="e">
        <f>SUMIF(#REF!,CG_Sum_U!$B167,#REF!)</f>
        <v>#REF!</v>
      </c>
      <c r="E167" s="250">
        <f>SUMIF('Bill 2 WD'!$C:$C,CG_Sum_U!$B167,'Bill 2 WD'!$J:$J)</f>
        <v>0</v>
      </c>
      <c r="F167" s="250">
        <f>SUMIF('Bill3 Civils'!$C:$C,CG_Sum_U!$B167,'Bill3 Civils'!$J:$J)</f>
        <v>0</v>
      </c>
      <c r="G167" s="250" t="e">
        <f>SUMIF('Bill2 Electrical'!$C:$C,CG_Sum_U!$B167,'Bill2 Electrical'!#REF!)</f>
        <v>#REF!</v>
      </c>
      <c r="H167" s="250" t="e">
        <f>SUMIF(#REF!,CG_Sum_U!$B167,#REF!)</f>
        <v>#REF!</v>
      </c>
      <c r="I167" s="254" t="e">
        <f>SUMIF('Bill4 LC'!$C:$C,CG_Sum_U!$B167,'Bill4 LC'!#REF!)</f>
        <v>#REF!</v>
      </c>
      <c r="J167" s="254" t="e">
        <f t="shared" si="30"/>
        <v>#REF!</v>
      </c>
      <c r="K167" s="264"/>
      <c r="L167" s="254"/>
      <c r="M167" s="182"/>
      <c r="N167" s="178"/>
      <c r="O167" s="178"/>
      <c r="P167" s="182"/>
      <c r="Q167" s="93"/>
      <c r="R167" s="93"/>
      <c r="S167" s="93"/>
      <c r="T167" s="93"/>
      <c r="U167" s="93"/>
      <c r="V167" s="93"/>
      <c r="W167" s="93"/>
      <c r="X167" s="93"/>
      <c r="Y167" s="93"/>
      <c r="Z167" s="93"/>
    </row>
    <row r="168" spans="1:26" ht="15" outlineLevel="1">
      <c r="A168" s="162" t="s">
        <v>1009</v>
      </c>
      <c r="B168" s="163" t="s">
        <v>1021</v>
      </c>
      <c r="C168" s="164" t="s">
        <v>310</v>
      </c>
      <c r="D168" s="251" t="e">
        <f t="shared" ref="D168:I168" si="37">SUM(D169:D172)</f>
        <v>#REF!</v>
      </c>
      <c r="E168" s="251">
        <f t="shared" si="37"/>
        <v>0</v>
      </c>
      <c r="F168" s="251">
        <f t="shared" si="37"/>
        <v>0</v>
      </c>
      <c r="G168" s="251" t="e">
        <f t="shared" si="37"/>
        <v>#REF!</v>
      </c>
      <c r="H168" s="251" t="e">
        <f t="shared" si="37"/>
        <v>#REF!</v>
      </c>
      <c r="I168" s="257" t="e">
        <f t="shared" si="37"/>
        <v>#REF!</v>
      </c>
      <c r="J168" s="257" t="e">
        <f t="shared" si="30"/>
        <v>#REF!</v>
      </c>
      <c r="K168" s="265"/>
      <c r="L168" s="257"/>
      <c r="M168" s="183"/>
      <c r="N168" s="185"/>
      <c r="O168" s="185"/>
      <c r="P168" s="183"/>
      <c r="Q168" s="160"/>
      <c r="R168" s="160"/>
      <c r="S168" s="160"/>
      <c r="T168" s="160"/>
      <c r="U168" s="160"/>
      <c r="V168" s="160"/>
      <c r="W168" s="160"/>
      <c r="X168" s="160"/>
      <c r="Y168" s="160"/>
      <c r="Z168" s="160"/>
    </row>
    <row r="169" spans="1:26" ht="15" outlineLevel="2">
      <c r="A169" s="44" t="s">
        <v>1009</v>
      </c>
      <c r="B169" s="45" t="s">
        <v>1022</v>
      </c>
      <c r="C169" s="96" t="s">
        <v>313</v>
      </c>
      <c r="D169" s="250" t="e">
        <f>SUMIF(#REF!,CG_Sum_U!$B169,#REF!)</f>
        <v>#REF!</v>
      </c>
      <c r="E169" s="250">
        <f>SUMIF('Bill 2 WD'!$C:$C,CG_Sum_U!$B169,'Bill 2 WD'!$J:$J)</f>
        <v>0</v>
      </c>
      <c r="F169" s="250">
        <f>SUMIF('Bill3 Civils'!$C:$C,CG_Sum_U!$B169,'Bill3 Civils'!$J:$J)</f>
        <v>0</v>
      </c>
      <c r="G169" s="250" t="e">
        <f>SUMIF('Bill2 Electrical'!$C:$C,CG_Sum_U!$B169,'Bill2 Electrical'!#REF!)</f>
        <v>#REF!</v>
      </c>
      <c r="H169" s="250" t="e">
        <f>SUMIF(#REF!,CG_Sum_U!$B169,#REF!)</f>
        <v>#REF!</v>
      </c>
      <c r="I169" s="254" t="e">
        <f>SUMIF('Bill4 LC'!$C:$C,CG_Sum_U!$B169,'Bill4 LC'!#REF!)</f>
        <v>#REF!</v>
      </c>
      <c r="J169" s="254" t="e">
        <f t="shared" si="30"/>
        <v>#REF!</v>
      </c>
      <c r="K169" s="264"/>
      <c r="L169" s="254"/>
      <c r="M169" s="182"/>
      <c r="N169" s="178"/>
      <c r="O169" s="178"/>
      <c r="P169" s="182"/>
      <c r="Q169" s="93"/>
      <c r="R169" s="93"/>
      <c r="S169" s="93"/>
      <c r="T169" s="93"/>
      <c r="U169" s="93"/>
      <c r="V169" s="93"/>
      <c r="W169" s="93"/>
      <c r="X169" s="93"/>
      <c r="Y169" s="93"/>
      <c r="Z169" s="93"/>
    </row>
    <row r="170" spans="1:26" ht="15" outlineLevel="2">
      <c r="A170" s="44" t="s">
        <v>1009</v>
      </c>
      <c r="B170" s="45" t="s">
        <v>1023</v>
      </c>
      <c r="C170" s="96" t="s">
        <v>315</v>
      </c>
      <c r="D170" s="250" t="e">
        <f>SUMIF(#REF!,CG_Sum_U!$B170,#REF!)</f>
        <v>#REF!</v>
      </c>
      <c r="E170" s="250">
        <f>SUMIF('Bill 2 WD'!$C:$C,CG_Sum_U!$B170,'Bill 2 WD'!$J:$J)</f>
        <v>0</v>
      </c>
      <c r="F170" s="250">
        <f>SUMIF('Bill3 Civils'!$C:$C,CG_Sum_U!$B170,'Bill3 Civils'!$J:$J)</f>
        <v>0</v>
      </c>
      <c r="G170" s="250" t="e">
        <f>SUMIF('Bill2 Electrical'!$C:$C,CG_Sum_U!$B170,'Bill2 Electrical'!#REF!)</f>
        <v>#REF!</v>
      </c>
      <c r="H170" s="250" t="e">
        <f>SUMIF(#REF!,CG_Sum_U!$B170,#REF!)</f>
        <v>#REF!</v>
      </c>
      <c r="I170" s="254" t="e">
        <f>SUMIF('Bill4 LC'!$C:$C,CG_Sum_U!$B170,'Bill4 LC'!#REF!)</f>
        <v>#REF!</v>
      </c>
      <c r="J170" s="254" t="e">
        <f t="shared" si="30"/>
        <v>#REF!</v>
      </c>
      <c r="K170" s="264"/>
      <c r="L170" s="254"/>
      <c r="M170" s="182"/>
      <c r="N170" s="178"/>
      <c r="O170" s="178"/>
      <c r="P170" s="182"/>
      <c r="Q170" s="93"/>
      <c r="R170" s="93"/>
      <c r="S170" s="93"/>
      <c r="T170" s="93"/>
      <c r="U170" s="93"/>
      <c r="V170" s="93"/>
      <c r="W170" s="93"/>
      <c r="X170" s="93"/>
      <c r="Y170" s="93"/>
      <c r="Z170" s="93"/>
    </row>
    <row r="171" spans="1:26" ht="15" outlineLevel="2">
      <c r="A171" s="44" t="s">
        <v>1009</v>
      </c>
      <c r="B171" s="45" t="s">
        <v>1024</v>
      </c>
      <c r="C171" s="96" t="s">
        <v>317</v>
      </c>
      <c r="D171" s="250" t="e">
        <f>SUMIF(#REF!,CG_Sum_U!$B171,#REF!)</f>
        <v>#REF!</v>
      </c>
      <c r="E171" s="250">
        <f>SUMIF('Bill 2 WD'!$C:$C,CG_Sum_U!$B171,'Bill 2 WD'!$J:$J)</f>
        <v>0</v>
      </c>
      <c r="F171" s="250">
        <f>SUMIF('Bill3 Civils'!$C:$C,CG_Sum_U!$B171,'Bill3 Civils'!$J:$J)</f>
        <v>0</v>
      </c>
      <c r="G171" s="250" t="e">
        <f>SUMIF('Bill2 Electrical'!$C:$C,CG_Sum_U!$B171,'Bill2 Electrical'!#REF!)</f>
        <v>#REF!</v>
      </c>
      <c r="H171" s="250" t="e">
        <f>SUMIF(#REF!,CG_Sum_U!$B171,#REF!)</f>
        <v>#REF!</v>
      </c>
      <c r="I171" s="254" t="e">
        <f>SUMIF('Bill4 LC'!$C:$C,CG_Sum_U!$B171,'Bill4 LC'!#REF!)</f>
        <v>#REF!</v>
      </c>
      <c r="J171" s="254" t="e">
        <f t="shared" si="30"/>
        <v>#REF!</v>
      </c>
      <c r="K171" s="264"/>
      <c r="L171" s="254"/>
      <c r="M171" s="182"/>
      <c r="N171" s="178"/>
      <c r="O171" s="178"/>
      <c r="P171" s="182"/>
      <c r="Q171" s="93"/>
      <c r="R171" s="93"/>
      <c r="S171" s="93"/>
      <c r="T171" s="93"/>
      <c r="U171" s="93"/>
      <c r="V171" s="93"/>
      <c r="W171" s="93"/>
      <c r="X171" s="93"/>
      <c r="Y171" s="93"/>
      <c r="Z171" s="93"/>
    </row>
    <row r="172" spans="1:26" ht="15" outlineLevel="2">
      <c r="A172" s="44" t="s">
        <v>1009</v>
      </c>
      <c r="B172" s="45" t="s">
        <v>1025</v>
      </c>
      <c r="C172" s="96" t="s">
        <v>2043</v>
      </c>
      <c r="D172" s="250" t="e">
        <f>SUMIF(#REF!,CG_Sum_U!$B172,#REF!)</f>
        <v>#REF!</v>
      </c>
      <c r="E172" s="250">
        <f>SUMIF('Bill 2 WD'!$C:$C,CG_Sum_U!$B172,'Bill 2 WD'!$J:$J)</f>
        <v>0</v>
      </c>
      <c r="F172" s="250">
        <f>SUMIF('Bill3 Civils'!$C:$C,CG_Sum_U!$B172,'Bill3 Civils'!$J:$J)</f>
        <v>0</v>
      </c>
      <c r="G172" s="250" t="e">
        <f>SUMIF('Bill2 Electrical'!$C:$C,CG_Sum_U!$B172,'Bill2 Electrical'!#REF!)</f>
        <v>#REF!</v>
      </c>
      <c r="H172" s="250" t="e">
        <f>SUMIF(#REF!,CG_Sum_U!$B172,#REF!)</f>
        <v>#REF!</v>
      </c>
      <c r="I172" s="254" t="e">
        <f>SUMIF('Bill4 LC'!$C:$C,CG_Sum_U!$B172,'Bill4 LC'!#REF!)</f>
        <v>#REF!</v>
      </c>
      <c r="J172" s="254" t="e">
        <f t="shared" si="30"/>
        <v>#REF!</v>
      </c>
      <c r="K172" s="264"/>
      <c r="L172" s="254"/>
      <c r="M172" s="182"/>
      <c r="N172" s="178"/>
      <c r="O172" s="178"/>
      <c r="P172" s="182"/>
      <c r="Q172" s="93"/>
      <c r="R172" s="93"/>
      <c r="S172" s="93"/>
      <c r="T172" s="93"/>
      <c r="U172" s="93"/>
      <c r="V172" s="93"/>
      <c r="W172" s="93"/>
      <c r="X172" s="93"/>
      <c r="Y172" s="93"/>
      <c r="Z172" s="93"/>
    </row>
    <row r="173" spans="1:26" ht="15" outlineLevel="1">
      <c r="A173" s="157" t="s">
        <v>1009</v>
      </c>
      <c r="B173" s="158" t="s">
        <v>1026</v>
      </c>
      <c r="C173" s="159" t="s">
        <v>320</v>
      </c>
      <c r="D173" s="251" t="e">
        <f t="shared" ref="D173:I173" si="38">SUM(D174:D178)</f>
        <v>#REF!</v>
      </c>
      <c r="E173" s="251">
        <f t="shared" si="38"/>
        <v>0</v>
      </c>
      <c r="F173" s="251">
        <f t="shared" si="38"/>
        <v>0</v>
      </c>
      <c r="G173" s="251" t="e">
        <f t="shared" si="38"/>
        <v>#REF!</v>
      </c>
      <c r="H173" s="251" t="e">
        <f t="shared" si="38"/>
        <v>#REF!</v>
      </c>
      <c r="I173" s="253" t="e">
        <f t="shared" si="38"/>
        <v>#REF!</v>
      </c>
      <c r="J173" s="253" t="e">
        <f t="shared" si="30"/>
        <v>#REF!</v>
      </c>
      <c r="K173" s="265"/>
      <c r="L173" s="253"/>
      <c r="M173" s="183"/>
      <c r="N173" s="177"/>
      <c r="O173" s="177"/>
      <c r="P173" s="183"/>
      <c r="Q173" s="160"/>
      <c r="R173" s="160"/>
      <c r="S173" s="160"/>
      <c r="T173" s="160"/>
      <c r="U173" s="160"/>
      <c r="V173" s="160"/>
      <c r="W173" s="160"/>
      <c r="X173" s="160"/>
      <c r="Y173" s="160"/>
      <c r="Z173" s="160"/>
    </row>
    <row r="174" spans="1:26" ht="15" outlineLevel="2">
      <c r="A174" s="44" t="s">
        <v>1009</v>
      </c>
      <c r="B174" s="45" t="s">
        <v>1027</v>
      </c>
      <c r="C174" s="96" t="s">
        <v>323</v>
      </c>
      <c r="D174" s="250" t="e">
        <f>SUMIF(#REF!,CG_Sum_U!$B174,#REF!)</f>
        <v>#REF!</v>
      </c>
      <c r="E174" s="250">
        <f>SUMIF('Bill 2 WD'!$C:$C,CG_Sum_U!$B174,'Bill 2 WD'!$J:$J)</f>
        <v>0</v>
      </c>
      <c r="F174" s="250">
        <f>SUMIF('Bill3 Civils'!$C:$C,CG_Sum_U!$B174,'Bill3 Civils'!$J:$J)</f>
        <v>0</v>
      </c>
      <c r="G174" s="250" t="e">
        <f>SUMIF('Bill2 Electrical'!$C:$C,CG_Sum_U!$B174,'Bill2 Electrical'!#REF!)</f>
        <v>#REF!</v>
      </c>
      <c r="H174" s="250" t="e">
        <f>SUMIF(#REF!,CG_Sum_U!$B174,#REF!)</f>
        <v>#REF!</v>
      </c>
      <c r="I174" s="254" t="e">
        <f>SUMIF('Bill4 LC'!$C:$C,CG_Sum_U!$B174,'Bill4 LC'!#REF!)</f>
        <v>#REF!</v>
      </c>
      <c r="J174" s="254" t="e">
        <f t="shared" si="30"/>
        <v>#REF!</v>
      </c>
      <c r="K174" s="264"/>
      <c r="L174" s="254"/>
      <c r="M174" s="182"/>
      <c r="N174" s="178"/>
      <c r="O174" s="178"/>
      <c r="P174" s="182"/>
      <c r="Q174" s="93"/>
      <c r="R174" s="93"/>
      <c r="S174" s="93"/>
      <c r="T174" s="93"/>
      <c r="U174" s="93"/>
      <c r="V174" s="93"/>
      <c r="W174" s="93"/>
      <c r="X174" s="93"/>
      <c r="Y174" s="93"/>
      <c r="Z174" s="93"/>
    </row>
    <row r="175" spans="1:26" ht="15" outlineLevel="2">
      <c r="A175" s="44" t="s">
        <v>1009</v>
      </c>
      <c r="B175" s="45" t="s">
        <v>1028</v>
      </c>
      <c r="C175" s="96" t="s">
        <v>1029</v>
      </c>
      <c r="D175" s="250" t="e">
        <f>SUMIF(#REF!,CG_Sum_U!$B175,#REF!)</f>
        <v>#REF!</v>
      </c>
      <c r="E175" s="250">
        <f>SUMIF('Bill 2 WD'!$C:$C,CG_Sum_U!$B175,'Bill 2 WD'!$J:$J)</f>
        <v>0</v>
      </c>
      <c r="F175" s="250">
        <f>SUMIF('Bill3 Civils'!$C:$C,CG_Sum_U!$B175,'Bill3 Civils'!$J:$J)</f>
        <v>0</v>
      </c>
      <c r="G175" s="250" t="e">
        <f>SUMIF('Bill2 Electrical'!$C:$C,CG_Sum_U!$B175,'Bill2 Electrical'!#REF!)</f>
        <v>#REF!</v>
      </c>
      <c r="H175" s="250" t="e">
        <f>SUMIF(#REF!,CG_Sum_U!$B175,#REF!)</f>
        <v>#REF!</v>
      </c>
      <c r="I175" s="254" t="e">
        <f>SUMIF('Bill4 LC'!$C:$C,CG_Sum_U!$B175,'Bill4 LC'!#REF!)</f>
        <v>#REF!</v>
      </c>
      <c r="J175" s="254" t="e">
        <f t="shared" si="30"/>
        <v>#REF!</v>
      </c>
      <c r="K175" s="264"/>
      <c r="L175" s="254"/>
      <c r="M175" s="182"/>
      <c r="N175" s="178"/>
      <c r="O175" s="178"/>
      <c r="P175" s="182"/>
      <c r="Q175" s="93"/>
      <c r="R175" s="93"/>
      <c r="S175" s="93"/>
      <c r="T175" s="93"/>
      <c r="U175" s="93"/>
      <c r="V175" s="93"/>
      <c r="W175" s="93"/>
      <c r="X175" s="93"/>
      <c r="Y175" s="93"/>
      <c r="Z175" s="93"/>
    </row>
    <row r="176" spans="1:26" ht="15" outlineLevel="2">
      <c r="A176" s="44" t="s">
        <v>1009</v>
      </c>
      <c r="B176" s="45" t="s">
        <v>1030</v>
      </c>
      <c r="C176" s="96" t="s">
        <v>327</v>
      </c>
      <c r="D176" s="250" t="e">
        <f>SUMIF(#REF!,CG_Sum_U!$B176,#REF!)</f>
        <v>#REF!</v>
      </c>
      <c r="E176" s="250">
        <f>SUMIF('Bill 2 WD'!$C:$C,CG_Sum_U!$B176,'Bill 2 WD'!$J:$J)</f>
        <v>0</v>
      </c>
      <c r="F176" s="250">
        <f>SUMIF('Bill3 Civils'!$C:$C,CG_Sum_U!$B176,'Bill3 Civils'!$J:$J)</f>
        <v>0</v>
      </c>
      <c r="G176" s="250" t="e">
        <f>SUMIF('Bill2 Electrical'!$C:$C,CG_Sum_U!$B176,'Bill2 Electrical'!#REF!)</f>
        <v>#REF!</v>
      </c>
      <c r="H176" s="250" t="e">
        <f>SUMIF(#REF!,CG_Sum_U!$B176,#REF!)</f>
        <v>#REF!</v>
      </c>
      <c r="I176" s="254" t="e">
        <f>SUMIF('Bill4 LC'!$C:$C,CG_Sum_U!$B176,'Bill4 LC'!#REF!)</f>
        <v>#REF!</v>
      </c>
      <c r="J176" s="254" t="e">
        <f t="shared" si="30"/>
        <v>#REF!</v>
      </c>
      <c r="K176" s="264"/>
      <c r="L176" s="254"/>
      <c r="M176" s="182"/>
      <c r="N176" s="178"/>
      <c r="O176" s="178"/>
      <c r="P176" s="182"/>
      <c r="Q176" s="93"/>
      <c r="R176" s="93"/>
      <c r="S176" s="93"/>
      <c r="T176" s="93"/>
      <c r="U176" s="93"/>
      <c r="V176" s="93"/>
      <c r="W176" s="93"/>
      <c r="X176" s="93"/>
      <c r="Y176" s="93"/>
      <c r="Z176" s="93"/>
    </row>
    <row r="177" spans="1:26" ht="15" outlineLevel="2">
      <c r="A177" s="44" t="s">
        <v>1009</v>
      </c>
      <c r="B177" s="45" t="s">
        <v>1031</v>
      </c>
      <c r="C177" s="96" t="s">
        <v>329</v>
      </c>
      <c r="D177" s="250" t="e">
        <f>SUMIF(#REF!,CG_Sum_U!$B177,#REF!)</f>
        <v>#REF!</v>
      </c>
      <c r="E177" s="250">
        <f>SUMIF('Bill 2 WD'!$C:$C,CG_Sum_U!$B177,'Bill 2 WD'!$J:$J)</f>
        <v>0</v>
      </c>
      <c r="F177" s="250">
        <f>SUMIF('Bill3 Civils'!$C:$C,CG_Sum_U!$B177,'Bill3 Civils'!$J:$J)</f>
        <v>0</v>
      </c>
      <c r="G177" s="250" t="e">
        <f>SUMIF('Bill2 Electrical'!$C:$C,CG_Sum_U!$B177,'Bill2 Electrical'!#REF!)</f>
        <v>#REF!</v>
      </c>
      <c r="H177" s="250" t="e">
        <f>SUMIF(#REF!,CG_Sum_U!$B177,#REF!)</f>
        <v>#REF!</v>
      </c>
      <c r="I177" s="254" t="e">
        <f>SUMIF('Bill4 LC'!$C:$C,CG_Sum_U!$B177,'Bill4 LC'!#REF!)</f>
        <v>#REF!</v>
      </c>
      <c r="J177" s="254" t="e">
        <f t="shared" si="30"/>
        <v>#REF!</v>
      </c>
      <c r="K177" s="264"/>
      <c r="L177" s="254"/>
      <c r="M177" s="182"/>
      <c r="N177" s="178"/>
      <c r="O177" s="178"/>
      <c r="P177" s="182"/>
      <c r="Q177" s="93"/>
      <c r="R177" s="93"/>
      <c r="S177" s="93"/>
      <c r="T177" s="93"/>
      <c r="U177" s="93"/>
      <c r="V177" s="93"/>
      <c r="W177" s="93"/>
      <c r="X177" s="93"/>
      <c r="Y177" s="93"/>
      <c r="Z177" s="93"/>
    </row>
    <row r="178" spans="1:26" ht="15" outlineLevel="2">
      <c r="A178" s="103" t="s">
        <v>1009</v>
      </c>
      <c r="B178" s="104" t="s">
        <v>1032</v>
      </c>
      <c r="C178" s="105" t="s">
        <v>2044</v>
      </c>
      <c r="D178" s="250" t="e">
        <f>SUMIF(#REF!,CG_Sum_U!$B178,#REF!)</f>
        <v>#REF!</v>
      </c>
      <c r="E178" s="250">
        <f>SUMIF('Bill 2 WD'!$C:$C,CG_Sum_U!$B178,'Bill 2 WD'!$J:$J)</f>
        <v>0</v>
      </c>
      <c r="F178" s="250">
        <f>SUMIF('Bill3 Civils'!$C:$C,CG_Sum_U!$B178,'Bill3 Civils'!$J:$J)</f>
        <v>0</v>
      </c>
      <c r="G178" s="250" t="e">
        <f>SUMIF('Bill2 Electrical'!$C:$C,CG_Sum_U!$B178,'Bill2 Electrical'!#REF!)</f>
        <v>#REF!</v>
      </c>
      <c r="H178" s="250" t="e">
        <f>SUMIF(#REF!,CG_Sum_U!$B178,#REF!)</f>
        <v>#REF!</v>
      </c>
      <c r="I178" s="256" t="e">
        <f>SUMIF('Bill4 LC'!$C:$C,CG_Sum_U!$B178,'Bill4 LC'!#REF!)</f>
        <v>#REF!</v>
      </c>
      <c r="J178" s="256" t="e">
        <f t="shared" si="30"/>
        <v>#REF!</v>
      </c>
      <c r="K178" s="264"/>
      <c r="L178" s="256"/>
      <c r="M178" s="182"/>
      <c r="N178" s="184"/>
      <c r="O178" s="184"/>
      <c r="P178" s="182"/>
      <c r="Q178" s="93"/>
      <c r="R178" s="93"/>
      <c r="S178" s="93"/>
      <c r="T178" s="93"/>
      <c r="U178" s="93"/>
      <c r="V178" s="93"/>
      <c r="W178" s="93"/>
      <c r="X178" s="93"/>
      <c r="Y178" s="93"/>
      <c r="Z178" s="93"/>
    </row>
    <row r="179" spans="1:26" ht="15" outlineLevel="1">
      <c r="A179" s="157" t="s">
        <v>1009</v>
      </c>
      <c r="B179" s="158" t="s">
        <v>1033</v>
      </c>
      <c r="C179" s="159" t="s">
        <v>332</v>
      </c>
      <c r="D179" s="251" t="e">
        <f t="shared" ref="D179:I179" si="39">SUM(D180:D182)</f>
        <v>#REF!</v>
      </c>
      <c r="E179" s="251">
        <f t="shared" si="39"/>
        <v>0</v>
      </c>
      <c r="F179" s="251">
        <f t="shared" si="39"/>
        <v>0</v>
      </c>
      <c r="G179" s="251" t="e">
        <f t="shared" si="39"/>
        <v>#REF!</v>
      </c>
      <c r="H179" s="251" t="e">
        <f t="shared" si="39"/>
        <v>#REF!</v>
      </c>
      <c r="I179" s="253" t="e">
        <f t="shared" si="39"/>
        <v>#REF!</v>
      </c>
      <c r="J179" s="253" t="e">
        <f t="shared" si="30"/>
        <v>#REF!</v>
      </c>
      <c r="K179" s="265"/>
      <c r="L179" s="253"/>
      <c r="M179" s="183"/>
      <c r="N179" s="177"/>
      <c r="O179" s="177"/>
      <c r="P179" s="183"/>
      <c r="Q179" s="160"/>
      <c r="R179" s="160"/>
      <c r="S179" s="160"/>
      <c r="T179" s="160"/>
      <c r="U179" s="160"/>
      <c r="V179" s="160"/>
      <c r="W179" s="160"/>
      <c r="X179" s="160"/>
      <c r="Y179" s="160"/>
      <c r="Z179" s="160"/>
    </row>
    <row r="180" spans="1:26" ht="15" outlineLevel="2">
      <c r="A180" s="44" t="s">
        <v>1009</v>
      </c>
      <c r="B180" s="45" t="s">
        <v>1034</v>
      </c>
      <c r="C180" s="96" t="s">
        <v>335</v>
      </c>
      <c r="D180" s="250" t="e">
        <f>SUMIF(#REF!,CG_Sum_U!$B180,#REF!)</f>
        <v>#REF!</v>
      </c>
      <c r="E180" s="250">
        <f>SUMIF('Bill 2 WD'!$C:$C,CG_Sum_U!$B180,'Bill 2 WD'!$J:$J)</f>
        <v>0</v>
      </c>
      <c r="F180" s="250">
        <f>SUMIF('Bill3 Civils'!$C:$C,CG_Sum_U!$B180,'Bill3 Civils'!$J:$J)</f>
        <v>0</v>
      </c>
      <c r="G180" s="250" t="e">
        <f>SUMIF('Bill2 Electrical'!$C:$C,CG_Sum_U!$B180,'Bill2 Electrical'!#REF!)</f>
        <v>#REF!</v>
      </c>
      <c r="H180" s="250" t="e">
        <f>SUMIF(#REF!,CG_Sum_U!$B180,#REF!)</f>
        <v>#REF!</v>
      </c>
      <c r="I180" s="254" t="e">
        <f>SUMIF('Bill4 LC'!$C:$C,CG_Sum_U!$B180,'Bill4 LC'!#REF!)</f>
        <v>#REF!</v>
      </c>
      <c r="J180" s="254" t="e">
        <f t="shared" si="30"/>
        <v>#REF!</v>
      </c>
      <c r="K180" s="264"/>
      <c r="L180" s="254"/>
      <c r="M180" s="182"/>
      <c r="N180" s="178"/>
      <c r="O180" s="178"/>
      <c r="P180" s="182"/>
      <c r="Q180" s="93"/>
      <c r="R180" s="93"/>
      <c r="S180" s="93"/>
      <c r="T180" s="93"/>
      <c r="U180" s="93"/>
      <c r="V180" s="93"/>
      <c r="W180" s="93"/>
      <c r="X180" s="93"/>
      <c r="Y180" s="93"/>
      <c r="Z180" s="93"/>
    </row>
    <row r="181" spans="1:26" ht="15" outlineLevel="2">
      <c r="A181" s="44" t="s">
        <v>1009</v>
      </c>
      <c r="B181" s="45" t="s">
        <v>1035</v>
      </c>
      <c r="C181" s="96" t="s">
        <v>1036</v>
      </c>
      <c r="D181" s="250" t="e">
        <f>SUMIF(#REF!,CG_Sum_U!$B181,#REF!)</f>
        <v>#REF!</v>
      </c>
      <c r="E181" s="250">
        <f>SUMIF('Bill 2 WD'!$C:$C,CG_Sum_U!$B181,'Bill 2 WD'!$J:$J)</f>
        <v>0</v>
      </c>
      <c r="F181" s="250">
        <f>SUMIF('Bill3 Civils'!$C:$C,CG_Sum_U!$B181,'Bill3 Civils'!$J:$J)</f>
        <v>0</v>
      </c>
      <c r="G181" s="250" t="e">
        <f>SUMIF('Bill2 Electrical'!$C:$C,CG_Sum_U!$B181,'Bill2 Electrical'!#REF!)</f>
        <v>#REF!</v>
      </c>
      <c r="H181" s="250" t="e">
        <f>SUMIF(#REF!,CG_Sum_U!$B181,#REF!)</f>
        <v>#REF!</v>
      </c>
      <c r="I181" s="254" t="e">
        <f>SUMIF('Bill4 LC'!$C:$C,CG_Sum_U!$B181,'Bill4 LC'!#REF!)</f>
        <v>#REF!</v>
      </c>
      <c r="J181" s="254" t="e">
        <f t="shared" si="30"/>
        <v>#REF!</v>
      </c>
      <c r="K181" s="264"/>
      <c r="L181" s="254"/>
      <c r="M181" s="182"/>
      <c r="N181" s="178"/>
      <c r="O181" s="178"/>
      <c r="P181" s="182"/>
      <c r="Q181" s="93"/>
      <c r="R181" s="93"/>
      <c r="S181" s="93"/>
      <c r="T181" s="93"/>
      <c r="U181" s="93"/>
      <c r="V181" s="93"/>
      <c r="W181" s="93"/>
      <c r="X181" s="93"/>
      <c r="Y181" s="93"/>
      <c r="Z181" s="93"/>
    </row>
    <row r="182" spans="1:26" ht="15" outlineLevel="2">
      <c r="A182" s="44" t="s">
        <v>1009</v>
      </c>
      <c r="B182" s="45" t="s">
        <v>1037</v>
      </c>
      <c r="C182" s="96" t="s">
        <v>2045</v>
      </c>
      <c r="D182" s="250" t="e">
        <f>SUMIF(#REF!,CG_Sum_U!$B182,#REF!)</f>
        <v>#REF!</v>
      </c>
      <c r="E182" s="250">
        <f>SUMIF('Bill 2 WD'!$C:$C,CG_Sum_U!$B182,'Bill 2 WD'!$J:$J)</f>
        <v>0</v>
      </c>
      <c r="F182" s="250">
        <f>SUMIF('Bill3 Civils'!$C:$C,CG_Sum_U!$B182,'Bill3 Civils'!$J:$J)</f>
        <v>0</v>
      </c>
      <c r="G182" s="250" t="e">
        <f>SUMIF('Bill2 Electrical'!$C:$C,CG_Sum_U!$B182,'Bill2 Electrical'!#REF!)</f>
        <v>#REF!</v>
      </c>
      <c r="H182" s="250" t="e">
        <f>SUMIF(#REF!,CG_Sum_U!$B182,#REF!)</f>
        <v>#REF!</v>
      </c>
      <c r="I182" s="254" t="e">
        <f>SUMIF('Bill4 LC'!$C:$C,CG_Sum_U!$B182,'Bill4 LC'!#REF!)</f>
        <v>#REF!</v>
      </c>
      <c r="J182" s="254" t="e">
        <f t="shared" si="30"/>
        <v>#REF!</v>
      </c>
      <c r="K182" s="264"/>
      <c r="L182" s="254"/>
      <c r="M182" s="182"/>
      <c r="N182" s="178"/>
      <c r="O182" s="178"/>
      <c r="P182" s="182"/>
      <c r="Q182" s="93"/>
      <c r="R182" s="93"/>
      <c r="S182" s="93"/>
      <c r="T182" s="93"/>
      <c r="U182" s="93"/>
      <c r="V182" s="93"/>
      <c r="W182" s="93"/>
      <c r="X182" s="93"/>
      <c r="Y182" s="93"/>
      <c r="Z182" s="93"/>
    </row>
    <row r="183" spans="1:26" ht="15">
      <c r="A183" s="152" t="s">
        <v>1038</v>
      </c>
      <c r="B183" s="153" t="s">
        <v>1039</v>
      </c>
      <c r="C183" s="154" t="s">
        <v>161</v>
      </c>
      <c r="D183" s="248" t="e">
        <f t="shared" ref="D183:I183" si="40">D184+D191+D195+D202+D209+D214+D218</f>
        <v>#REF!</v>
      </c>
      <c r="E183" s="248">
        <f t="shared" si="40"/>
        <v>0</v>
      </c>
      <c r="F183" s="248">
        <f t="shared" si="40"/>
        <v>0</v>
      </c>
      <c r="G183" s="248" t="e">
        <f t="shared" si="40"/>
        <v>#REF!</v>
      </c>
      <c r="H183" s="248" t="e">
        <f t="shared" si="40"/>
        <v>#REF!</v>
      </c>
      <c r="I183" s="252" t="e">
        <f t="shared" si="40"/>
        <v>#REF!</v>
      </c>
      <c r="J183" s="252" t="e">
        <f t="shared" si="30"/>
        <v>#REF!</v>
      </c>
      <c r="K183" s="262"/>
      <c r="L183" s="252"/>
      <c r="M183" s="180"/>
      <c r="N183" s="176"/>
      <c r="O183" s="176"/>
      <c r="P183" s="180"/>
      <c r="Q183" s="155"/>
      <c r="R183" s="155"/>
      <c r="S183" s="155"/>
      <c r="T183" s="155"/>
      <c r="U183" s="155"/>
      <c r="V183" s="155"/>
      <c r="W183" s="155"/>
      <c r="X183" s="155"/>
      <c r="Y183" s="155"/>
      <c r="Z183" s="155"/>
    </row>
    <row r="184" spans="1:26" ht="15" outlineLevel="1">
      <c r="A184" s="157" t="s">
        <v>1038</v>
      </c>
      <c r="B184" s="158" t="s">
        <v>1040</v>
      </c>
      <c r="C184" s="159" t="s">
        <v>342</v>
      </c>
      <c r="D184" s="251" t="e">
        <f t="shared" ref="D184:I184" si="41">SUM(D185:D190)</f>
        <v>#REF!</v>
      </c>
      <c r="E184" s="251">
        <f t="shared" si="41"/>
        <v>0</v>
      </c>
      <c r="F184" s="251">
        <f t="shared" si="41"/>
        <v>0</v>
      </c>
      <c r="G184" s="251" t="e">
        <f t="shared" si="41"/>
        <v>#REF!</v>
      </c>
      <c r="H184" s="251" t="e">
        <f t="shared" si="41"/>
        <v>#REF!</v>
      </c>
      <c r="I184" s="253" t="e">
        <f t="shared" si="41"/>
        <v>#REF!</v>
      </c>
      <c r="J184" s="253" t="e">
        <f t="shared" si="30"/>
        <v>#REF!</v>
      </c>
      <c r="K184" s="265"/>
      <c r="L184" s="253"/>
      <c r="M184" s="183"/>
      <c r="N184" s="177"/>
      <c r="O184" s="177"/>
      <c r="P184" s="183"/>
      <c r="Q184" s="160"/>
      <c r="R184" s="160"/>
      <c r="S184" s="160"/>
      <c r="T184" s="160"/>
      <c r="U184" s="160"/>
      <c r="V184" s="160"/>
      <c r="W184" s="160"/>
      <c r="X184" s="160"/>
      <c r="Y184" s="160"/>
      <c r="Z184" s="160"/>
    </row>
    <row r="185" spans="1:26" ht="15" outlineLevel="2">
      <c r="A185" s="44" t="s">
        <v>1038</v>
      </c>
      <c r="B185" s="45" t="s">
        <v>1041</v>
      </c>
      <c r="C185" s="96" t="s">
        <v>345</v>
      </c>
      <c r="D185" s="250" t="e">
        <f>SUMIF(#REF!,CG_Sum_U!$B185,#REF!)</f>
        <v>#REF!</v>
      </c>
      <c r="E185" s="250">
        <f>SUMIF('Bill 2 WD'!$C:$C,CG_Sum_U!$B185,'Bill 2 WD'!$J:$J)</f>
        <v>0</v>
      </c>
      <c r="F185" s="250">
        <f>SUMIF('Bill3 Civils'!$C:$C,CG_Sum_U!$B185,'Bill3 Civils'!$J:$J)</f>
        <v>0</v>
      </c>
      <c r="G185" s="250" t="e">
        <f>SUMIF('Bill2 Electrical'!$C:$C,CG_Sum_U!$B185,'Bill2 Electrical'!#REF!)</f>
        <v>#REF!</v>
      </c>
      <c r="H185" s="250" t="e">
        <f>SUMIF(#REF!,CG_Sum_U!$B185,#REF!)</f>
        <v>#REF!</v>
      </c>
      <c r="I185" s="254" t="e">
        <f>SUMIF('Bill4 LC'!$C:$C,CG_Sum_U!$B185,'Bill4 LC'!#REF!)</f>
        <v>#REF!</v>
      </c>
      <c r="J185" s="254" t="e">
        <f t="shared" si="30"/>
        <v>#REF!</v>
      </c>
      <c r="K185" s="264"/>
      <c r="L185" s="254"/>
      <c r="M185" s="182"/>
      <c r="N185" s="178"/>
      <c r="O185" s="178"/>
      <c r="P185" s="182"/>
      <c r="Q185" s="93"/>
      <c r="R185" s="93"/>
      <c r="S185" s="93"/>
      <c r="T185" s="93"/>
      <c r="U185" s="93"/>
      <c r="V185" s="93"/>
      <c r="W185" s="93"/>
      <c r="X185" s="93"/>
      <c r="Y185" s="93"/>
      <c r="Z185" s="93"/>
    </row>
    <row r="186" spans="1:26" ht="15" outlineLevel="2">
      <c r="A186" s="44" t="s">
        <v>1038</v>
      </c>
      <c r="B186" s="45" t="s">
        <v>1042</v>
      </c>
      <c r="C186" s="96" t="s">
        <v>347</v>
      </c>
      <c r="D186" s="250" t="e">
        <f>SUMIF(#REF!,CG_Sum_U!$B186,#REF!)</f>
        <v>#REF!</v>
      </c>
      <c r="E186" s="250">
        <f>SUMIF('Bill 2 WD'!$C:$C,CG_Sum_U!$B186,'Bill 2 WD'!$J:$J)</f>
        <v>0</v>
      </c>
      <c r="F186" s="250">
        <f>SUMIF('Bill3 Civils'!$C:$C,CG_Sum_U!$B186,'Bill3 Civils'!$J:$J)</f>
        <v>0</v>
      </c>
      <c r="G186" s="250" t="e">
        <f>SUMIF('Bill2 Electrical'!$C:$C,CG_Sum_U!$B186,'Bill2 Electrical'!#REF!)</f>
        <v>#REF!</v>
      </c>
      <c r="H186" s="250" t="e">
        <f>SUMIF(#REF!,CG_Sum_U!$B186,#REF!)</f>
        <v>#REF!</v>
      </c>
      <c r="I186" s="254" t="e">
        <f>SUMIF('Bill4 LC'!$C:$C,CG_Sum_U!$B186,'Bill4 LC'!#REF!)</f>
        <v>#REF!</v>
      </c>
      <c r="J186" s="254" t="e">
        <f t="shared" si="30"/>
        <v>#REF!</v>
      </c>
      <c r="K186" s="264"/>
      <c r="L186" s="254"/>
      <c r="M186" s="182"/>
      <c r="N186" s="178"/>
      <c r="O186" s="178"/>
      <c r="P186" s="182"/>
      <c r="Q186" s="93"/>
      <c r="R186" s="93"/>
      <c r="S186" s="93"/>
      <c r="T186" s="93"/>
      <c r="U186" s="93"/>
      <c r="V186" s="93"/>
      <c r="W186" s="93"/>
      <c r="X186" s="93"/>
      <c r="Y186" s="93"/>
      <c r="Z186" s="93"/>
    </row>
    <row r="187" spans="1:26" ht="15" outlineLevel="2">
      <c r="A187" s="44" t="s">
        <v>1038</v>
      </c>
      <c r="B187" s="45" t="s">
        <v>1043</v>
      </c>
      <c r="C187" s="96" t="s">
        <v>349</v>
      </c>
      <c r="D187" s="250" t="e">
        <f>SUMIF(#REF!,CG_Sum_U!$B187,#REF!)</f>
        <v>#REF!</v>
      </c>
      <c r="E187" s="250">
        <f>SUMIF('Bill 2 WD'!$C:$C,CG_Sum_U!$B187,'Bill 2 WD'!$J:$J)</f>
        <v>0</v>
      </c>
      <c r="F187" s="250">
        <f>SUMIF('Bill3 Civils'!$C:$C,CG_Sum_U!$B187,'Bill3 Civils'!$J:$J)</f>
        <v>0</v>
      </c>
      <c r="G187" s="250" t="e">
        <f>SUMIF('Bill2 Electrical'!$C:$C,CG_Sum_U!$B187,'Bill2 Electrical'!#REF!)</f>
        <v>#REF!</v>
      </c>
      <c r="H187" s="250" t="e">
        <f>SUMIF(#REF!,CG_Sum_U!$B187,#REF!)</f>
        <v>#REF!</v>
      </c>
      <c r="I187" s="254" t="e">
        <f>SUMIF('Bill4 LC'!$C:$C,CG_Sum_U!$B187,'Bill4 LC'!#REF!)</f>
        <v>#REF!</v>
      </c>
      <c r="J187" s="254" t="e">
        <f t="shared" si="30"/>
        <v>#REF!</v>
      </c>
      <c r="K187" s="264"/>
      <c r="L187" s="254"/>
      <c r="M187" s="182"/>
      <c r="N187" s="178"/>
      <c r="O187" s="178"/>
      <c r="P187" s="182"/>
      <c r="Q187" s="93"/>
      <c r="R187" s="93"/>
      <c r="S187" s="93"/>
      <c r="T187" s="93"/>
      <c r="U187" s="93"/>
      <c r="V187" s="93"/>
      <c r="W187" s="93"/>
      <c r="X187" s="93"/>
      <c r="Y187" s="93"/>
      <c r="Z187" s="93"/>
    </row>
    <row r="188" spans="1:26" ht="15" outlineLevel="2">
      <c r="A188" s="44" t="s">
        <v>1038</v>
      </c>
      <c r="B188" s="45" t="s">
        <v>1044</v>
      </c>
      <c r="C188" s="96" t="s">
        <v>351</v>
      </c>
      <c r="D188" s="250" t="e">
        <f>SUMIF(#REF!,CG_Sum_U!$B188,#REF!)</f>
        <v>#REF!</v>
      </c>
      <c r="E188" s="250">
        <f>SUMIF('Bill 2 WD'!$C:$C,CG_Sum_U!$B188,'Bill 2 WD'!$J:$J)</f>
        <v>0</v>
      </c>
      <c r="F188" s="250">
        <f>SUMIF('Bill3 Civils'!$C:$C,CG_Sum_U!$B188,'Bill3 Civils'!$J:$J)</f>
        <v>0</v>
      </c>
      <c r="G188" s="250" t="e">
        <f>SUMIF('Bill2 Electrical'!$C:$C,CG_Sum_U!$B188,'Bill2 Electrical'!#REF!)</f>
        <v>#REF!</v>
      </c>
      <c r="H188" s="250" t="e">
        <f>SUMIF(#REF!,CG_Sum_U!$B188,#REF!)</f>
        <v>#REF!</v>
      </c>
      <c r="I188" s="254" t="e">
        <f>SUMIF('Bill4 LC'!$C:$C,CG_Sum_U!$B188,'Bill4 LC'!#REF!)</f>
        <v>#REF!</v>
      </c>
      <c r="J188" s="254" t="e">
        <f t="shared" si="30"/>
        <v>#REF!</v>
      </c>
      <c r="K188" s="264"/>
      <c r="L188" s="254"/>
      <c r="M188" s="182"/>
      <c r="N188" s="178"/>
      <c r="O188" s="178"/>
      <c r="P188" s="182"/>
      <c r="Q188" s="93"/>
      <c r="R188" s="93"/>
      <c r="S188" s="93"/>
      <c r="T188" s="93"/>
      <c r="U188" s="93"/>
      <c r="V188" s="93"/>
      <c r="W188" s="93"/>
      <c r="X188" s="93"/>
      <c r="Y188" s="93"/>
      <c r="Z188" s="93"/>
    </row>
    <row r="189" spans="1:26" ht="15" outlineLevel="2">
      <c r="A189" s="44" t="s">
        <v>1038</v>
      </c>
      <c r="B189" s="45" t="s">
        <v>1045</v>
      </c>
      <c r="C189" s="96" t="s">
        <v>353</v>
      </c>
      <c r="D189" s="250" t="e">
        <f>SUMIF(#REF!,CG_Sum_U!$B189,#REF!)</f>
        <v>#REF!</v>
      </c>
      <c r="E189" s="250">
        <f>SUMIF('Bill 2 WD'!$C:$C,CG_Sum_U!$B189,'Bill 2 WD'!$J:$J)</f>
        <v>0</v>
      </c>
      <c r="F189" s="250">
        <f>SUMIF('Bill3 Civils'!$C:$C,CG_Sum_U!$B189,'Bill3 Civils'!$J:$J)</f>
        <v>0</v>
      </c>
      <c r="G189" s="250" t="e">
        <f>SUMIF('Bill2 Electrical'!$C:$C,CG_Sum_U!$B189,'Bill2 Electrical'!#REF!)</f>
        <v>#REF!</v>
      </c>
      <c r="H189" s="250" t="e">
        <f>SUMIF(#REF!,CG_Sum_U!$B189,#REF!)</f>
        <v>#REF!</v>
      </c>
      <c r="I189" s="254" t="e">
        <f>SUMIF('Bill4 LC'!$C:$C,CG_Sum_U!$B189,'Bill4 LC'!#REF!)</f>
        <v>#REF!</v>
      </c>
      <c r="J189" s="254" t="e">
        <f t="shared" si="30"/>
        <v>#REF!</v>
      </c>
      <c r="K189" s="264"/>
      <c r="L189" s="254"/>
      <c r="M189" s="182"/>
      <c r="N189" s="178"/>
      <c r="O189" s="178"/>
      <c r="P189" s="182"/>
      <c r="Q189" s="93"/>
      <c r="R189" s="93"/>
      <c r="S189" s="93"/>
      <c r="T189" s="93"/>
      <c r="U189" s="93"/>
      <c r="V189" s="93"/>
      <c r="W189" s="93"/>
      <c r="X189" s="93"/>
      <c r="Y189" s="93"/>
      <c r="Z189" s="93"/>
    </row>
    <row r="190" spans="1:26" ht="15" outlineLevel="2">
      <c r="A190" s="44" t="s">
        <v>1038</v>
      </c>
      <c r="B190" s="45" t="s">
        <v>1046</v>
      </c>
      <c r="C190" s="96" t="s">
        <v>2046</v>
      </c>
      <c r="D190" s="250" t="e">
        <f>SUMIF(#REF!,CG_Sum_U!$B190,#REF!)</f>
        <v>#REF!</v>
      </c>
      <c r="E190" s="250">
        <f>SUMIF('Bill 2 WD'!$C:$C,CG_Sum_U!$B190,'Bill 2 WD'!$J:$J)</f>
        <v>0</v>
      </c>
      <c r="F190" s="250">
        <f>SUMIF('Bill3 Civils'!$C:$C,CG_Sum_U!$B190,'Bill3 Civils'!$J:$J)</f>
        <v>0</v>
      </c>
      <c r="G190" s="250" t="e">
        <f>SUMIF('Bill2 Electrical'!$C:$C,CG_Sum_U!$B190,'Bill2 Electrical'!#REF!)</f>
        <v>#REF!</v>
      </c>
      <c r="H190" s="250" t="e">
        <f>SUMIF(#REF!,CG_Sum_U!$B190,#REF!)</f>
        <v>#REF!</v>
      </c>
      <c r="I190" s="254" t="e">
        <f>SUMIF('Bill4 LC'!$C:$C,CG_Sum_U!$B190,'Bill4 LC'!#REF!)</f>
        <v>#REF!</v>
      </c>
      <c r="J190" s="254" t="e">
        <f t="shared" si="30"/>
        <v>#REF!</v>
      </c>
      <c r="K190" s="264"/>
      <c r="L190" s="254"/>
      <c r="M190" s="182"/>
      <c r="N190" s="178"/>
      <c r="O190" s="178"/>
      <c r="P190" s="182"/>
      <c r="Q190" s="93"/>
      <c r="R190" s="93"/>
      <c r="S190" s="93"/>
      <c r="T190" s="93"/>
      <c r="U190" s="93"/>
      <c r="V190" s="93"/>
      <c r="W190" s="93"/>
      <c r="X190" s="93"/>
      <c r="Y190" s="93"/>
      <c r="Z190" s="93"/>
    </row>
    <row r="191" spans="1:26" ht="15" outlineLevel="1">
      <c r="A191" s="157" t="s">
        <v>1038</v>
      </c>
      <c r="B191" s="158" t="s">
        <v>1047</v>
      </c>
      <c r="C191" s="159" t="s">
        <v>356</v>
      </c>
      <c r="D191" s="251" t="e">
        <f t="shared" ref="D191:I191" si="42">SUM(D192:D194)</f>
        <v>#REF!</v>
      </c>
      <c r="E191" s="251">
        <f t="shared" si="42"/>
        <v>0</v>
      </c>
      <c r="F191" s="251">
        <f t="shared" si="42"/>
        <v>0</v>
      </c>
      <c r="G191" s="251" t="e">
        <f t="shared" si="42"/>
        <v>#REF!</v>
      </c>
      <c r="H191" s="251" t="e">
        <f t="shared" si="42"/>
        <v>#REF!</v>
      </c>
      <c r="I191" s="253" t="e">
        <f t="shared" si="42"/>
        <v>#REF!</v>
      </c>
      <c r="J191" s="253" t="e">
        <f t="shared" si="30"/>
        <v>#REF!</v>
      </c>
      <c r="K191" s="265"/>
      <c r="L191" s="253"/>
      <c r="M191" s="183"/>
      <c r="N191" s="177"/>
      <c r="O191" s="177"/>
      <c r="P191" s="183"/>
      <c r="Q191" s="160"/>
      <c r="R191" s="160"/>
      <c r="S191" s="160"/>
      <c r="T191" s="160"/>
      <c r="U191" s="160"/>
      <c r="V191" s="160"/>
      <c r="W191" s="160"/>
      <c r="X191" s="160"/>
      <c r="Y191" s="160"/>
      <c r="Z191" s="160"/>
    </row>
    <row r="192" spans="1:26" ht="15" outlineLevel="2">
      <c r="A192" s="44" t="s">
        <v>1038</v>
      </c>
      <c r="B192" s="45" t="s">
        <v>1048</v>
      </c>
      <c r="C192" s="96" t="s">
        <v>1049</v>
      </c>
      <c r="D192" s="250" t="e">
        <f>SUMIF(#REF!,CG_Sum_U!$B192,#REF!)</f>
        <v>#REF!</v>
      </c>
      <c r="E192" s="250">
        <f>SUMIF('Bill 2 WD'!$C:$C,CG_Sum_U!$B192,'Bill 2 WD'!$J:$J)</f>
        <v>0</v>
      </c>
      <c r="F192" s="250">
        <f>SUMIF('Bill3 Civils'!$C:$C,CG_Sum_U!$B192,'Bill3 Civils'!$J:$J)</f>
        <v>0</v>
      </c>
      <c r="G192" s="250" t="e">
        <f>SUMIF('Bill2 Electrical'!$C:$C,CG_Sum_U!$B192,'Bill2 Electrical'!#REF!)</f>
        <v>#REF!</v>
      </c>
      <c r="H192" s="250" t="e">
        <f>SUMIF(#REF!,CG_Sum_U!$B192,#REF!)</f>
        <v>#REF!</v>
      </c>
      <c r="I192" s="254" t="e">
        <f>SUMIF('Bill4 LC'!$C:$C,CG_Sum_U!$B192,'Bill4 LC'!#REF!)</f>
        <v>#REF!</v>
      </c>
      <c r="J192" s="254" t="e">
        <f t="shared" si="30"/>
        <v>#REF!</v>
      </c>
      <c r="K192" s="264"/>
      <c r="L192" s="254"/>
      <c r="M192" s="182"/>
      <c r="N192" s="178"/>
      <c r="O192" s="178"/>
      <c r="P192" s="182"/>
      <c r="Q192" s="93"/>
      <c r="R192" s="93"/>
      <c r="S192" s="93"/>
      <c r="T192" s="93"/>
      <c r="U192" s="93"/>
      <c r="V192" s="93"/>
      <c r="W192" s="93"/>
      <c r="X192" s="93"/>
      <c r="Y192" s="93"/>
      <c r="Z192" s="93"/>
    </row>
    <row r="193" spans="1:26" ht="15" outlineLevel="2">
      <c r="A193" s="44" t="s">
        <v>1038</v>
      </c>
      <c r="B193" s="45" t="s">
        <v>1050</v>
      </c>
      <c r="C193" s="96" t="s">
        <v>361</v>
      </c>
      <c r="D193" s="250" t="e">
        <f>SUMIF(#REF!,CG_Sum_U!$B193,#REF!)</f>
        <v>#REF!</v>
      </c>
      <c r="E193" s="250">
        <f>SUMIF('Bill 2 WD'!$C:$C,CG_Sum_U!$B193,'Bill 2 WD'!$J:$J)</f>
        <v>0</v>
      </c>
      <c r="F193" s="250">
        <f>SUMIF('Bill3 Civils'!$C:$C,CG_Sum_U!$B193,'Bill3 Civils'!$J:$J)</f>
        <v>0</v>
      </c>
      <c r="G193" s="250" t="e">
        <f>SUMIF('Bill2 Electrical'!$C:$C,CG_Sum_U!$B193,'Bill2 Electrical'!#REF!)</f>
        <v>#REF!</v>
      </c>
      <c r="H193" s="250" t="e">
        <f>SUMIF(#REF!,CG_Sum_U!$B193,#REF!)</f>
        <v>#REF!</v>
      </c>
      <c r="I193" s="254" t="e">
        <f>SUMIF('Bill4 LC'!$C:$C,CG_Sum_U!$B193,'Bill4 LC'!#REF!)</f>
        <v>#REF!</v>
      </c>
      <c r="J193" s="254" t="e">
        <f t="shared" si="30"/>
        <v>#REF!</v>
      </c>
      <c r="K193" s="264"/>
      <c r="L193" s="254"/>
      <c r="M193" s="182"/>
      <c r="N193" s="178"/>
      <c r="O193" s="178"/>
      <c r="P193" s="182"/>
      <c r="Q193" s="93"/>
      <c r="R193" s="93"/>
      <c r="S193" s="93"/>
      <c r="T193" s="93"/>
      <c r="U193" s="93"/>
      <c r="V193" s="93"/>
      <c r="W193" s="93"/>
      <c r="X193" s="93"/>
      <c r="Y193" s="93"/>
      <c r="Z193" s="93"/>
    </row>
    <row r="194" spans="1:26" ht="15" outlineLevel="2">
      <c r="A194" s="44" t="s">
        <v>1038</v>
      </c>
      <c r="B194" s="45" t="s">
        <v>1051</v>
      </c>
      <c r="C194" s="96" t="s">
        <v>2047</v>
      </c>
      <c r="D194" s="250" t="e">
        <f>SUMIF(#REF!,CG_Sum_U!$B194,#REF!)</f>
        <v>#REF!</v>
      </c>
      <c r="E194" s="250">
        <f>SUMIF('Bill 2 WD'!$C:$C,CG_Sum_U!$B194,'Bill 2 WD'!$J:$J)</f>
        <v>0</v>
      </c>
      <c r="F194" s="250">
        <f>SUMIF('Bill3 Civils'!$C:$C,CG_Sum_U!$B194,'Bill3 Civils'!$J:$J)</f>
        <v>0</v>
      </c>
      <c r="G194" s="250" t="e">
        <f>SUMIF('Bill2 Electrical'!$C:$C,CG_Sum_U!$B194,'Bill2 Electrical'!#REF!)</f>
        <v>#REF!</v>
      </c>
      <c r="H194" s="250" t="e">
        <f>SUMIF(#REF!,CG_Sum_U!$B194,#REF!)</f>
        <v>#REF!</v>
      </c>
      <c r="I194" s="254" t="e">
        <f>SUMIF('Bill4 LC'!$C:$C,CG_Sum_U!$B194,'Bill4 LC'!#REF!)</f>
        <v>#REF!</v>
      </c>
      <c r="J194" s="254" t="e">
        <f t="shared" ref="J194:J257" si="43">SUM(D194:I194)</f>
        <v>#REF!</v>
      </c>
      <c r="K194" s="264"/>
      <c r="L194" s="254"/>
      <c r="M194" s="182"/>
      <c r="N194" s="178"/>
      <c r="O194" s="178"/>
      <c r="P194" s="182"/>
      <c r="Q194" s="93"/>
      <c r="R194" s="93"/>
      <c r="S194" s="93"/>
      <c r="T194" s="93"/>
      <c r="U194" s="93"/>
      <c r="V194" s="93"/>
      <c r="W194" s="93"/>
      <c r="X194" s="93"/>
      <c r="Y194" s="93"/>
      <c r="Z194" s="93"/>
    </row>
    <row r="195" spans="1:26" ht="15" outlineLevel="1">
      <c r="A195" s="157" t="s">
        <v>1038</v>
      </c>
      <c r="B195" s="158" t="s">
        <v>1052</v>
      </c>
      <c r="C195" s="159" t="s">
        <v>364</v>
      </c>
      <c r="D195" s="251" t="e">
        <f t="shared" ref="D195:I195" si="44">SUM(D196:D201)</f>
        <v>#REF!</v>
      </c>
      <c r="E195" s="251">
        <f t="shared" si="44"/>
        <v>0</v>
      </c>
      <c r="F195" s="251">
        <f t="shared" si="44"/>
        <v>0</v>
      </c>
      <c r="G195" s="251" t="e">
        <f t="shared" si="44"/>
        <v>#REF!</v>
      </c>
      <c r="H195" s="251" t="e">
        <f t="shared" si="44"/>
        <v>#REF!</v>
      </c>
      <c r="I195" s="253" t="e">
        <f t="shared" si="44"/>
        <v>#REF!</v>
      </c>
      <c r="J195" s="253" t="e">
        <f t="shared" si="43"/>
        <v>#REF!</v>
      </c>
      <c r="K195" s="265"/>
      <c r="L195" s="253"/>
      <c r="M195" s="183"/>
      <c r="N195" s="177"/>
      <c r="O195" s="177"/>
      <c r="P195" s="183"/>
      <c r="Q195" s="160"/>
      <c r="R195" s="160"/>
      <c r="S195" s="160"/>
      <c r="T195" s="160"/>
      <c r="U195" s="160"/>
      <c r="V195" s="160"/>
      <c r="W195" s="160"/>
      <c r="X195" s="160"/>
      <c r="Y195" s="160"/>
      <c r="Z195" s="160"/>
    </row>
    <row r="196" spans="1:26" ht="15" outlineLevel="2">
      <c r="A196" s="103" t="s">
        <v>1038</v>
      </c>
      <c r="B196" s="104" t="s">
        <v>1053</v>
      </c>
      <c r="C196" s="105" t="s">
        <v>1054</v>
      </c>
      <c r="D196" s="250" t="e">
        <f>SUMIF(#REF!,CG_Sum_U!$B196,#REF!)</f>
        <v>#REF!</v>
      </c>
      <c r="E196" s="250">
        <f>SUMIF('Bill 2 WD'!$C:$C,CG_Sum_U!$B196,'Bill 2 WD'!$J:$J)</f>
        <v>0</v>
      </c>
      <c r="F196" s="250">
        <f>SUMIF('Bill3 Civils'!$C:$C,CG_Sum_U!$B196,'Bill3 Civils'!$J:$J)</f>
        <v>0</v>
      </c>
      <c r="G196" s="250" t="e">
        <f>SUMIF('Bill2 Electrical'!$C:$C,CG_Sum_U!$B196,'Bill2 Electrical'!#REF!)</f>
        <v>#REF!</v>
      </c>
      <c r="H196" s="250" t="e">
        <f>SUMIF(#REF!,CG_Sum_U!$B196,#REF!)</f>
        <v>#REF!</v>
      </c>
      <c r="I196" s="256" t="e">
        <f>SUMIF('Bill4 LC'!$C:$C,CG_Sum_U!$B196,'Bill4 LC'!#REF!)</f>
        <v>#REF!</v>
      </c>
      <c r="J196" s="256" t="e">
        <f t="shared" si="43"/>
        <v>#REF!</v>
      </c>
      <c r="K196" s="264"/>
      <c r="L196" s="256"/>
      <c r="M196" s="182"/>
      <c r="N196" s="184"/>
      <c r="O196" s="184"/>
      <c r="P196" s="182"/>
      <c r="Q196" s="93"/>
      <c r="R196" s="93"/>
      <c r="S196" s="93"/>
      <c r="T196" s="93"/>
      <c r="U196" s="93"/>
      <c r="V196" s="93"/>
      <c r="W196" s="93"/>
      <c r="X196" s="93"/>
      <c r="Y196" s="93"/>
      <c r="Z196" s="93"/>
    </row>
    <row r="197" spans="1:26" ht="15" outlineLevel="2">
      <c r="A197" s="44" t="s">
        <v>1038</v>
      </c>
      <c r="B197" s="45" t="s">
        <v>1055</v>
      </c>
      <c r="C197" s="96" t="s">
        <v>1056</v>
      </c>
      <c r="D197" s="250" t="e">
        <f>SUMIF(#REF!,CG_Sum_U!$B197,#REF!)</f>
        <v>#REF!</v>
      </c>
      <c r="E197" s="250">
        <f>SUMIF('Bill 2 WD'!$C:$C,CG_Sum_U!$B197,'Bill 2 WD'!$J:$J)</f>
        <v>0</v>
      </c>
      <c r="F197" s="250">
        <f>SUMIF('Bill3 Civils'!$C:$C,CG_Sum_U!$B197,'Bill3 Civils'!$J:$J)</f>
        <v>0</v>
      </c>
      <c r="G197" s="250" t="e">
        <f>SUMIF('Bill2 Electrical'!$C:$C,CG_Sum_U!$B197,'Bill2 Electrical'!#REF!)</f>
        <v>#REF!</v>
      </c>
      <c r="H197" s="250" t="e">
        <f>SUMIF(#REF!,CG_Sum_U!$B197,#REF!)</f>
        <v>#REF!</v>
      </c>
      <c r="I197" s="254" t="e">
        <f>SUMIF('Bill4 LC'!$C:$C,CG_Sum_U!$B197,'Bill4 LC'!#REF!)</f>
        <v>#REF!</v>
      </c>
      <c r="J197" s="254" t="e">
        <f t="shared" si="43"/>
        <v>#REF!</v>
      </c>
      <c r="K197" s="264"/>
      <c r="L197" s="254"/>
      <c r="M197" s="182"/>
      <c r="N197" s="178"/>
      <c r="O197" s="178"/>
      <c r="P197" s="182"/>
      <c r="Q197" s="93"/>
      <c r="R197" s="93"/>
      <c r="S197" s="93"/>
      <c r="T197" s="93"/>
      <c r="U197" s="93"/>
      <c r="V197" s="93"/>
      <c r="W197" s="93"/>
      <c r="X197" s="93"/>
      <c r="Y197" s="93"/>
      <c r="Z197" s="93"/>
    </row>
    <row r="198" spans="1:26" ht="15" outlineLevel="2">
      <c r="A198" s="44" t="s">
        <v>1038</v>
      </c>
      <c r="B198" s="45" t="s">
        <v>1057</v>
      </c>
      <c r="C198" s="96" t="s">
        <v>370</v>
      </c>
      <c r="D198" s="250" t="e">
        <f>SUMIF(#REF!,CG_Sum_U!$B198,#REF!)</f>
        <v>#REF!</v>
      </c>
      <c r="E198" s="250">
        <f>SUMIF('Bill 2 WD'!$C:$C,CG_Sum_U!$B198,'Bill 2 WD'!$J:$J)</f>
        <v>0</v>
      </c>
      <c r="F198" s="250">
        <f>SUMIF('Bill3 Civils'!$C:$C,CG_Sum_U!$B198,'Bill3 Civils'!$J:$J)</f>
        <v>0</v>
      </c>
      <c r="G198" s="250" t="e">
        <f>SUMIF('Bill2 Electrical'!$C:$C,CG_Sum_U!$B198,'Bill2 Electrical'!#REF!)</f>
        <v>#REF!</v>
      </c>
      <c r="H198" s="250" t="e">
        <f>SUMIF(#REF!,CG_Sum_U!$B198,#REF!)</f>
        <v>#REF!</v>
      </c>
      <c r="I198" s="254" t="e">
        <f>SUMIF('Bill4 LC'!$C:$C,CG_Sum_U!$B198,'Bill4 LC'!#REF!)</f>
        <v>#REF!</v>
      </c>
      <c r="J198" s="254" t="e">
        <f t="shared" si="43"/>
        <v>#REF!</v>
      </c>
      <c r="K198" s="264"/>
      <c r="L198" s="254"/>
      <c r="M198" s="182"/>
      <c r="N198" s="178"/>
      <c r="O198" s="178"/>
      <c r="P198" s="182"/>
      <c r="Q198" s="93"/>
      <c r="R198" s="93"/>
      <c r="S198" s="93"/>
      <c r="T198" s="93"/>
      <c r="U198" s="93"/>
      <c r="V198" s="93"/>
      <c r="W198" s="93"/>
      <c r="X198" s="93"/>
      <c r="Y198" s="93"/>
      <c r="Z198" s="93"/>
    </row>
    <row r="199" spans="1:26" ht="15" outlineLevel="2">
      <c r="A199" s="44" t="s">
        <v>1038</v>
      </c>
      <c r="B199" s="45" t="s">
        <v>1058</v>
      </c>
      <c r="C199" s="96" t="s">
        <v>372</v>
      </c>
      <c r="D199" s="250" t="e">
        <f>SUMIF(#REF!,CG_Sum_U!$B199,#REF!)</f>
        <v>#REF!</v>
      </c>
      <c r="E199" s="250">
        <f>SUMIF('Bill 2 WD'!$C:$C,CG_Sum_U!$B199,'Bill 2 WD'!$J:$J)</f>
        <v>0</v>
      </c>
      <c r="F199" s="250">
        <f>SUMIF('Bill3 Civils'!$C:$C,CG_Sum_U!$B199,'Bill3 Civils'!$J:$J)</f>
        <v>0</v>
      </c>
      <c r="G199" s="250" t="e">
        <f>SUMIF('Bill2 Electrical'!$C:$C,CG_Sum_U!$B199,'Bill2 Electrical'!#REF!)</f>
        <v>#REF!</v>
      </c>
      <c r="H199" s="250" t="e">
        <f>SUMIF(#REF!,CG_Sum_U!$B199,#REF!)</f>
        <v>#REF!</v>
      </c>
      <c r="I199" s="254" t="e">
        <f>SUMIF('Bill4 LC'!$C:$C,CG_Sum_U!$B199,'Bill4 LC'!#REF!)</f>
        <v>#REF!</v>
      </c>
      <c r="J199" s="254" t="e">
        <f t="shared" si="43"/>
        <v>#REF!</v>
      </c>
      <c r="K199" s="264"/>
      <c r="L199" s="254"/>
      <c r="M199" s="182"/>
      <c r="N199" s="178"/>
      <c r="O199" s="178"/>
      <c r="P199" s="182"/>
      <c r="Q199" s="93"/>
      <c r="R199" s="93"/>
      <c r="S199" s="93"/>
      <c r="T199" s="93"/>
      <c r="U199" s="93"/>
      <c r="V199" s="93"/>
      <c r="W199" s="93"/>
      <c r="X199" s="93"/>
      <c r="Y199" s="93"/>
      <c r="Z199" s="93"/>
    </row>
    <row r="200" spans="1:26" ht="15" outlineLevel="2">
      <c r="A200" s="44" t="s">
        <v>1038</v>
      </c>
      <c r="B200" s="45" t="s">
        <v>1059</v>
      </c>
      <c r="C200" s="96" t="s">
        <v>1060</v>
      </c>
      <c r="D200" s="250" t="e">
        <f>SUMIF(#REF!,CG_Sum_U!$B200,#REF!)</f>
        <v>#REF!</v>
      </c>
      <c r="E200" s="250">
        <f>SUMIF('Bill 2 WD'!$C:$C,CG_Sum_U!$B200,'Bill 2 WD'!$J:$J)</f>
        <v>0</v>
      </c>
      <c r="F200" s="250">
        <f>SUMIF('Bill3 Civils'!$C:$C,CG_Sum_U!$B200,'Bill3 Civils'!$J:$J)</f>
        <v>0</v>
      </c>
      <c r="G200" s="250" t="e">
        <f>SUMIF('Bill2 Electrical'!$C:$C,CG_Sum_U!$B200,'Bill2 Electrical'!#REF!)</f>
        <v>#REF!</v>
      </c>
      <c r="H200" s="250" t="e">
        <f>SUMIF(#REF!,CG_Sum_U!$B200,#REF!)</f>
        <v>#REF!</v>
      </c>
      <c r="I200" s="254" t="e">
        <f>SUMIF('Bill4 LC'!$C:$C,CG_Sum_U!$B200,'Bill4 LC'!#REF!)</f>
        <v>#REF!</v>
      </c>
      <c r="J200" s="254" t="e">
        <f t="shared" si="43"/>
        <v>#REF!</v>
      </c>
      <c r="K200" s="264"/>
      <c r="L200" s="254"/>
      <c r="M200" s="182"/>
      <c r="N200" s="178"/>
      <c r="O200" s="178"/>
      <c r="P200" s="182"/>
      <c r="Q200" s="93"/>
      <c r="R200" s="93"/>
      <c r="S200" s="93"/>
      <c r="T200" s="93"/>
      <c r="U200" s="93"/>
      <c r="V200" s="93"/>
      <c r="W200" s="93"/>
      <c r="X200" s="93"/>
      <c r="Y200" s="93"/>
      <c r="Z200" s="93"/>
    </row>
    <row r="201" spans="1:26" ht="15" outlineLevel="2">
      <c r="A201" s="44" t="s">
        <v>1038</v>
      </c>
      <c r="B201" s="45" t="s">
        <v>1061</v>
      </c>
      <c r="C201" s="96" t="s">
        <v>2048</v>
      </c>
      <c r="D201" s="250" t="e">
        <f>SUMIF(#REF!,CG_Sum_U!$B201,#REF!)</f>
        <v>#REF!</v>
      </c>
      <c r="E201" s="250">
        <f>SUMIF('Bill 2 WD'!$C:$C,CG_Sum_U!$B201,'Bill 2 WD'!$J:$J)</f>
        <v>0</v>
      </c>
      <c r="F201" s="250">
        <f>SUMIF('Bill3 Civils'!$C:$C,CG_Sum_U!$B201,'Bill3 Civils'!$J:$J)</f>
        <v>0</v>
      </c>
      <c r="G201" s="250" t="e">
        <f>SUMIF('Bill2 Electrical'!$C:$C,CG_Sum_U!$B201,'Bill2 Electrical'!#REF!)</f>
        <v>#REF!</v>
      </c>
      <c r="H201" s="250" t="e">
        <f>SUMIF(#REF!,CG_Sum_U!$B201,#REF!)</f>
        <v>#REF!</v>
      </c>
      <c r="I201" s="254" t="e">
        <f>SUMIF('Bill4 LC'!$C:$C,CG_Sum_U!$B201,'Bill4 LC'!#REF!)</f>
        <v>#REF!</v>
      </c>
      <c r="J201" s="254" t="e">
        <f t="shared" si="43"/>
        <v>#REF!</v>
      </c>
      <c r="K201" s="264"/>
      <c r="L201" s="254"/>
      <c r="M201" s="182"/>
      <c r="N201" s="178"/>
      <c r="O201" s="178"/>
      <c r="P201" s="182"/>
      <c r="Q201" s="93"/>
      <c r="R201" s="93"/>
      <c r="S201" s="93"/>
      <c r="T201" s="93"/>
      <c r="U201" s="93"/>
      <c r="V201" s="93"/>
      <c r="W201" s="93"/>
      <c r="X201" s="93"/>
      <c r="Y201" s="93"/>
      <c r="Z201" s="93"/>
    </row>
    <row r="202" spans="1:26" ht="15" outlineLevel="1">
      <c r="A202" s="157" t="s">
        <v>1038</v>
      </c>
      <c r="B202" s="158" t="s">
        <v>1062</v>
      </c>
      <c r="C202" s="159" t="s">
        <v>377</v>
      </c>
      <c r="D202" s="251" t="e">
        <f t="shared" ref="D202:I202" si="45">SUM(D203:D208)</f>
        <v>#REF!</v>
      </c>
      <c r="E202" s="251">
        <f t="shared" si="45"/>
        <v>0</v>
      </c>
      <c r="F202" s="251">
        <f t="shared" si="45"/>
        <v>0</v>
      </c>
      <c r="G202" s="251" t="e">
        <f t="shared" si="45"/>
        <v>#REF!</v>
      </c>
      <c r="H202" s="251" t="e">
        <f t="shared" si="45"/>
        <v>#REF!</v>
      </c>
      <c r="I202" s="253" t="e">
        <f t="shared" si="45"/>
        <v>#REF!</v>
      </c>
      <c r="J202" s="253" t="e">
        <f t="shared" si="43"/>
        <v>#REF!</v>
      </c>
      <c r="K202" s="265"/>
      <c r="L202" s="253"/>
      <c r="M202" s="183"/>
      <c r="N202" s="177"/>
      <c r="O202" s="177"/>
      <c r="P202" s="183"/>
      <c r="Q202" s="160"/>
      <c r="R202" s="160"/>
      <c r="S202" s="160"/>
      <c r="T202" s="160"/>
      <c r="U202" s="160"/>
      <c r="V202" s="160"/>
      <c r="W202" s="160"/>
      <c r="X202" s="160"/>
      <c r="Y202" s="160"/>
      <c r="Z202" s="160"/>
    </row>
    <row r="203" spans="1:26" ht="15" outlineLevel="2">
      <c r="A203" s="44" t="s">
        <v>1038</v>
      </c>
      <c r="B203" s="45" t="s">
        <v>1063</v>
      </c>
      <c r="C203" s="96" t="s">
        <v>380</v>
      </c>
      <c r="D203" s="250" t="e">
        <f>SUMIF(#REF!,CG_Sum_U!$B203,#REF!)</f>
        <v>#REF!</v>
      </c>
      <c r="E203" s="250">
        <f>SUMIF('Bill 2 WD'!$C:$C,CG_Sum_U!$B203,'Bill 2 WD'!$J:$J)</f>
        <v>0</v>
      </c>
      <c r="F203" s="250">
        <f>SUMIF('Bill3 Civils'!$C:$C,CG_Sum_U!$B203,'Bill3 Civils'!$J:$J)</f>
        <v>0</v>
      </c>
      <c r="G203" s="250" t="e">
        <f>SUMIF('Bill2 Electrical'!$C:$C,CG_Sum_U!$B203,'Bill2 Electrical'!#REF!)</f>
        <v>#REF!</v>
      </c>
      <c r="H203" s="250" t="e">
        <f>SUMIF(#REF!,CG_Sum_U!$B203,#REF!)</f>
        <v>#REF!</v>
      </c>
      <c r="I203" s="254" t="e">
        <f>SUMIF('Bill4 LC'!$C:$C,CG_Sum_U!$B203,'Bill4 LC'!#REF!)</f>
        <v>#REF!</v>
      </c>
      <c r="J203" s="254" t="e">
        <f t="shared" si="43"/>
        <v>#REF!</v>
      </c>
      <c r="K203" s="264"/>
      <c r="L203" s="254"/>
      <c r="M203" s="182"/>
      <c r="N203" s="178"/>
      <c r="O203" s="178"/>
      <c r="P203" s="182"/>
      <c r="Q203" s="93"/>
      <c r="R203" s="93"/>
      <c r="S203" s="93"/>
      <c r="T203" s="93"/>
      <c r="U203" s="93"/>
      <c r="V203" s="93"/>
      <c r="W203" s="93"/>
      <c r="X203" s="93"/>
      <c r="Y203" s="93"/>
      <c r="Z203" s="93"/>
    </row>
    <row r="204" spans="1:26" ht="15" outlineLevel="2">
      <c r="A204" s="44" t="s">
        <v>1038</v>
      </c>
      <c r="B204" s="45" t="s">
        <v>1064</v>
      </c>
      <c r="C204" s="96" t="s">
        <v>382</v>
      </c>
      <c r="D204" s="250" t="e">
        <f>SUMIF(#REF!,CG_Sum_U!$B204,#REF!)</f>
        <v>#REF!</v>
      </c>
      <c r="E204" s="250">
        <f>SUMIF('Bill 2 WD'!$C:$C,CG_Sum_U!$B204,'Bill 2 WD'!$J:$J)</f>
        <v>0</v>
      </c>
      <c r="F204" s="250">
        <f>SUMIF('Bill3 Civils'!$C:$C,CG_Sum_U!$B204,'Bill3 Civils'!$J:$J)</f>
        <v>0</v>
      </c>
      <c r="G204" s="250" t="e">
        <f>SUMIF('Bill2 Electrical'!$C:$C,CG_Sum_U!$B204,'Bill2 Electrical'!#REF!)</f>
        <v>#REF!</v>
      </c>
      <c r="H204" s="250" t="e">
        <f>SUMIF(#REF!,CG_Sum_U!$B204,#REF!)</f>
        <v>#REF!</v>
      </c>
      <c r="I204" s="254" t="e">
        <f>SUMIF('Bill4 LC'!$C:$C,CG_Sum_U!$B204,'Bill4 LC'!#REF!)</f>
        <v>#REF!</v>
      </c>
      <c r="J204" s="254" t="e">
        <f t="shared" si="43"/>
        <v>#REF!</v>
      </c>
      <c r="K204" s="264"/>
      <c r="L204" s="254"/>
      <c r="M204" s="182"/>
      <c r="N204" s="178"/>
      <c r="O204" s="178"/>
      <c r="P204" s="182"/>
      <c r="Q204" s="93"/>
      <c r="R204" s="93"/>
      <c r="S204" s="93"/>
      <c r="T204" s="93"/>
      <c r="U204" s="93"/>
      <c r="V204" s="93"/>
      <c r="W204" s="93"/>
      <c r="X204" s="93"/>
      <c r="Y204" s="93"/>
      <c r="Z204" s="93"/>
    </row>
    <row r="205" spans="1:26" ht="15" outlineLevel="2">
      <c r="A205" s="44" t="s">
        <v>1038</v>
      </c>
      <c r="B205" s="45" t="s">
        <v>1065</v>
      </c>
      <c r="C205" s="96" t="s">
        <v>384</v>
      </c>
      <c r="D205" s="250" t="e">
        <f>SUMIF(#REF!,CG_Sum_U!$B205,#REF!)</f>
        <v>#REF!</v>
      </c>
      <c r="E205" s="250">
        <f>SUMIF('Bill 2 WD'!$C:$C,CG_Sum_U!$B205,'Bill 2 WD'!$J:$J)</f>
        <v>0</v>
      </c>
      <c r="F205" s="250">
        <f>SUMIF('Bill3 Civils'!$C:$C,CG_Sum_U!$B205,'Bill3 Civils'!$J:$J)</f>
        <v>0</v>
      </c>
      <c r="G205" s="250" t="e">
        <f>SUMIF('Bill2 Electrical'!$C:$C,CG_Sum_U!$B205,'Bill2 Electrical'!#REF!)</f>
        <v>#REF!</v>
      </c>
      <c r="H205" s="250" t="e">
        <f>SUMIF(#REF!,CG_Sum_U!$B205,#REF!)</f>
        <v>#REF!</v>
      </c>
      <c r="I205" s="254" t="e">
        <f>SUMIF('Bill4 LC'!$C:$C,CG_Sum_U!$B205,'Bill4 LC'!#REF!)</f>
        <v>#REF!</v>
      </c>
      <c r="J205" s="254" t="e">
        <f t="shared" si="43"/>
        <v>#REF!</v>
      </c>
      <c r="K205" s="264"/>
      <c r="L205" s="254"/>
      <c r="M205" s="182"/>
      <c r="N205" s="178"/>
      <c r="O205" s="178"/>
      <c r="P205" s="182"/>
      <c r="Q205" s="93"/>
      <c r="R205" s="93"/>
      <c r="S205" s="93"/>
      <c r="T205" s="93"/>
      <c r="U205" s="93"/>
      <c r="V205" s="93"/>
      <c r="W205" s="93"/>
      <c r="X205" s="93"/>
      <c r="Y205" s="93"/>
      <c r="Z205" s="93"/>
    </row>
    <row r="206" spans="1:26" ht="15" outlineLevel="2">
      <c r="A206" s="44" t="s">
        <v>1038</v>
      </c>
      <c r="B206" s="45" t="s">
        <v>1066</v>
      </c>
      <c r="C206" s="96" t="s">
        <v>386</v>
      </c>
      <c r="D206" s="250" t="e">
        <f>SUMIF(#REF!,CG_Sum_U!$B206,#REF!)</f>
        <v>#REF!</v>
      </c>
      <c r="E206" s="250">
        <f>SUMIF('Bill 2 WD'!$C:$C,CG_Sum_U!$B206,'Bill 2 WD'!$J:$J)</f>
        <v>0</v>
      </c>
      <c r="F206" s="250">
        <f>SUMIF('Bill3 Civils'!$C:$C,CG_Sum_U!$B206,'Bill3 Civils'!$J:$J)</f>
        <v>0</v>
      </c>
      <c r="G206" s="250" t="e">
        <f>SUMIF('Bill2 Electrical'!$C:$C,CG_Sum_U!$B206,'Bill2 Electrical'!#REF!)</f>
        <v>#REF!</v>
      </c>
      <c r="H206" s="250" t="e">
        <f>SUMIF(#REF!,CG_Sum_U!$B206,#REF!)</f>
        <v>#REF!</v>
      </c>
      <c r="I206" s="254" t="e">
        <f>SUMIF('Bill4 LC'!$C:$C,CG_Sum_U!$B206,'Bill4 LC'!#REF!)</f>
        <v>#REF!</v>
      </c>
      <c r="J206" s="254" t="e">
        <f t="shared" si="43"/>
        <v>#REF!</v>
      </c>
      <c r="K206" s="264"/>
      <c r="L206" s="254"/>
      <c r="M206" s="182"/>
      <c r="N206" s="178"/>
      <c r="O206" s="178"/>
      <c r="P206" s="182"/>
      <c r="Q206" s="93"/>
      <c r="R206" s="93"/>
      <c r="S206" s="93"/>
      <c r="T206" s="93"/>
      <c r="U206" s="93"/>
      <c r="V206" s="93"/>
      <c r="W206" s="93"/>
      <c r="X206" s="93"/>
      <c r="Y206" s="93"/>
      <c r="Z206" s="93"/>
    </row>
    <row r="207" spans="1:26" ht="15" outlineLevel="2">
      <c r="A207" s="44" t="s">
        <v>1038</v>
      </c>
      <c r="B207" s="45" t="s">
        <v>1067</v>
      </c>
      <c r="C207" s="96" t="s">
        <v>388</v>
      </c>
      <c r="D207" s="250" t="e">
        <f>SUMIF(#REF!,CG_Sum_U!$B207,#REF!)</f>
        <v>#REF!</v>
      </c>
      <c r="E207" s="250">
        <f>SUMIF('Bill 2 WD'!$C:$C,CG_Sum_U!$B207,'Bill 2 WD'!$J:$J)</f>
        <v>0</v>
      </c>
      <c r="F207" s="250">
        <f>SUMIF('Bill3 Civils'!$C:$C,CG_Sum_U!$B207,'Bill3 Civils'!$J:$J)</f>
        <v>0</v>
      </c>
      <c r="G207" s="250" t="e">
        <f>SUMIF('Bill2 Electrical'!$C:$C,CG_Sum_U!$B207,'Bill2 Electrical'!#REF!)</f>
        <v>#REF!</v>
      </c>
      <c r="H207" s="250" t="e">
        <f>SUMIF(#REF!,CG_Sum_U!$B207,#REF!)</f>
        <v>#REF!</v>
      </c>
      <c r="I207" s="254" t="e">
        <f>SUMIF('Bill4 LC'!$C:$C,CG_Sum_U!$B207,'Bill4 LC'!#REF!)</f>
        <v>#REF!</v>
      </c>
      <c r="J207" s="254" t="e">
        <f t="shared" si="43"/>
        <v>#REF!</v>
      </c>
      <c r="K207" s="264"/>
      <c r="L207" s="254"/>
      <c r="M207" s="182"/>
      <c r="N207" s="178"/>
      <c r="O207" s="178"/>
      <c r="P207" s="182"/>
      <c r="Q207" s="93"/>
      <c r="R207" s="93"/>
      <c r="S207" s="93"/>
      <c r="T207" s="93"/>
      <c r="U207" s="93"/>
      <c r="V207" s="93"/>
      <c r="W207" s="93"/>
      <c r="X207" s="93"/>
      <c r="Y207" s="93"/>
      <c r="Z207" s="93"/>
    </row>
    <row r="208" spans="1:26" ht="15" outlineLevel="2">
      <c r="A208" s="44" t="s">
        <v>1038</v>
      </c>
      <c r="B208" s="45" t="s">
        <v>1068</v>
      </c>
      <c r="C208" s="96" t="s">
        <v>2049</v>
      </c>
      <c r="D208" s="250" t="e">
        <f>SUMIF(#REF!,CG_Sum_U!$B208,#REF!)</f>
        <v>#REF!</v>
      </c>
      <c r="E208" s="250">
        <f>SUMIF('Bill 2 WD'!$C:$C,CG_Sum_U!$B208,'Bill 2 WD'!$J:$J)</f>
        <v>0</v>
      </c>
      <c r="F208" s="250">
        <f>SUMIF('Bill3 Civils'!$C:$C,CG_Sum_U!$B208,'Bill3 Civils'!$J:$J)</f>
        <v>0</v>
      </c>
      <c r="G208" s="250" t="e">
        <f>SUMIF('Bill2 Electrical'!$C:$C,CG_Sum_U!$B208,'Bill2 Electrical'!#REF!)</f>
        <v>#REF!</v>
      </c>
      <c r="H208" s="250" t="e">
        <f>SUMIF(#REF!,CG_Sum_U!$B208,#REF!)</f>
        <v>#REF!</v>
      </c>
      <c r="I208" s="254" t="e">
        <f>SUMIF('Bill4 LC'!$C:$C,CG_Sum_U!$B208,'Bill4 LC'!#REF!)</f>
        <v>#REF!</v>
      </c>
      <c r="J208" s="254" t="e">
        <f t="shared" si="43"/>
        <v>#REF!</v>
      </c>
      <c r="K208" s="264"/>
      <c r="L208" s="254"/>
      <c r="M208" s="182"/>
      <c r="N208" s="178"/>
      <c r="O208" s="178"/>
      <c r="P208" s="182"/>
      <c r="Q208" s="93"/>
      <c r="R208" s="93"/>
      <c r="S208" s="93"/>
      <c r="T208" s="93"/>
      <c r="U208" s="93"/>
      <c r="V208" s="93"/>
      <c r="W208" s="93"/>
      <c r="X208" s="93"/>
      <c r="Y208" s="93"/>
      <c r="Z208" s="93"/>
    </row>
    <row r="209" spans="1:26" ht="15" outlineLevel="1">
      <c r="A209" s="157" t="s">
        <v>1038</v>
      </c>
      <c r="B209" s="158" t="s">
        <v>1069</v>
      </c>
      <c r="C209" s="159" t="s">
        <v>391</v>
      </c>
      <c r="D209" s="251" t="e">
        <f t="shared" ref="D209:I209" si="46">SUM(D210:D213)</f>
        <v>#REF!</v>
      </c>
      <c r="E209" s="251">
        <f t="shared" si="46"/>
        <v>0</v>
      </c>
      <c r="F209" s="251">
        <f t="shared" si="46"/>
        <v>0</v>
      </c>
      <c r="G209" s="251" t="e">
        <f t="shared" si="46"/>
        <v>#REF!</v>
      </c>
      <c r="H209" s="251" t="e">
        <f t="shared" si="46"/>
        <v>#REF!</v>
      </c>
      <c r="I209" s="253" t="e">
        <f t="shared" si="46"/>
        <v>#REF!</v>
      </c>
      <c r="J209" s="253" t="e">
        <f t="shared" si="43"/>
        <v>#REF!</v>
      </c>
      <c r="K209" s="265"/>
      <c r="L209" s="253"/>
      <c r="M209" s="183"/>
      <c r="N209" s="177"/>
      <c r="O209" s="177"/>
      <c r="P209" s="183"/>
      <c r="Q209" s="160"/>
      <c r="R209" s="160"/>
      <c r="S209" s="160"/>
      <c r="T209" s="160"/>
      <c r="U209" s="160"/>
      <c r="V209" s="160"/>
      <c r="W209" s="160"/>
      <c r="X209" s="160"/>
      <c r="Y209" s="160"/>
      <c r="Z209" s="160"/>
    </row>
    <row r="210" spans="1:26" ht="15" outlineLevel="2">
      <c r="A210" s="44" t="s">
        <v>1038</v>
      </c>
      <c r="B210" s="45" t="s">
        <v>1070</v>
      </c>
      <c r="C210" s="96" t="s">
        <v>394</v>
      </c>
      <c r="D210" s="250" t="e">
        <f>SUMIF(#REF!,CG_Sum_U!$B210,#REF!)</f>
        <v>#REF!</v>
      </c>
      <c r="E210" s="250">
        <f>SUMIF('Bill 2 WD'!$C:$C,CG_Sum_U!$B210,'Bill 2 WD'!$J:$J)</f>
        <v>0</v>
      </c>
      <c r="F210" s="250">
        <f>SUMIF('Bill3 Civils'!$C:$C,CG_Sum_U!$B210,'Bill3 Civils'!$J:$J)</f>
        <v>0</v>
      </c>
      <c r="G210" s="250" t="e">
        <f>SUMIF('Bill2 Electrical'!$C:$C,CG_Sum_U!$B210,'Bill2 Electrical'!#REF!)</f>
        <v>#REF!</v>
      </c>
      <c r="H210" s="250" t="e">
        <f>SUMIF(#REF!,CG_Sum_U!$B210,#REF!)</f>
        <v>#REF!</v>
      </c>
      <c r="I210" s="254" t="e">
        <f>SUMIF('Bill4 LC'!$C:$C,CG_Sum_U!$B210,'Bill4 LC'!#REF!)</f>
        <v>#REF!</v>
      </c>
      <c r="J210" s="254" t="e">
        <f t="shared" si="43"/>
        <v>#REF!</v>
      </c>
      <c r="K210" s="264"/>
      <c r="L210" s="254"/>
      <c r="M210" s="182"/>
      <c r="N210" s="178"/>
      <c r="O210" s="178"/>
      <c r="P210" s="182"/>
      <c r="Q210" s="93"/>
      <c r="R210" s="93"/>
      <c r="S210" s="93"/>
      <c r="T210" s="93"/>
      <c r="U210" s="93"/>
      <c r="V210" s="93"/>
      <c r="W210" s="93"/>
      <c r="X210" s="93"/>
      <c r="Y210" s="93"/>
      <c r="Z210" s="93"/>
    </row>
    <row r="211" spans="1:26" ht="15" outlineLevel="2">
      <c r="A211" s="44" t="s">
        <v>1038</v>
      </c>
      <c r="B211" s="45" t="s">
        <v>1071</v>
      </c>
      <c r="C211" s="96" t="s">
        <v>396</v>
      </c>
      <c r="D211" s="250" t="e">
        <f>SUMIF(#REF!,CG_Sum_U!$B211,#REF!)</f>
        <v>#REF!</v>
      </c>
      <c r="E211" s="250">
        <f>SUMIF('Bill 2 WD'!$C:$C,CG_Sum_U!$B211,'Bill 2 WD'!$J:$J)</f>
        <v>0</v>
      </c>
      <c r="F211" s="250">
        <f>SUMIF('Bill3 Civils'!$C:$C,CG_Sum_U!$B211,'Bill3 Civils'!$J:$J)</f>
        <v>0</v>
      </c>
      <c r="G211" s="250" t="e">
        <f>SUMIF('Bill2 Electrical'!$C:$C,CG_Sum_U!$B211,'Bill2 Electrical'!#REF!)</f>
        <v>#REF!</v>
      </c>
      <c r="H211" s="250" t="e">
        <f>SUMIF(#REF!,CG_Sum_U!$B211,#REF!)</f>
        <v>#REF!</v>
      </c>
      <c r="I211" s="254" t="e">
        <f>SUMIF('Bill4 LC'!$C:$C,CG_Sum_U!$B211,'Bill4 LC'!#REF!)</f>
        <v>#REF!</v>
      </c>
      <c r="J211" s="254" t="e">
        <f t="shared" si="43"/>
        <v>#REF!</v>
      </c>
      <c r="K211" s="264"/>
      <c r="L211" s="254"/>
      <c r="M211" s="182"/>
      <c r="N211" s="178"/>
      <c r="O211" s="178"/>
      <c r="P211" s="182"/>
      <c r="Q211" s="93"/>
      <c r="R211" s="93"/>
      <c r="S211" s="93"/>
      <c r="T211" s="93"/>
      <c r="U211" s="93"/>
      <c r="V211" s="93"/>
      <c r="W211" s="93"/>
      <c r="X211" s="93"/>
      <c r="Y211" s="93"/>
      <c r="Z211" s="93"/>
    </row>
    <row r="212" spans="1:26" ht="15" outlineLevel="2">
      <c r="A212" s="44" t="s">
        <v>1038</v>
      </c>
      <c r="B212" s="45" t="s">
        <v>1072</v>
      </c>
      <c r="C212" s="96" t="s">
        <v>398</v>
      </c>
      <c r="D212" s="250" t="e">
        <f>SUMIF(#REF!,CG_Sum_U!$B212,#REF!)</f>
        <v>#REF!</v>
      </c>
      <c r="E212" s="250">
        <f>SUMIF('Bill 2 WD'!$C:$C,CG_Sum_U!$B212,'Bill 2 WD'!$J:$J)</f>
        <v>0</v>
      </c>
      <c r="F212" s="250">
        <f>SUMIF('Bill3 Civils'!$C:$C,CG_Sum_U!$B212,'Bill3 Civils'!$J:$J)</f>
        <v>0</v>
      </c>
      <c r="G212" s="250" t="e">
        <f>SUMIF('Bill2 Electrical'!$C:$C,CG_Sum_U!$B212,'Bill2 Electrical'!#REF!)</f>
        <v>#REF!</v>
      </c>
      <c r="H212" s="250" t="e">
        <f>SUMIF(#REF!,CG_Sum_U!$B212,#REF!)</f>
        <v>#REF!</v>
      </c>
      <c r="I212" s="254" t="e">
        <f>SUMIF('Bill4 LC'!$C:$C,CG_Sum_U!$B212,'Bill4 LC'!#REF!)</f>
        <v>#REF!</v>
      </c>
      <c r="J212" s="254" t="e">
        <f t="shared" si="43"/>
        <v>#REF!</v>
      </c>
      <c r="K212" s="264"/>
      <c r="L212" s="254"/>
      <c r="M212" s="182"/>
      <c r="N212" s="178"/>
      <c r="O212" s="178"/>
      <c r="P212" s="182"/>
      <c r="Q212" s="93"/>
      <c r="R212" s="93"/>
      <c r="S212" s="93"/>
      <c r="T212" s="93"/>
      <c r="U212" s="93"/>
      <c r="V212" s="93"/>
      <c r="W212" s="93"/>
      <c r="X212" s="93"/>
      <c r="Y212" s="93"/>
      <c r="Z212" s="93"/>
    </row>
    <row r="213" spans="1:26" ht="15" outlineLevel="2">
      <c r="A213" s="44" t="s">
        <v>1038</v>
      </c>
      <c r="B213" s="45" t="s">
        <v>1073</v>
      </c>
      <c r="C213" s="96" t="s">
        <v>2050</v>
      </c>
      <c r="D213" s="250" t="e">
        <f>SUMIF(#REF!,CG_Sum_U!$B213,#REF!)</f>
        <v>#REF!</v>
      </c>
      <c r="E213" s="250">
        <f>SUMIF('Bill 2 WD'!$C:$C,CG_Sum_U!$B213,'Bill 2 WD'!$J:$J)</f>
        <v>0</v>
      </c>
      <c r="F213" s="250">
        <f>SUMIF('Bill3 Civils'!$C:$C,CG_Sum_U!$B213,'Bill3 Civils'!$J:$J)</f>
        <v>0</v>
      </c>
      <c r="G213" s="250" t="e">
        <f>SUMIF('Bill2 Electrical'!$C:$C,CG_Sum_U!$B213,'Bill2 Electrical'!#REF!)</f>
        <v>#REF!</v>
      </c>
      <c r="H213" s="250" t="e">
        <f>SUMIF(#REF!,CG_Sum_U!$B213,#REF!)</f>
        <v>#REF!</v>
      </c>
      <c r="I213" s="254" t="e">
        <f>SUMIF('Bill4 LC'!$C:$C,CG_Sum_U!$B213,'Bill4 LC'!#REF!)</f>
        <v>#REF!</v>
      </c>
      <c r="J213" s="254" t="e">
        <f t="shared" si="43"/>
        <v>#REF!</v>
      </c>
      <c r="K213" s="264"/>
      <c r="L213" s="254"/>
      <c r="M213" s="182"/>
      <c r="N213" s="178"/>
      <c r="O213" s="178"/>
      <c r="P213" s="182"/>
      <c r="Q213" s="93"/>
      <c r="R213" s="93"/>
      <c r="S213" s="93"/>
      <c r="T213" s="93"/>
      <c r="U213" s="93"/>
      <c r="V213" s="93"/>
      <c r="W213" s="93"/>
      <c r="X213" s="93"/>
      <c r="Y213" s="93"/>
      <c r="Z213" s="93"/>
    </row>
    <row r="214" spans="1:26" ht="15" outlineLevel="1">
      <c r="A214" s="157" t="s">
        <v>1038</v>
      </c>
      <c r="B214" s="158" t="s">
        <v>1074</v>
      </c>
      <c r="C214" s="159" t="s">
        <v>401</v>
      </c>
      <c r="D214" s="251" t="e">
        <f t="shared" ref="D214:I214" si="47">SUM(D215:D217)</f>
        <v>#REF!</v>
      </c>
      <c r="E214" s="251">
        <f t="shared" si="47"/>
        <v>0</v>
      </c>
      <c r="F214" s="251">
        <f t="shared" si="47"/>
        <v>0</v>
      </c>
      <c r="G214" s="251" t="e">
        <f t="shared" si="47"/>
        <v>#REF!</v>
      </c>
      <c r="H214" s="251" t="e">
        <f t="shared" si="47"/>
        <v>#REF!</v>
      </c>
      <c r="I214" s="253" t="e">
        <f t="shared" si="47"/>
        <v>#REF!</v>
      </c>
      <c r="J214" s="253" t="e">
        <f t="shared" si="43"/>
        <v>#REF!</v>
      </c>
      <c r="K214" s="265"/>
      <c r="L214" s="253"/>
      <c r="M214" s="183"/>
      <c r="N214" s="177"/>
      <c r="O214" s="177"/>
      <c r="P214" s="183"/>
      <c r="Q214" s="160"/>
      <c r="R214" s="160"/>
      <c r="S214" s="160"/>
      <c r="T214" s="160"/>
      <c r="U214" s="160"/>
      <c r="V214" s="160"/>
      <c r="W214" s="160"/>
      <c r="X214" s="160"/>
      <c r="Y214" s="160"/>
      <c r="Z214" s="160"/>
    </row>
    <row r="215" spans="1:26" ht="15" outlineLevel="2">
      <c r="A215" s="44" t="s">
        <v>1038</v>
      </c>
      <c r="B215" s="45" t="s">
        <v>1075</v>
      </c>
      <c r="C215" s="96" t="s">
        <v>404</v>
      </c>
      <c r="D215" s="250" t="e">
        <f>SUMIF(#REF!,CG_Sum_U!$B215,#REF!)</f>
        <v>#REF!</v>
      </c>
      <c r="E215" s="250">
        <f>SUMIF('Bill 2 WD'!$C:$C,CG_Sum_U!$B215,'Bill 2 WD'!$J:$J)</f>
        <v>0</v>
      </c>
      <c r="F215" s="250">
        <f>SUMIF('Bill3 Civils'!$C:$C,CG_Sum_U!$B215,'Bill3 Civils'!$J:$J)</f>
        <v>0</v>
      </c>
      <c r="G215" s="250" t="e">
        <f>SUMIF('Bill2 Electrical'!$C:$C,CG_Sum_U!$B215,'Bill2 Electrical'!#REF!)</f>
        <v>#REF!</v>
      </c>
      <c r="H215" s="250" t="e">
        <f>SUMIF(#REF!,CG_Sum_U!$B215,#REF!)</f>
        <v>#REF!</v>
      </c>
      <c r="I215" s="254" t="e">
        <f>SUMIF('Bill4 LC'!$C:$C,CG_Sum_U!$B215,'Bill4 LC'!#REF!)</f>
        <v>#REF!</v>
      </c>
      <c r="J215" s="254" t="e">
        <f t="shared" si="43"/>
        <v>#REF!</v>
      </c>
      <c r="K215" s="264"/>
      <c r="L215" s="254"/>
      <c r="M215" s="182"/>
      <c r="N215" s="178"/>
      <c r="O215" s="178"/>
      <c r="P215" s="182"/>
      <c r="Q215" s="93"/>
      <c r="R215" s="93"/>
      <c r="S215" s="93"/>
      <c r="T215" s="93"/>
      <c r="U215" s="93"/>
      <c r="V215" s="93"/>
      <c r="W215" s="93"/>
      <c r="X215" s="93"/>
      <c r="Y215" s="93"/>
      <c r="Z215" s="93"/>
    </row>
    <row r="216" spans="1:26" ht="15" outlineLevel="2">
      <c r="A216" s="44" t="s">
        <v>1038</v>
      </c>
      <c r="B216" s="45" t="s">
        <v>1076</v>
      </c>
      <c r="C216" s="96" t="s">
        <v>406</v>
      </c>
      <c r="D216" s="250" t="e">
        <f>SUMIF(#REF!,CG_Sum_U!$B216,#REF!)</f>
        <v>#REF!</v>
      </c>
      <c r="E216" s="250">
        <f>SUMIF('Bill 2 WD'!$C:$C,CG_Sum_U!$B216,'Bill 2 WD'!$J:$J)</f>
        <v>0</v>
      </c>
      <c r="F216" s="250">
        <f>SUMIF('Bill3 Civils'!$C:$C,CG_Sum_U!$B216,'Bill3 Civils'!$J:$J)</f>
        <v>0</v>
      </c>
      <c r="G216" s="250" t="e">
        <f>SUMIF('Bill2 Electrical'!$C:$C,CG_Sum_U!$B216,'Bill2 Electrical'!#REF!)</f>
        <v>#REF!</v>
      </c>
      <c r="H216" s="250" t="e">
        <f>SUMIF(#REF!,CG_Sum_U!$B216,#REF!)</f>
        <v>#REF!</v>
      </c>
      <c r="I216" s="254" t="e">
        <f>SUMIF('Bill4 LC'!$C:$C,CG_Sum_U!$B216,'Bill4 LC'!#REF!)</f>
        <v>#REF!</v>
      </c>
      <c r="J216" s="254" t="e">
        <f t="shared" si="43"/>
        <v>#REF!</v>
      </c>
      <c r="K216" s="264"/>
      <c r="L216" s="254"/>
      <c r="M216" s="182"/>
      <c r="N216" s="178"/>
      <c r="O216" s="178"/>
      <c r="P216" s="182"/>
      <c r="Q216" s="93"/>
      <c r="R216" s="93"/>
      <c r="S216" s="93"/>
      <c r="T216" s="93"/>
      <c r="U216" s="93"/>
      <c r="V216" s="93"/>
      <c r="W216" s="93"/>
      <c r="X216" s="93"/>
      <c r="Y216" s="93"/>
      <c r="Z216" s="93"/>
    </row>
    <row r="217" spans="1:26" ht="15" outlineLevel="2">
      <c r="A217" s="44" t="s">
        <v>1038</v>
      </c>
      <c r="B217" s="45" t="s">
        <v>1077</v>
      </c>
      <c r="C217" s="96" t="s">
        <v>2051</v>
      </c>
      <c r="D217" s="250" t="e">
        <f>SUMIF(#REF!,CG_Sum_U!$B217,#REF!)</f>
        <v>#REF!</v>
      </c>
      <c r="E217" s="250">
        <f>SUMIF('Bill 2 WD'!$C:$C,CG_Sum_U!$B217,'Bill 2 WD'!$J:$J)</f>
        <v>0</v>
      </c>
      <c r="F217" s="250">
        <f>SUMIF('Bill3 Civils'!$C:$C,CG_Sum_U!$B217,'Bill3 Civils'!$J:$J)</f>
        <v>0</v>
      </c>
      <c r="G217" s="250" t="e">
        <f>SUMIF('Bill2 Electrical'!$C:$C,CG_Sum_U!$B217,'Bill2 Electrical'!#REF!)</f>
        <v>#REF!</v>
      </c>
      <c r="H217" s="250" t="e">
        <f>SUMIF(#REF!,CG_Sum_U!$B217,#REF!)</f>
        <v>#REF!</v>
      </c>
      <c r="I217" s="254" t="e">
        <f>SUMIF('Bill4 LC'!$C:$C,CG_Sum_U!$B217,'Bill4 LC'!#REF!)</f>
        <v>#REF!</v>
      </c>
      <c r="J217" s="254" t="e">
        <f t="shared" si="43"/>
        <v>#REF!</v>
      </c>
      <c r="K217" s="264"/>
      <c r="L217" s="254"/>
      <c r="M217" s="182"/>
      <c r="N217" s="178"/>
      <c r="O217" s="178"/>
      <c r="P217" s="182"/>
      <c r="Q217" s="93"/>
      <c r="R217" s="93"/>
      <c r="S217" s="93"/>
      <c r="T217" s="93"/>
      <c r="U217" s="93"/>
      <c r="V217" s="93"/>
      <c r="W217" s="93"/>
      <c r="X217" s="93"/>
      <c r="Y217" s="93"/>
      <c r="Z217" s="93"/>
    </row>
    <row r="218" spans="1:26" ht="15" outlineLevel="1">
      <c r="A218" s="157" t="s">
        <v>1038</v>
      </c>
      <c r="B218" s="158" t="s">
        <v>1078</v>
      </c>
      <c r="C218" s="159" t="s">
        <v>409</v>
      </c>
      <c r="D218" s="251" t="e">
        <f t="shared" ref="D218:I218" si="48">SUM(D219:D224)</f>
        <v>#REF!</v>
      </c>
      <c r="E218" s="251">
        <f t="shared" si="48"/>
        <v>0</v>
      </c>
      <c r="F218" s="251">
        <f t="shared" si="48"/>
        <v>0</v>
      </c>
      <c r="G218" s="251" t="e">
        <f t="shared" si="48"/>
        <v>#REF!</v>
      </c>
      <c r="H218" s="251" t="e">
        <f t="shared" si="48"/>
        <v>#REF!</v>
      </c>
      <c r="I218" s="253" t="e">
        <f t="shared" si="48"/>
        <v>#REF!</v>
      </c>
      <c r="J218" s="253" t="e">
        <f t="shared" si="43"/>
        <v>#REF!</v>
      </c>
      <c r="K218" s="265"/>
      <c r="L218" s="253"/>
      <c r="M218" s="183"/>
      <c r="N218" s="177"/>
      <c r="O218" s="177"/>
      <c r="P218" s="183"/>
      <c r="Q218" s="160"/>
      <c r="R218" s="160"/>
      <c r="S218" s="160"/>
      <c r="T218" s="160"/>
      <c r="U218" s="160"/>
      <c r="V218" s="160"/>
      <c r="W218" s="160"/>
      <c r="X218" s="160"/>
      <c r="Y218" s="160"/>
      <c r="Z218" s="160"/>
    </row>
    <row r="219" spans="1:26" ht="15" outlineLevel="2">
      <c r="A219" s="44" t="s">
        <v>1038</v>
      </c>
      <c r="B219" s="45" t="s">
        <v>1079</v>
      </c>
      <c r="C219" s="96" t="s">
        <v>342</v>
      </c>
      <c r="D219" s="250" t="e">
        <f>SUMIF(#REF!,CG_Sum_U!$B219,#REF!)</f>
        <v>#REF!</v>
      </c>
      <c r="E219" s="250">
        <f>SUMIF('Bill 2 WD'!$C:$C,CG_Sum_U!$B219,'Bill 2 WD'!$J:$J)</f>
        <v>0</v>
      </c>
      <c r="F219" s="250">
        <f>SUMIF('Bill3 Civils'!$C:$C,CG_Sum_U!$B219,'Bill3 Civils'!$J:$J)</f>
        <v>0</v>
      </c>
      <c r="G219" s="250" t="e">
        <f>SUMIF('Bill2 Electrical'!$C:$C,CG_Sum_U!$B219,'Bill2 Electrical'!#REF!)</f>
        <v>#REF!</v>
      </c>
      <c r="H219" s="250" t="e">
        <f>SUMIF(#REF!,CG_Sum_U!$B219,#REF!)</f>
        <v>#REF!</v>
      </c>
      <c r="I219" s="254" t="e">
        <f>SUMIF('Bill4 LC'!$C:$C,CG_Sum_U!$B219,'Bill4 LC'!#REF!)</f>
        <v>#REF!</v>
      </c>
      <c r="J219" s="254" t="e">
        <f t="shared" si="43"/>
        <v>#REF!</v>
      </c>
      <c r="K219" s="264"/>
      <c r="L219" s="254"/>
      <c r="M219" s="182"/>
      <c r="N219" s="178"/>
      <c r="O219" s="178"/>
      <c r="P219" s="182"/>
      <c r="Q219" s="93"/>
      <c r="R219" s="93"/>
      <c r="S219" s="93"/>
      <c r="T219" s="93"/>
      <c r="U219" s="93"/>
      <c r="V219" s="93"/>
      <c r="W219" s="93"/>
      <c r="X219" s="93"/>
      <c r="Y219" s="93"/>
      <c r="Z219" s="93"/>
    </row>
    <row r="220" spans="1:26" ht="15" outlineLevel="2">
      <c r="A220" s="44" t="s">
        <v>1038</v>
      </c>
      <c r="B220" s="45" t="s">
        <v>1080</v>
      </c>
      <c r="C220" s="96" t="s">
        <v>356</v>
      </c>
      <c r="D220" s="250" t="e">
        <f>SUMIF(#REF!,CG_Sum_U!$B220,#REF!)</f>
        <v>#REF!</v>
      </c>
      <c r="E220" s="250">
        <f>SUMIF('Bill 2 WD'!$C:$C,CG_Sum_U!$B220,'Bill 2 WD'!$J:$J)</f>
        <v>0</v>
      </c>
      <c r="F220" s="250">
        <f>SUMIF('Bill3 Civils'!$C:$C,CG_Sum_U!$B220,'Bill3 Civils'!$J:$J)</f>
        <v>0</v>
      </c>
      <c r="G220" s="250" t="e">
        <f>SUMIF('Bill2 Electrical'!$C:$C,CG_Sum_U!$B220,'Bill2 Electrical'!#REF!)</f>
        <v>#REF!</v>
      </c>
      <c r="H220" s="250" t="e">
        <f>SUMIF(#REF!,CG_Sum_U!$B220,#REF!)</f>
        <v>#REF!</v>
      </c>
      <c r="I220" s="254" t="e">
        <f>SUMIF('Bill4 LC'!$C:$C,CG_Sum_U!$B220,'Bill4 LC'!#REF!)</f>
        <v>#REF!</v>
      </c>
      <c r="J220" s="254" t="e">
        <f t="shared" si="43"/>
        <v>#REF!</v>
      </c>
      <c r="K220" s="264"/>
      <c r="L220" s="254"/>
      <c r="M220" s="182"/>
      <c r="N220" s="178"/>
      <c r="O220" s="178"/>
      <c r="P220" s="182"/>
      <c r="Q220" s="93"/>
      <c r="R220" s="93"/>
      <c r="S220" s="93"/>
      <c r="T220" s="93"/>
      <c r="U220" s="93"/>
      <c r="V220" s="93"/>
      <c r="W220" s="93"/>
      <c r="X220" s="93"/>
      <c r="Y220" s="93"/>
      <c r="Z220" s="93"/>
    </row>
    <row r="221" spans="1:26" ht="15" outlineLevel="2">
      <c r="A221" s="44" t="s">
        <v>1038</v>
      </c>
      <c r="B221" s="45" t="s">
        <v>1081</v>
      </c>
      <c r="C221" s="96" t="s">
        <v>364</v>
      </c>
      <c r="D221" s="250" t="e">
        <f>SUMIF(#REF!,CG_Sum_U!$B221,#REF!)</f>
        <v>#REF!</v>
      </c>
      <c r="E221" s="250">
        <f>SUMIF('Bill 2 WD'!$C:$C,CG_Sum_U!$B221,'Bill 2 WD'!$J:$J)</f>
        <v>0</v>
      </c>
      <c r="F221" s="250">
        <f>SUMIF('Bill3 Civils'!$C:$C,CG_Sum_U!$B221,'Bill3 Civils'!$J:$J)</f>
        <v>0</v>
      </c>
      <c r="G221" s="250" t="e">
        <f>SUMIF('Bill2 Electrical'!$C:$C,CG_Sum_U!$B221,'Bill2 Electrical'!#REF!)</f>
        <v>#REF!</v>
      </c>
      <c r="H221" s="250" t="e">
        <f>SUMIF(#REF!,CG_Sum_U!$B221,#REF!)</f>
        <v>#REF!</v>
      </c>
      <c r="I221" s="254" t="e">
        <f>SUMIF('Bill4 LC'!$C:$C,CG_Sum_U!$B221,'Bill4 LC'!#REF!)</f>
        <v>#REF!</v>
      </c>
      <c r="J221" s="254" t="e">
        <f t="shared" si="43"/>
        <v>#REF!</v>
      </c>
      <c r="K221" s="264"/>
      <c r="L221" s="254"/>
      <c r="M221" s="182"/>
      <c r="N221" s="178"/>
      <c r="O221" s="178"/>
      <c r="P221" s="182"/>
      <c r="Q221" s="93"/>
      <c r="R221" s="93"/>
      <c r="S221" s="93"/>
      <c r="T221" s="93"/>
      <c r="U221" s="93"/>
      <c r="V221" s="93"/>
      <c r="W221" s="93"/>
      <c r="X221" s="93"/>
      <c r="Y221" s="93"/>
      <c r="Z221" s="93"/>
    </row>
    <row r="222" spans="1:26" ht="15" outlineLevel="2">
      <c r="A222" s="44" t="s">
        <v>1038</v>
      </c>
      <c r="B222" s="45" t="s">
        <v>1082</v>
      </c>
      <c r="C222" s="96" t="s">
        <v>377</v>
      </c>
      <c r="D222" s="250" t="e">
        <f>SUMIF(#REF!,CG_Sum_U!$B222,#REF!)</f>
        <v>#REF!</v>
      </c>
      <c r="E222" s="250">
        <f>SUMIF('Bill 2 WD'!$C:$C,CG_Sum_U!$B222,'Bill 2 WD'!$J:$J)</f>
        <v>0</v>
      </c>
      <c r="F222" s="250">
        <f>SUMIF('Bill3 Civils'!$C:$C,CG_Sum_U!$B222,'Bill3 Civils'!$J:$J)</f>
        <v>0</v>
      </c>
      <c r="G222" s="250" t="e">
        <f>SUMIF('Bill2 Electrical'!$C:$C,CG_Sum_U!$B222,'Bill2 Electrical'!#REF!)</f>
        <v>#REF!</v>
      </c>
      <c r="H222" s="250" t="e">
        <f>SUMIF(#REF!,CG_Sum_U!$B222,#REF!)</f>
        <v>#REF!</v>
      </c>
      <c r="I222" s="254" t="e">
        <f>SUMIF('Bill4 LC'!$C:$C,CG_Sum_U!$B222,'Bill4 LC'!#REF!)</f>
        <v>#REF!</v>
      </c>
      <c r="J222" s="254" t="e">
        <f t="shared" si="43"/>
        <v>#REF!</v>
      </c>
      <c r="K222" s="264"/>
      <c r="L222" s="254"/>
      <c r="M222" s="182"/>
      <c r="N222" s="178"/>
      <c r="O222" s="178"/>
      <c r="P222" s="182"/>
      <c r="Q222" s="93"/>
      <c r="R222" s="93"/>
      <c r="S222" s="93"/>
      <c r="T222" s="93"/>
      <c r="U222" s="93"/>
      <c r="V222" s="93"/>
      <c r="W222" s="93"/>
      <c r="X222" s="93"/>
      <c r="Y222" s="93"/>
      <c r="Z222" s="93"/>
    </row>
    <row r="223" spans="1:26" ht="15" outlineLevel="2">
      <c r="A223" s="44" t="s">
        <v>1038</v>
      </c>
      <c r="B223" s="45" t="s">
        <v>1083</v>
      </c>
      <c r="C223" s="96" t="s">
        <v>391</v>
      </c>
      <c r="D223" s="250" t="e">
        <f>SUMIF(#REF!,CG_Sum_U!$B223,#REF!)</f>
        <v>#REF!</v>
      </c>
      <c r="E223" s="250">
        <f>SUMIF('Bill 2 WD'!$C:$C,CG_Sum_U!$B223,'Bill 2 WD'!$J:$J)</f>
        <v>0</v>
      </c>
      <c r="F223" s="250">
        <f>SUMIF('Bill3 Civils'!$C:$C,CG_Sum_U!$B223,'Bill3 Civils'!$J:$J)</f>
        <v>0</v>
      </c>
      <c r="G223" s="250" t="e">
        <f>SUMIF('Bill2 Electrical'!$C:$C,CG_Sum_U!$B223,'Bill2 Electrical'!#REF!)</f>
        <v>#REF!</v>
      </c>
      <c r="H223" s="250" t="e">
        <f>SUMIF(#REF!,CG_Sum_U!$B223,#REF!)</f>
        <v>#REF!</v>
      </c>
      <c r="I223" s="254" t="e">
        <f>SUMIF('Bill4 LC'!$C:$C,CG_Sum_U!$B223,'Bill4 LC'!#REF!)</f>
        <v>#REF!</v>
      </c>
      <c r="J223" s="254" t="e">
        <f t="shared" si="43"/>
        <v>#REF!</v>
      </c>
      <c r="K223" s="264"/>
      <c r="L223" s="254"/>
      <c r="M223" s="182"/>
      <c r="N223" s="178"/>
      <c r="O223" s="178"/>
      <c r="P223" s="182"/>
      <c r="Q223" s="93"/>
      <c r="R223" s="93"/>
      <c r="S223" s="93"/>
      <c r="T223" s="93"/>
      <c r="U223" s="93"/>
      <c r="V223" s="93"/>
      <c r="W223" s="93"/>
      <c r="X223" s="93"/>
      <c r="Y223" s="93"/>
      <c r="Z223" s="93"/>
    </row>
    <row r="224" spans="1:26" ht="15" outlineLevel="2">
      <c r="A224" s="44" t="s">
        <v>1038</v>
      </c>
      <c r="B224" s="45" t="s">
        <v>1084</v>
      </c>
      <c r="C224" s="96" t="s">
        <v>401</v>
      </c>
      <c r="D224" s="250" t="e">
        <f>SUMIF(#REF!,CG_Sum_U!$B224,#REF!)</f>
        <v>#REF!</v>
      </c>
      <c r="E224" s="250">
        <f>SUMIF('Bill 2 WD'!$C:$C,CG_Sum_U!$B224,'Bill 2 WD'!$J:$J)</f>
        <v>0</v>
      </c>
      <c r="F224" s="250">
        <f>SUMIF('Bill3 Civils'!$C:$C,CG_Sum_U!$B224,'Bill3 Civils'!$J:$J)</f>
        <v>0</v>
      </c>
      <c r="G224" s="250" t="e">
        <f>SUMIF('Bill2 Electrical'!$C:$C,CG_Sum_U!$B224,'Bill2 Electrical'!#REF!)</f>
        <v>#REF!</v>
      </c>
      <c r="H224" s="250" t="e">
        <f>SUMIF(#REF!,CG_Sum_U!$B224,#REF!)</f>
        <v>#REF!</v>
      </c>
      <c r="I224" s="254" t="e">
        <f>SUMIF('Bill4 LC'!$C:$C,CG_Sum_U!$B224,'Bill4 LC'!#REF!)</f>
        <v>#REF!</v>
      </c>
      <c r="J224" s="254" t="e">
        <f t="shared" si="43"/>
        <v>#REF!</v>
      </c>
      <c r="K224" s="264"/>
      <c r="L224" s="254"/>
      <c r="M224" s="182"/>
      <c r="N224" s="178"/>
      <c r="O224" s="178"/>
      <c r="P224" s="182"/>
      <c r="Q224" s="93"/>
      <c r="R224" s="93"/>
      <c r="S224" s="93"/>
      <c r="T224" s="93"/>
      <c r="U224" s="93"/>
      <c r="V224" s="93"/>
      <c r="W224" s="93"/>
      <c r="X224" s="93"/>
      <c r="Y224" s="93"/>
      <c r="Z224" s="93"/>
    </row>
    <row r="225" spans="1:26" ht="15">
      <c r="A225" s="152" t="s">
        <v>1085</v>
      </c>
      <c r="B225" s="153" t="s">
        <v>1086</v>
      </c>
      <c r="C225" s="154" t="s">
        <v>418</v>
      </c>
      <c r="D225" s="248" t="e">
        <f t="shared" ref="D225:I225" si="49">D226+D230+D235+D243</f>
        <v>#REF!</v>
      </c>
      <c r="E225" s="248">
        <f t="shared" si="49"/>
        <v>0</v>
      </c>
      <c r="F225" s="248">
        <f t="shared" si="49"/>
        <v>0</v>
      </c>
      <c r="G225" s="248" t="e">
        <f t="shared" si="49"/>
        <v>#REF!</v>
      </c>
      <c r="H225" s="248" t="e">
        <f t="shared" si="49"/>
        <v>#REF!</v>
      </c>
      <c r="I225" s="252" t="e">
        <f t="shared" si="49"/>
        <v>#REF!</v>
      </c>
      <c r="J225" s="252" t="e">
        <f t="shared" si="43"/>
        <v>#REF!</v>
      </c>
      <c r="K225" s="262"/>
      <c r="L225" s="252"/>
      <c r="M225" s="180"/>
      <c r="N225" s="176"/>
      <c r="O225" s="176"/>
      <c r="P225" s="180"/>
      <c r="Q225" s="155"/>
      <c r="R225" s="155"/>
      <c r="S225" s="155"/>
      <c r="T225" s="155"/>
      <c r="U225" s="155"/>
      <c r="V225" s="155"/>
      <c r="W225" s="155"/>
      <c r="X225" s="155"/>
      <c r="Y225" s="155"/>
      <c r="Z225" s="155"/>
    </row>
    <row r="226" spans="1:26" ht="15" outlineLevel="1">
      <c r="A226" s="157" t="s">
        <v>1085</v>
      </c>
      <c r="B226" s="158" t="s">
        <v>1087</v>
      </c>
      <c r="C226" s="159" t="s">
        <v>421</v>
      </c>
      <c r="D226" s="251" t="e">
        <f t="shared" ref="D226:I226" si="50">SUM(D227:D229)</f>
        <v>#REF!</v>
      </c>
      <c r="E226" s="251">
        <f t="shared" si="50"/>
        <v>0</v>
      </c>
      <c r="F226" s="251">
        <f t="shared" si="50"/>
        <v>0</v>
      </c>
      <c r="G226" s="251" t="e">
        <f t="shared" si="50"/>
        <v>#REF!</v>
      </c>
      <c r="H226" s="251" t="e">
        <f t="shared" si="50"/>
        <v>#REF!</v>
      </c>
      <c r="I226" s="253" t="e">
        <f t="shared" si="50"/>
        <v>#REF!</v>
      </c>
      <c r="J226" s="253" t="e">
        <f t="shared" si="43"/>
        <v>#REF!</v>
      </c>
      <c r="K226" s="265"/>
      <c r="L226" s="253"/>
      <c r="M226" s="183"/>
      <c r="N226" s="177"/>
      <c r="O226" s="177"/>
      <c r="P226" s="183"/>
      <c r="Q226" s="160"/>
      <c r="R226" s="160"/>
      <c r="S226" s="160"/>
      <c r="T226" s="160"/>
      <c r="U226" s="160"/>
      <c r="V226" s="160"/>
      <c r="W226" s="160"/>
      <c r="X226" s="160"/>
      <c r="Y226" s="160"/>
      <c r="Z226" s="160"/>
    </row>
    <row r="227" spans="1:26" ht="15" outlineLevel="2">
      <c r="A227" s="44" t="s">
        <v>1085</v>
      </c>
      <c r="B227" s="45" t="s">
        <v>1088</v>
      </c>
      <c r="C227" s="96" t="s">
        <v>424</v>
      </c>
      <c r="D227" s="250" t="e">
        <f>SUMIF(#REF!,CG_Sum_U!$B227,#REF!)</f>
        <v>#REF!</v>
      </c>
      <c r="E227" s="250">
        <f>SUMIF('Bill 2 WD'!$C:$C,CG_Sum_U!$B227,'Bill 2 WD'!$J:$J)</f>
        <v>0</v>
      </c>
      <c r="F227" s="250">
        <f>SUMIF('Bill3 Civils'!$C:$C,CG_Sum_U!$B227,'Bill3 Civils'!$J:$J)</f>
        <v>0</v>
      </c>
      <c r="G227" s="250" t="e">
        <f>SUMIF('Bill2 Electrical'!$C:$C,CG_Sum_U!$B227,'Bill2 Electrical'!#REF!)</f>
        <v>#REF!</v>
      </c>
      <c r="H227" s="250" t="e">
        <f>SUMIF(#REF!,CG_Sum_U!$B227,#REF!)</f>
        <v>#REF!</v>
      </c>
      <c r="I227" s="254" t="e">
        <f>SUMIF('Bill4 LC'!$C:$C,CG_Sum_U!$B227,'Bill4 LC'!#REF!)</f>
        <v>#REF!</v>
      </c>
      <c r="J227" s="254" t="e">
        <f t="shared" si="43"/>
        <v>#REF!</v>
      </c>
      <c r="K227" s="264"/>
      <c r="L227" s="254"/>
      <c r="M227" s="182"/>
      <c r="N227" s="178"/>
      <c r="O227" s="178"/>
      <c r="P227" s="182"/>
      <c r="Q227" s="93"/>
      <c r="R227" s="93"/>
      <c r="S227" s="93"/>
      <c r="T227" s="93"/>
      <c r="U227" s="93"/>
      <c r="V227" s="93"/>
      <c r="W227" s="93"/>
      <c r="X227" s="93"/>
      <c r="Y227" s="93"/>
      <c r="Z227" s="93"/>
    </row>
    <row r="228" spans="1:26" ht="15" outlineLevel="2">
      <c r="A228" s="44" t="s">
        <v>1085</v>
      </c>
      <c r="B228" s="45" t="s">
        <v>1089</v>
      </c>
      <c r="C228" s="96" t="s">
        <v>426</v>
      </c>
      <c r="D228" s="250" t="e">
        <f>SUMIF(#REF!,CG_Sum_U!$B228,#REF!)</f>
        <v>#REF!</v>
      </c>
      <c r="E228" s="250">
        <f>SUMIF('Bill 2 WD'!$C:$C,CG_Sum_U!$B228,'Bill 2 WD'!$J:$J)</f>
        <v>0</v>
      </c>
      <c r="F228" s="250">
        <f>SUMIF('Bill3 Civils'!$C:$C,CG_Sum_U!$B228,'Bill3 Civils'!$J:$J)</f>
        <v>0</v>
      </c>
      <c r="G228" s="250" t="e">
        <f>SUMIF('Bill2 Electrical'!$C:$C,CG_Sum_U!$B228,'Bill2 Electrical'!#REF!)</f>
        <v>#REF!</v>
      </c>
      <c r="H228" s="250" t="e">
        <f>SUMIF(#REF!,CG_Sum_U!$B228,#REF!)</f>
        <v>#REF!</v>
      </c>
      <c r="I228" s="254" t="e">
        <f>SUMIF('Bill4 LC'!$C:$C,CG_Sum_U!$B228,'Bill4 LC'!#REF!)</f>
        <v>#REF!</v>
      </c>
      <c r="J228" s="254" t="e">
        <f t="shared" si="43"/>
        <v>#REF!</v>
      </c>
      <c r="K228" s="264"/>
      <c r="L228" s="254"/>
      <c r="M228" s="182"/>
      <c r="N228" s="178"/>
      <c r="O228" s="178"/>
      <c r="P228" s="182"/>
      <c r="Q228" s="93"/>
      <c r="R228" s="93"/>
      <c r="S228" s="93"/>
      <c r="T228" s="93"/>
      <c r="U228" s="93"/>
      <c r="V228" s="93"/>
      <c r="W228" s="93"/>
      <c r="X228" s="93"/>
      <c r="Y228" s="93"/>
      <c r="Z228" s="93"/>
    </row>
    <row r="229" spans="1:26" ht="15" outlineLevel="2">
      <c r="A229" s="44" t="s">
        <v>1085</v>
      </c>
      <c r="B229" s="45" t="s">
        <v>1090</v>
      </c>
      <c r="C229" s="96" t="s">
        <v>2052</v>
      </c>
      <c r="D229" s="250" t="e">
        <f>SUMIF(#REF!,CG_Sum_U!$B229,#REF!)</f>
        <v>#REF!</v>
      </c>
      <c r="E229" s="250">
        <f>SUMIF('Bill 2 WD'!$C:$C,CG_Sum_U!$B229,'Bill 2 WD'!$J:$J)</f>
        <v>0</v>
      </c>
      <c r="F229" s="250">
        <f>SUMIF('Bill3 Civils'!$C:$C,CG_Sum_U!$B229,'Bill3 Civils'!$J:$J)</f>
        <v>0</v>
      </c>
      <c r="G229" s="250" t="e">
        <f>SUMIF('Bill2 Electrical'!$C:$C,CG_Sum_U!$B229,'Bill2 Electrical'!#REF!)</f>
        <v>#REF!</v>
      </c>
      <c r="H229" s="250" t="e">
        <f>SUMIF(#REF!,CG_Sum_U!$B229,#REF!)</f>
        <v>#REF!</v>
      </c>
      <c r="I229" s="254" t="e">
        <f>SUMIF('Bill4 LC'!$C:$C,CG_Sum_U!$B229,'Bill4 LC'!#REF!)</f>
        <v>#REF!</v>
      </c>
      <c r="J229" s="254" t="e">
        <f t="shared" si="43"/>
        <v>#REF!</v>
      </c>
      <c r="K229" s="264"/>
      <c r="L229" s="254"/>
      <c r="M229" s="182"/>
      <c r="N229" s="178"/>
      <c r="O229" s="178"/>
      <c r="P229" s="182"/>
      <c r="Q229" s="93"/>
      <c r="R229" s="93"/>
      <c r="S229" s="93"/>
      <c r="T229" s="93"/>
      <c r="U229" s="93"/>
      <c r="V229" s="93"/>
      <c r="W229" s="93"/>
      <c r="X229" s="93"/>
      <c r="Y229" s="93"/>
      <c r="Z229" s="93"/>
    </row>
    <row r="230" spans="1:26" ht="15" outlineLevel="1">
      <c r="A230" s="157" t="s">
        <v>1085</v>
      </c>
      <c r="B230" s="158" t="s">
        <v>1091</v>
      </c>
      <c r="C230" s="159" t="s">
        <v>429</v>
      </c>
      <c r="D230" s="251" t="e">
        <f t="shared" ref="D230:I230" si="51">SUM(D231:D234)</f>
        <v>#REF!</v>
      </c>
      <c r="E230" s="251">
        <f t="shared" si="51"/>
        <v>0</v>
      </c>
      <c r="F230" s="251">
        <f t="shared" si="51"/>
        <v>0</v>
      </c>
      <c r="G230" s="251" t="e">
        <f t="shared" si="51"/>
        <v>#REF!</v>
      </c>
      <c r="H230" s="251" t="e">
        <f t="shared" si="51"/>
        <v>#REF!</v>
      </c>
      <c r="I230" s="253" t="e">
        <f t="shared" si="51"/>
        <v>#REF!</v>
      </c>
      <c r="J230" s="253" t="e">
        <f t="shared" si="43"/>
        <v>#REF!</v>
      </c>
      <c r="K230" s="265"/>
      <c r="L230" s="253"/>
      <c r="M230" s="183"/>
      <c r="N230" s="177"/>
      <c r="O230" s="177"/>
      <c r="P230" s="183"/>
      <c r="Q230" s="160"/>
      <c r="R230" s="160"/>
      <c r="S230" s="160"/>
      <c r="T230" s="160"/>
      <c r="U230" s="160"/>
      <c r="V230" s="160"/>
      <c r="W230" s="160"/>
      <c r="X230" s="160"/>
      <c r="Y230" s="160"/>
      <c r="Z230" s="160"/>
    </row>
    <row r="231" spans="1:26" ht="15" outlineLevel="2">
      <c r="A231" s="44" t="s">
        <v>1085</v>
      </c>
      <c r="B231" s="45" t="s">
        <v>1092</v>
      </c>
      <c r="C231" s="96" t="s">
        <v>1093</v>
      </c>
      <c r="D231" s="250" t="e">
        <f>SUMIF(#REF!,CG_Sum_U!$B231,#REF!)</f>
        <v>#REF!</v>
      </c>
      <c r="E231" s="250">
        <f>SUMIF('Bill 2 WD'!$C:$C,CG_Sum_U!$B231,'Bill 2 WD'!$J:$J)</f>
        <v>0</v>
      </c>
      <c r="F231" s="250">
        <f>SUMIF('Bill3 Civils'!$C:$C,CG_Sum_U!$B231,'Bill3 Civils'!$J:$J)</f>
        <v>0</v>
      </c>
      <c r="G231" s="250" t="e">
        <f>SUMIF('Bill2 Electrical'!$C:$C,CG_Sum_U!$B231,'Bill2 Electrical'!#REF!)</f>
        <v>#REF!</v>
      </c>
      <c r="H231" s="250" t="e">
        <f>SUMIF(#REF!,CG_Sum_U!$B231,#REF!)</f>
        <v>#REF!</v>
      </c>
      <c r="I231" s="254" t="e">
        <f>SUMIF('Bill4 LC'!$C:$C,CG_Sum_U!$B231,'Bill4 LC'!#REF!)</f>
        <v>#REF!</v>
      </c>
      <c r="J231" s="254" t="e">
        <f t="shared" si="43"/>
        <v>#REF!</v>
      </c>
      <c r="K231" s="264"/>
      <c r="L231" s="254"/>
      <c r="M231" s="182"/>
      <c r="N231" s="178"/>
      <c r="O231" s="178"/>
      <c r="P231" s="182"/>
      <c r="Q231" s="93"/>
      <c r="R231" s="93"/>
      <c r="S231" s="93"/>
      <c r="T231" s="93"/>
      <c r="U231" s="93"/>
      <c r="V231" s="93"/>
      <c r="W231" s="93"/>
      <c r="X231" s="93"/>
      <c r="Y231" s="93"/>
      <c r="Z231" s="93"/>
    </row>
    <row r="232" spans="1:26" ht="15" outlineLevel="2">
      <c r="A232" s="44" t="s">
        <v>1085</v>
      </c>
      <c r="B232" s="45" t="s">
        <v>1094</v>
      </c>
      <c r="C232" s="96" t="s">
        <v>1095</v>
      </c>
      <c r="D232" s="250" t="e">
        <f>SUMIF(#REF!,CG_Sum_U!$B232,#REF!)</f>
        <v>#REF!</v>
      </c>
      <c r="E232" s="250">
        <f>SUMIF('Bill 2 WD'!$C:$C,CG_Sum_U!$B232,'Bill 2 WD'!$J:$J)</f>
        <v>0</v>
      </c>
      <c r="F232" s="250">
        <f>SUMIF('Bill3 Civils'!$C:$C,CG_Sum_U!$B232,'Bill3 Civils'!$J:$J)</f>
        <v>0</v>
      </c>
      <c r="G232" s="250" t="e">
        <f>SUMIF('Bill2 Electrical'!$C:$C,CG_Sum_U!$B232,'Bill2 Electrical'!#REF!)</f>
        <v>#REF!</v>
      </c>
      <c r="H232" s="250" t="e">
        <f>SUMIF(#REF!,CG_Sum_U!$B232,#REF!)</f>
        <v>#REF!</v>
      </c>
      <c r="I232" s="254" t="e">
        <f>SUMIF('Bill4 LC'!$C:$C,CG_Sum_U!$B232,'Bill4 LC'!#REF!)</f>
        <v>#REF!</v>
      </c>
      <c r="J232" s="254" t="e">
        <f t="shared" si="43"/>
        <v>#REF!</v>
      </c>
      <c r="K232" s="264"/>
      <c r="L232" s="254"/>
      <c r="M232" s="182"/>
      <c r="N232" s="178"/>
      <c r="O232" s="178"/>
      <c r="P232" s="182"/>
      <c r="Q232" s="93"/>
      <c r="R232" s="93"/>
      <c r="S232" s="93"/>
      <c r="T232" s="93"/>
      <c r="U232" s="93"/>
      <c r="V232" s="93"/>
      <c r="W232" s="93"/>
      <c r="X232" s="93"/>
      <c r="Y232" s="93"/>
      <c r="Z232" s="93"/>
    </row>
    <row r="233" spans="1:26" ht="15" outlineLevel="2">
      <c r="A233" s="44" t="s">
        <v>1085</v>
      </c>
      <c r="B233" s="45" t="s">
        <v>1096</v>
      </c>
      <c r="C233" s="96" t="s">
        <v>1097</v>
      </c>
      <c r="D233" s="250" t="e">
        <f>SUMIF(#REF!,CG_Sum_U!$B233,#REF!)</f>
        <v>#REF!</v>
      </c>
      <c r="E233" s="250">
        <f>SUMIF('Bill 2 WD'!$C:$C,CG_Sum_U!$B233,'Bill 2 WD'!$J:$J)</f>
        <v>0</v>
      </c>
      <c r="F233" s="250">
        <f>SUMIF('Bill3 Civils'!$C:$C,CG_Sum_U!$B233,'Bill3 Civils'!$J:$J)</f>
        <v>0</v>
      </c>
      <c r="G233" s="250" t="e">
        <f>SUMIF('Bill2 Electrical'!$C:$C,CG_Sum_U!$B233,'Bill2 Electrical'!#REF!)</f>
        <v>#REF!</v>
      </c>
      <c r="H233" s="250" t="e">
        <f>SUMIF(#REF!,CG_Sum_U!$B233,#REF!)</f>
        <v>#REF!</v>
      </c>
      <c r="I233" s="254" t="e">
        <f>SUMIF('Bill4 LC'!$C:$C,CG_Sum_U!$B233,'Bill4 LC'!#REF!)</f>
        <v>#REF!</v>
      </c>
      <c r="J233" s="254" t="e">
        <f t="shared" si="43"/>
        <v>#REF!</v>
      </c>
      <c r="K233" s="264"/>
      <c r="L233" s="254"/>
      <c r="M233" s="182"/>
      <c r="N233" s="178"/>
      <c r="O233" s="178"/>
      <c r="P233" s="182"/>
      <c r="Q233" s="93"/>
      <c r="R233" s="93"/>
      <c r="S233" s="93"/>
      <c r="T233" s="93"/>
      <c r="U233" s="93"/>
      <c r="V233" s="93"/>
      <c r="W233" s="93"/>
      <c r="X233" s="93"/>
      <c r="Y233" s="93"/>
      <c r="Z233" s="93"/>
    </row>
    <row r="234" spans="1:26" ht="15" outlineLevel="2">
      <c r="A234" s="44" t="s">
        <v>1085</v>
      </c>
      <c r="B234" s="45" t="s">
        <v>1098</v>
      </c>
      <c r="C234" s="96" t="s">
        <v>2053</v>
      </c>
      <c r="D234" s="250" t="e">
        <f>SUMIF(#REF!,CG_Sum_U!$B234,#REF!)</f>
        <v>#REF!</v>
      </c>
      <c r="E234" s="250">
        <f>SUMIF('Bill 2 WD'!$C:$C,CG_Sum_U!$B234,'Bill 2 WD'!$J:$J)</f>
        <v>0</v>
      </c>
      <c r="F234" s="250">
        <f>SUMIF('Bill3 Civils'!$C:$C,CG_Sum_U!$B234,'Bill3 Civils'!$J:$J)</f>
        <v>0</v>
      </c>
      <c r="G234" s="250" t="e">
        <f>SUMIF('Bill2 Electrical'!$C:$C,CG_Sum_U!$B234,'Bill2 Electrical'!#REF!)</f>
        <v>#REF!</v>
      </c>
      <c r="H234" s="250" t="e">
        <f>SUMIF(#REF!,CG_Sum_U!$B234,#REF!)</f>
        <v>#REF!</v>
      </c>
      <c r="I234" s="254" t="e">
        <f>SUMIF('Bill4 LC'!$C:$C,CG_Sum_U!$B234,'Bill4 LC'!#REF!)</f>
        <v>#REF!</v>
      </c>
      <c r="J234" s="254" t="e">
        <f t="shared" si="43"/>
        <v>#REF!</v>
      </c>
      <c r="K234" s="264"/>
      <c r="L234" s="254"/>
      <c r="M234" s="182"/>
      <c r="N234" s="178"/>
      <c r="O234" s="178"/>
      <c r="P234" s="182"/>
      <c r="Q234" s="93"/>
      <c r="R234" s="93"/>
      <c r="S234" s="93"/>
      <c r="T234" s="93"/>
      <c r="U234" s="93"/>
      <c r="V234" s="93"/>
      <c r="W234" s="93"/>
      <c r="X234" s="93"/>
      <c r="Y234" s="93"/>
      <c r="Z234" s="93"/>
    </row>
    <row r="235" spans="1:26" ht="15" outlineLevel="1">
      <c r="A235" s="157" t="s">
        <v>1085</v>
      </c>
      <c r="B235" s="158" t="s">
        <v>1099</v>
      </c>
      <c r="C235" s="159" t="s">
        <v>439</v>
      </c>
      <c r="D235" s="251" t="e">
        <f t="shared" ref="D235:I235" si="52">SUM(D236:D242)</f>
        <v>#REF!</v>
      </c>
      <c r="E235" s="251">
        <f t="shared" si="52"/>
        <v>0</v>
      </c>
      <c r="F235" s="251">
        <f t="shared" si="52"/>
        <v>0</v>
      </c>
      <c r="G235" s="251" t="e">
        <f t="shared" si="52"/>
        <v>#REF!</v>
      </c>
      <c r="H235" s="251" t="e">
        <f t="shared" si="52"/>
        <v>#REF!</v>
      </c>
      <c r="I235" s="253" t="e">
        <f t="shared" si="52"/>
        <v>#REF!</v>
      </c>
      <c r="J235" s="253" t="e">
        <f t="shared" si="43"/>
        <v>#REF!</v>
      </c>
      <c r="K235" s="265"/>
      <c r="L235" s="253"/>
      <c r="M235" s="183"/>
      <c r="N235" s="177"/>
      <c r="O235" s="177"/>
      <c r="P235" s="183"/>
      <c r="Q235" s="160"/>
      <c r="R235" s="160"/>
      <c r="S235" s="160"/>
      <c r="T235" s="160"/>
      <c r="U235" s="160"/>
      <c r="V235" s="160"/>
      <c r="W235" s="160"/>
      <c r="X235" s="160"/>
      <c r="Y235" s="160"/>
      <c r="Z235" s="160"/>
    </row>
    <row r="236" spans="1:26" ht="15" outlineLevel="2">
      <c r="A236" s="44" t="s">
        <v>1085</v>
      </c>
      <c r="B236" s="45" t="s">
        <v>1100</v>
      </c>
      <c r="C236" s="96" t="s">
        <v>257</v>
      </c>
      <c r="D236" s="250" t="e">
        <f>SUMIF(#REF!,CG_Sum_U!$B236,#REF!)</f>
        <v>#REF!</v>
      </c>
      <c r="E236" s="250">
        <f>SUMIF('Bill 2 WD'!$C:$C,CG_Sum_U!$B236,'Bill 2 WD'!$J:$J)</f>
        <v>0</v>
      </c>
      <c r="F236" s="250">
        <f>SUMIF('Bill3 Civils'!$C:$C,CG_Sum_U!$B236,'Bill3 Civils'!$J:$J)</f>
        <v>0</v>
      </c>
      <c r="G236" s="250" t="e">
        <f>SUMIF('Bill2 Electrical'!$C:$C,CG_Sum_U!$B236,'Bill2 Electrical'!#REF!)</f>
        <v>#REF!</v>
      </c>
      <c r="H236" s="250" t="e">
        <f>SUMIF(#REF!,CG_Sum_U!$B236,#REF!)</f>
        <v>#REF!</v>
      </c>
      <c r="I236" s="254" t="e">
        <f>SUMIF('Bill4 LC'!$C:$C,CG_Sum_U!$B236,'Bill4 LC'!#REF!)</f>
        <v>#REF!</v>
      </c>
      <c r="J236" s="254" t="e">
        <f t="shared" si="43"/>
        <v>#REF!</v>
      </c>
      <c r="K236" s="264"/>
      <c r="L236" s="254"/>
      <c r="M236" s="182"/>
      <c r="N236" s="178"/>
      <c r="O236" s="178"/>
      <c r="P236" s="182"/>
      <c r="Q236" s="93"/>
      <c r="R236" s="93"/>
      <c r="S236" s="93"/>
      <c r="T236" s="93"/>
      <c r="U236" s="93"/>
      <c r="V236" s="93"/>
      <c r="W236" s="93"/>
      <c r="X236" s="93"/>
      <c r="Y236" s="93"/>
      <c r="Z236" s="93"/>
    </row>
    <row r="237" spans="1:26" ht="15" outlineLevel="2">
      <c r="A237" s="44" t="s">
        <v>1085</v>
      </c>
      <c r="B237" s="45" t="s">
        <v>1101</v>
      </c>
      <c r="C237" s="96" t="s">
        <v>443</v>
      </c>
      <c r="D237" s="250" t="e">
        <f>SUMIF(#REF!,CG_Sum_U!$B237,#REF!)</f>
        <v>#REF!</v>
      </c>
      <c r="E237" s="250">
        <f>SUMIF('Bill 2 WD'!$C:$C,CG_Sum_U!$B237,'Bill 2 WD'!$J:$J)</f>
        <v>0</v>
      </c>
      <c r="F237" s="250">
        <f>SUMIF('Bill3 Civils'!$C:$C,CG_Sum_U!$B237,'Bill3 Civils'!$J:$J)</f>
        <v>0</v>
      </c>
      <c r="G237" s="250" t="e">
        <f>SUMIF('Bill2 Electrical'!$C:$C,CG_Sum_U!$B237,'Bill2 Electrical'!#REF!)</f>
        <v>#REF!</v>
      </c>
      <c r="H237" s="250" t="e">
        <f>SUMIF(#REF!,CG_Sum_U!$B237,#REF!)</f>
        <v>#REF!</v>
      </c>
      <c r="I237" s="254" t="e">
        <f>SUMIF('Bill4 LC'!$C:$C,CG_Sum_U!$B237,'Bill4 LC'!#REF!)</f>
        <v>#REF!</v>
      </c>
      <c r="J237" s="254" t="e">
        <f t="shared" si="43"/>
        <v>#REF!</v>
      </c>
      <c r="K237" s="264"/>
      <c r="L237" s="254"/>
      <c r="M237" s="182"/>
      <c r="N237" s="178"/>
      <c r="O237" s="178"/>
      <c r="P237" s="182"/>
      <c r="Q237" s="93"/>
      <c r="R237" s="93"/>
      <c r="S237" s="93"/>
      <c r="T237" s="93"/>
      <c r="U237" s="93"/>
      <c r="V237" s="93"/>
      <c r="W237" s="93"/>
      <c r="X237" s="93"/>
      <c r="Y237" s="93"/>
      <c r="Z237" s="93"/>
    </row>
    <row r="238" spans="1:26" ht="15" outlineLevel="2">
      <c r="A238" s="103" t="s">
        <v>1085</v>
      </c>
      <c r="B238" s="104" t="s">
        <v>1102</v>
      </c>
      <c r="C238" s="105" t="s">
        <v>445</v>
      </c>
      <c r="D238" s="250" t="e">
        <f>SUMIF(#REF!,CG_Sum_U!$B238,#REF!)</f>
        <v>#REF!</v>
      </c>
      <c r="E238" s="250">
        <f>SUMIF('Bill 2 WD'!$C:$C,CG_Sum_U!$B238,'Bill 2 WD'!$J:$J)</f>
        <v>0</v>
      </c>
      <c r="F238" s="250">
        <f>SUMIF('Bill3 Civils'!$C:$C,CG_Sum_U!$B238,'Bill3 Civils'!$J:$J)</f>
        <v>0</v>
      </c>
      <c r="G238" s="250" t="e">
        <f>SUMIF('Bill2 Electrical'!$C:$C,CG_Sum_U!$B238,'Bill2 Electrical'!#REF!)</f>
        <v>#REF!</v>
      </c>
      <c r="H238" s="250" t="e">
        <f>SUMIF(#REF!,CG_Sum_U!$B238,#REF!)</f>
        <v>#REF!</v>
      </c>
      <c r="I238" s="256" t="e">
        <f>SUMIF('Bill4 LC'!$C:$C,CG_Sum_U!$B238,'Bill4 LC'!#REF!)</f>
        <v>#REF!</v>
      </c>
      <c r="J238" s="256" t="e">
        <f t="shared" si="43"/>
        <v>#REF!</v>
      </c>
      <c r="K238" s="264"/>
      <c r="L238" s="256"/>
      <c r="M238" s="182"/>
      <c r="N238" s="184"/>
      <c r="O238" s="184"/>
      <c r="P238" s="182"/>
      <c r="Q238" s="93"/>
      <c r="R238" s="93"/>
      <c r="S238" s="93"/>
      <c r="T238" s="93"/>
      <c r="U238" s="93"/>
      <c r="V238" s="93"/>
      <c r="W238" s="93"/>
      <c r="X238" s="93"/>
      <c r="Y238" s="93"/>
      <c r="Z238" s="93"/>
    </row>
    <row r="239" spans="1:26" ht="15" outlineLevel="2">
      <c r="A239" s="44" t="s">
        <v>1085</v>
      </c>
      <c r="B239" s="45" t="s">
        <v>1103</v>
      </c>
      <c r="C239" s="96" t="s">
        <v>447</v>
      </c>
      <c r="D239" s="250" t="e">
        <f>SUMIF(#REF!,CG_Sum_U!$B239,#REF!)</f>
        <v>#REF!</v>
      </c>
      <c r="E239" s="250">
        <f>SUMIF('Bill 2 WD'!$C:$C,CG_Sum_U!$B239,'Bill 2 WD'!$J:$J)</f>
        <v>0</v>
      </c>
      <c r="F239" s="250">
        <f>SUMIF('Bill3 Civils'!$C:$C,CG_Sum_U!$B239,'Bill3 Civils'!$J:$J)</f>
        <v>0</v>
      </c>
      <c r="G239" s="250" t="e">
        <f>SUMIF('Bill2 Electrical'!$C:$C,CG_Sum_U!$B239,'Bill2 Electrical'!#REF!)</f>
        <v>#REF!</v>
      </c>
      <c r="H239" s="250" t="e">
        <f>SUMIF(#REF!,CG_Sum_U!$B239,#REF!)</f>
        <v>#REF!</v>
      </c>
      <c r="I239" s="254" t="e">
        <f>SUMIF('Bill4 LC'!$C:$C,CG_Sum_U!$B239,'Bill4 LC'!#REF!)</f>
        <v>#REF!</v>
      </c>
      <c r="J239" s="254" t="e">
        <f t="shared" si="43"/>
        <v>#REF!</v>
      </c>
      <c r="K239" s="264"/>
      <c r="L239" s="254"/>
      <c r="M239" s="182"/>
      <c r="N239" s="178"/>
      <c r="O239" s="178"/>
      <c r="P239" s="182"/>
      <c r="Q239" s="93"/>
      <c r="R239" s="93"/>
      <c r="S239" s="93"/>
      <c r="T239" s="93"/>
      <c r="U239" s="93"/>
      <c r="V239" s="93"/>
      <c r="W239" s="93"/>
      <c r="X239" s="93"/>
      <c r="Y239" s="93"/>
      <c r="Z239" s="93"/>
    </row>
    <row r="240" spans="1:26" ht="15" outlineLevel="2">
      <c r="A240" s="44" t="s">
        <v>1085</v>
      </c>
      <c r="B240" s="45" t="s">
        <v>1104</v>
      </c>
      <c r="C240" s="96" t="s">
        <v>449</v>
      </c>
      <c r="D240" s="250" t="e">
        <f>SUMIF(#REF!,CG_Sum_U!$B240,#REF!)</f>
        <v>#REF!</v>
      </c>
      <c r="E240" s="250">
        <f>SUMIF('Bill 2 WD'!$C:$C,CG_Sum_U!$B240,'Bill 2 WD'!$J:$J)</f>
        <v>0</v>
      </c>
      <c r="F240" s="250">
        <f>SUMIF('Bill3 Civils'!$C:$C,CG_Sum_U!$B240,'Bill3 Civils'!$J:$J)</f>
        <v>0</v>
      </c>
      <c r="G240" s="250" t="e">
        <f>SUMIF('Bill2 Electrical'!$C:$C,CG_Sum_U!$B240,'Bill2 Electrical'!#REF!)</f>
        <v>#REF!</v>
      </c>
      <c r="H240" s="250" t="e">
        <f>SUMIF(#REF!,CG_Sum_U!$B240,#REF!)</f>
        <v>#REF!</v>
      </c>
      <c r="I240" s="254" t="e">
        <f>SUMIF('Bill4 LC'!$C:$C,CG_Sum_U!$B240,'Bill4 LC'!#REF!)</f>
        <v>#REF!</v>
      </c>
      <c r="J240" s="254" t="e">
        <f t="shared" si="43"/>
        <v>#REF!</v>
      </c>
      <c r="K240" s="264"/>
      <c r="L240" s="254"/>
      <c r="M240" s="182"/>
      <c r="N240" s="178"/>
      <c r="O240" s="178"/>
      <c r="P240" s="182"/>
      <c r="Q240" s="93"/>
      <c r="R240" s="93"/>
      <c r="S240" s="93"/>
      <c r="T240" s="93"/>
      <c r="U240" s="93"/>
      <c r="V240" s="93"/>
      <c r="W240" s="93"/>
      <c r="X240" s="93"/>
      <c r="Y240" s="93"/>
      <c r="Z240" s="93"/>
    </row>
    <row r="241" spans="1:26" ht="15" outlineLevel="2">
      <c r="A241" s="44" t="s">
        <v>1085</v>
      </c>
      <c r="B241" s="45" t="s">
        <v>1105</v>
      </c>
      <c r="C241" s="96" t="s">
        <v>451</v>
      </c>
      <c r="D241" s="250" t="e">
        <f>SUMIF(#REF!,CG_Sum_U!$B241,#REF!)</f>
        <v>#REF!</v>
      </c>
      <c r="E241" s="250">
        <f>SUMIF('Bill 2 WD'!$C:$C,CG_Sum_U!$B241,'Bill 2 WD'!$J:$J)</f>
        <v>0</v>
      </c>
      <c r="F241" s="250">
        <f>SUMIF('Bill3 Civils'!$C:$C,CG_Sum_U!$B241,'Bill3 Civils'!$J:$J)</f>
        <v>0</v>
      </c>
      <c r="G241" s="250" t="e">
        <f>SUMIF('Bill2 Electrical'!$C:$C,CG_Sum_U!$B241,'Bill2 Electrical'!#REF!)</f>
        <v>#REF!</v>
      </c>
      <c r="H241" s="250" t="e">
        <f>SUMIF(#REF!,CG_Sum_U!$B241,#REF!)</f>
        <v>#REF!</v>
      </c>
      <c r="I241" s="254" t="e">
        <f>SUMIF('Bill4 LC'!$C:$C,CG_Sum_U!$B241,'Bill4 LC'!#REF!)</f>
        <v>#REF!</v>
      </c>
      <c r="J241" s="254" t="e">
        <f t="shared" si="43"/>
        <v>#REF!</v>
      </c>
      <c r="K241" s="264"/>
      <c r="L241" s="254"/>
      <c r="M241" s="182"/>
      <c r="N241" s="178"/>
      <c r="O241" s="178"/>
      <c r="P241" s="182"/>
      <c r="Q241" s="93"/>
      <c r="R241" s="93"/>
      <c r="S241" s="93"/>
      <c r="T241" s="93"/>
      <c r="U241" s="93"/>
      <c r="V241" s="93"/>
      <c r="W241" s="93"/>
      <c r="X241" s="93"/>
      <c r="Y241" s="93"/>
      <c r="Z241" s="93"/>
    </row>
    <row r="242" spans="1:26" ht="15" outlineLevel="2">
      <c r="A242" s="44" t="s">
        <v>1085</v>
      </c>
      <c r="B242" s="45" t="s">
        <v>1106</v>
      </c>
      <c r="C242" s="96" t="s">
        <v>2054</v>
      </c>
      <c r="D242" s="250" t="e">
        <f>SUMIF(#REF!,CG_Sum_U!$B242,#REF!)</f>
        <v>#REF!</v>
      </c>
      <c r="E242" s="250">
        <f>SUMIF('Bill 2 WD'!$C:$C,CG_Sum_U!$B242,'Bill 2 WD'!$J:$J)</f>
        <v>0</v>
      </c>
      <c r="F242" s="250">
        <f>SUMIF('Bill3 Civils'!$C:$C,CG_Sum_U!$B242,'Bill3 Civils'!$J:$J)</f>
        <v>0</v>
      </c>
      <c r="G242" s="250" t="e">
        <f>SUMIF('Bill2 Electrical'!$C:$C,CG_Sum_U!$B242,'Bill2 Electrical'!#REF!)</f>
        <v>#REF!</v>
      </c>
      <c r="H242" s="250" t="e">
        <f>SUMIF(#REF!,CG_Sum_U!$B242,#REF!)</f>
        <v>#REF!</v>
      </c>
      <c r="I242" s="254" t="e">
        <f>SUMIF('Bill4 LC'!$C:$C,CG_Sum_U!$B242,'Bill4 LC'!#REF!)</f>
        <v>#REF!</v>
      </c>
      <c r="J242" s="254" t="e">
        <f t="shared" si="43"/>
        <v>#REF!</v>
      </c>
      <c r="K242" s="264"/>
      <c r="L242" s="254"/>
      <c r="M242" s="182"/>
      <c r="N242" s="178"/>
      <c r="O242" s="178"/>
      <c r="P242" s="182"/>
      <c r="Q242" s="93"/>
      <c r="R242" s="93"/>
      <c r="S242" s="93"/>
      <c r="T242" s="93"/>
      <c r="U242" s="93"/>
      <c r="V242" s="93"/>
      <c r="W242" s="93"/>
      <c r="X242" s="93"/>
      <c r="Y242" s="93"/>
      <c r="Z242" s="93"/>
    </row>
    <row r="243" spans="1:26" ht="15" outlineLevel="1">
      <c r="A243" s="162" t="s">
        <v>1085</v>
      </c>
      <c r="B243" s="163" t="s">
        <v>1107</v>
      </c>
      <c r="C243" s="164" t="s">
        <v>409</v>
      </c>
      <c r="D243" s="251" t="e">
        <f t="shared" ref="D243:I243" si="53">SUM(D244:D246)</f>
        <v>#REF!</v>
      </c>
      <c r="E243" s="251">
        <f t="shared" si="53"/>
        <v>0</v>
      </c>
      <c r="F243" s="251">
        <f t="shared" si="53"/>
        <v>0</v>
      </c>
      <c r="G243" s="251" t="e">
        <f t="shared" si="53"/>
        <v>#REF!</v>
      </c>
      <c r="H243" s="251" t="e">
        <f t="shared" si="53"/>
        <v>#REF!</v>
      </c>
      <c r="I243" s="257" t="e">
        <f t="shared" si="53"/>
        <v>#REF!</v>
      </c>
      <c r="J243" s="257" t="e">
        <f t="shared" si="43"/>
        <v>#REF!</v>
      </c>
      <c r="K243" s="265"/>
      <c r="L243" s="257"/>
      <c r="M243" s="183"/>
      <c r="N243" s="185"/>
      <c r="O243" s="185"/>
      <c r="P243" s="183"/>
      <c r="Q243" s="160"/>
      <c r="R243" s="160"/>
      <c r="S243" s="160"/>
      <c r="T243" s="160"/>
      <c r="U243" s="160"/>
      <c r="V243" s="160"/>
      <c r="W243" s="160"/>
      <c r="X243" s="160"/>
      <c r="Y243" s="160"/>
      <c r="Z243" s="160"/>
    </row>
    <row r="244" spans="1:26" ht="15" outlineLevel="2">
      <c r="A244" s="106" t="s">
        <v>1085</v>
      </c>
      <c r="B244" s="104" t="s">
        <v>1108</v>
      </c>
      <c r="C244" s="105" t="s">
        <v>421</v>
      </c>
      <c r="D244" s="250" t="e">
        <f>SUMIF(#REF!,CG_Sum_U!$B244,#REF!)</f>
        <v>#REF!</v>
      </c>
      <c r="E244" s="250">
        <f>SUMIF('Bill 2 WD'!$C:$C,CG_Sum_U!$B244,'Bill 2 WD'!$J:$J)</f>
        <v>0</v>
      </c>
      <c r="F244" s="250">
        <f>SUMIF('Bill3 Civils'!$C:$C,CG_Sum_U!$B244,'Bill3 Civils'!$J:$J)</f>
        <v>0</v>
      </c>
      <c r="G244" s="250" t="e">
        <f>SUMIF('Bill2 Electrical'!$C:$C,CG_Sum_U!$B244,'Bill2 Electrical'!#REF!)</f>
        <v>#REF!</v>
      </c>
      <c r="H244" s="250" t="e">
        <f>SUMIF(#REF!,CG_Sum_U!$B244,#REF!)</f>
        <v>#REF!</v>
      </c>
      <c r="I244" s="256" t="e">
        <f>SUMIF('Bill4 LC'!$C:$C,CG_Sum_U!$B244,'Bill4 LC'!#REF!)</f>
        <v>#REF!</v>
      </c>
      <c r="J244" s="256" t="e">
        <f t="shared" si="43"/>
        <v>#REF!</v>
      </c>
      <c r="K244" s="264"/>
      <c r="L244" s="256"/>
      <c r="M244" s="182"/>
      <c r="N244" s="184"/>
      <c r="O244" s="184"/>
      <c r="P244" s="182"/>
      <c r="Q244" s="93"/>
      <c r="R244" s="93"/>
      <c r="S244" s="93"/>
      <c r="T244" s="93"/>
      <c r="U244" s="93"/>
      <c r="V244" s="93"/>
      <c r="W244" s="93"/>
      <c r="X244" s="93"/>
      <c r="Y244" s="93"/>
      <c r="Z244" s="93"/>
    </row>
    <row r="245" spans="1:26" ht="15" outlineLevel="2">
      <c r="A245" s="50" t="s">
        <v>1085</v>
      </c>
      <c r="B245" s="45" t="s">
        <v>1109</v>
      </c>
      <c r="C245" s="96" t="s">
        <v>429</v>
      </c>
      <c r="D245" s="250" t="e">
        <f>SUMIF(#REF!,CG_Sum_U!$B245,#REF!)</f>
        <v>#REF!</v>
      </c>
      <c r="E245" s="250">
        <f>SUMIF('Bill 2 WD'!$C:$C,CG_Sum_U!$B245,'Bill 2 WD'!$J:$J)</f>
        <v>0</v>
      </c>
      <c r="F245" s="250">
        <f>SUMIF('Bill3 Civils'!$C:$C,CG_Sum_U!$B245,'Bill3 Civils'!$J:$J)</f>
        <v>0</v>
      </c>
      <c r="G245" s="250" t="e">
        <f>SUMIF('Bill2 Electrical'!$C:$C,CG_Sum_U!$B245,'Bill2 Electrical'!#REF!)</f>
        <v>#REF!</v>
      </c>
      <c r="H245" s="250" t="e">
        <f>SUMIF(#REF!,CG_Sum_U!$B245,#REF!)</f>
        <v>#REF!</v>
      </c>
      <c r="I245" s="254" t="e">
        <f>SUMIF('Bill4 LC'!$C:$C,CG_Sum_U!$B245,'Bill4 LC'!#REF!)</f>
        <v>#REF!</v>
      </c>
      <c r="J245" s="254" t="e">
        <f t="shared" si="43"/>
        <v>#REF!</v>
      </c>
      <c r="K245" s="264"/>
      <c r="L245" s="254"/>
      <c r="M245" s="182"/>
      <c r="N245" s="178"/>
      <c r="O245" s="178"/>
      <c r="P245" s="182"/>
      <c r="Q245" s="93"/>
      <c r="R245" s="93"/>
      <c r="S245" s="93"/>
      <c r="T245" s="93"/>
      <c r="U245" s="93"/>
      <c r="V245" s="93"/>
      <c r="W245" s="93"/>
      <c r="X245" s="93"/>
      <c r="Y245" s="93"/>
      <c r="Z245" s="93"/>
    </row>
    <row r="246" spans="1:26" ht="15" outlineLevel="2">
      <c r="A246" s="50" t="s">
        <v>1085</v>
      </c>
      <c r="B246" s="45" t="s">
        <v>1110</v>
      </c>
      <c r="C246" s="96" t="s">
        <v>2055</v>
      </c>
      <c r="D246" s="250" t="e">
        <f>SUMIF(#REF!,CG_Sum_U!$B246,#REF!)</f>
        <v>#REF!</v>
      </c>
      <c r="E246" s="250">
        <f>SUMIF('Bill 2 WD'!$C:$C,CG_Sum_U!$B246,'Bill 2 WD'!$J:$J)</f>
        <v>0</v>
      </c>
      <c r="F246" s="250">
        <f>SUMIF('Bill3 Civils'!$C:$C,CG_Sum_U!$B246,'Bill3 Civils'!$J:$J)</f>
        <v>0</v>
      </c>
      <c r="G246" s="250" t="e">
        <f>SUMIF('Bill2 Electrical'!$C:$C,CG_Sum_U!$B246,'Bill2 Electrical'!#REF!)</f>
        <v>#REF!</v>
      </c>
      <c r="H246" s="250" t="e">
        <f>SUMIF(#REF!,CG_Sum_U!$B246,#REF!)</f>
        <v>#REF!</v>
      </c>
      <c r="I246" s="254" t="e">
        <f>SUMIF('Bill4 LC'!$C:$C,CG_Sum_U!$B246,'Bill4 LC'!#REF!)</f>
        <v>#REF!</v>
      </c>
      <c r="J246" s="254" t="e">
        <f t="shared" si="43"/>
        <v>#REF!</v>
      </c>
      <c r="K246" s="264"/>
      <c r="L246" s="254"/>
      <c r="M246" s="182"/>
      <c r="N246" s="178"/>
      <c r="O246" s="178"/>
      <c r="P246" s="182"/>
      <c r="Q246" s="93"/>
      <c r="R246" s="93"/>
      <c r="S246" s="93"/>
      <c r="T246" s="93"/>
      <c r="U246" s="93"/>
      <c r="V246" s="93"/>
      <c r="W246" s="93"/>
      <c r="X246" s="93"/>
      <c r="Y246" s="93"/>
      <c r="Z246" s="93"/>
    </row>
    <row r="247" spans="1:26" ht="15">
      <c r="A247" s="156" t="s">
        <v>1111</v>
      </c>
      <c r="B247" s="153" t="s">
        <v>1112</v>
      </c>
      <c r="C247" s="154" t="s">
        <v>459</v>
      </c>
      <c r="D247" s="248" t="e">
        <f t="shared" ref="D247:I247" si="54">D248+D256+D261+D266+D271+D275+D281+D285+D289</f>
        <v>#REF!</v>
      </c>
      <c r="E247" s="248">
        <f t="shared" si="54"/>
        <v>0</v>
      </c>
      <c r="F247" s="248">
        <f t="shared" si="54"/>
        <v>0</v>
      </c>
      <c r="G247" s="248" t="e">
        <f t="shared" si="54"/>
        <v>#REF!</v>
      </c>
      <c r="H247" s="248" t="e">
        <f t="shared" si="54"/>
        <v>#REF!</v>
      </c>
      <c r="I247" s="252" t="e">
        <f t="shared" si="54"/>
        <v>#REF!</v>
      </c>
      <c r="J247" s="252" t="e">
        <f t="shared" si="43"/>
        <v>#REF!</v>
      </c>
      <c r="K247" s="262"/>
      <c r="L247" s="252"/>
      <c r="M247" s="180"/>
      <c r="N247" s="176"/>
      <c r="O247" s="176"/>
      <c r="P247" s="180"/>
      <c r="Q247" s="155"/>
      <c r="R247" s="155"/>
      <c r="S247" s="155"/>
      <c r="T247" s="155"/>
      <c r="U247" s="155"/>
      <c r="V247" s="155"/>
      <c r="W247" s="155"/>
      <c r="X247" s="155"/>
      <c r="Y247" s="155"/>
      <c r="Z247" s="155"/>
    </row>
    <row r="248" spans="1:26" ht="15" outlineLevel="1">
      <c r="A248" s="165" t="s">
        <v>1111</v>
      </c>
      <c r="B248" s="158" t="s">
        <v>1113</v>
      </c>
      <c r="C248" s="159" t="s">
        <v>462</v>
      </c>
      <c r="D248" s="251" t="e">
        <f t="shared" ref="D248:I248" si="55">SUM(D249:D255)</f>
        <v>#REF!</v>
      </c>
      <c r="E248" s="251">
        <f t="shared" si="55"/>
        <v>0</v>
      </c>
      <c r="F248" s="251">
        <f t="shared" si="55"/>
        <v>0</v>
      </c>
      <c r="G248" s="251" t="e">
        <f t="shared" si="55"/>
        <v>#REF!</v>
      </c>
      <c r="H248" s="251" t="e">
        <f t="shared" si="55"/>
        <v>#REF!</v>
      </c>
      <c r="I248" s="253" t="e">
        <f t="shared" si="55"/>
        <v>#REF!</v>
      </c>
      <c r="J248" s="253" t="e">
        <f t="shared" si="43"/>
        <v>#REF!</v>
      </c>
      <c r="K248" s="265"/>
      <c r="L248" s="253"/>
      <c r="M248" s="183"/>
      <c r="N248" s="177"/>
      <c r="O248" s="177"/>
      <c r="P248" s="183"/>
      <c r="Q248" s="160"/>
      <c r="R248" s="160"/>
      <c r="S248" s="160"/>
      <c r="T248" s="160"/>
      <c r="U248" s="160"/>
      <c r="V248" s="160"/>
      <c r="W248" s="160"/>
      <c r="X248" s="160"/>
      <c r="Y248" s="160"/>
      <c r="Z248" s="160"/>
    </row>
    <row r="249" spans="1:26" ht="15" outlineLevel="2">
      <c r="A249" s="50" t="s">
        <v>1111</v>
      </c>
      <c r="B249" s="45" t="s">
        <v>1114</v>
      </c>
      <c r="C249" s="96" t="s">
        <v>465</v>
      </c>
      <c r="D249" s="250" t="e">
        <f>SUMIF(#REF!,CG_Sum_U!$B249,#REF!)</f>
        <v>#REF!</v>
      </c>
      <c r="E249" s="250">
        <f>SUMIF('Bill 2 WD'!$C:$C,CG_Sum_U!$B249,'Bill 2 WD'!$J:$J)</f>
        <v>0</v>
      </c>
      <c r="F249" s="250">
        <f>SUMIF('Bill3 Civils'!$C:$C,CG_Sum_U!$B249,'Bill3 Civils'!$J:$J)</f>
        <v>0</v>
      </c>
      <c r="G249" s="250" t="e">
        <f>SUMIF('Bill2 Electrical'!$C:$C,CG_Sum_U!$B249,'Bill2 Electrical'!#REF!)</f>
        <v>#REF!</v>
      </c>
      <c r="H249" s="250" t="e">
        <f>SUMIF(#REF!,CG_Sum_U!$B249,#REF!)</f>
        <v>#REF!</v>
      </c>
      <c r="I249" s="254" t="e">
        <f>SUMIF('Bill4 LC'!$C:$C,CG_Sum_U!$B249,'Bill4 LC'!#REF!)</f>
        <v>#REF!</v>
      </c>
      <c r="J249" s="254" t="e">
        <f t="shared" si="43"/>
        <v>#REF!</v>
      </c>
      <c r="K249" s="264"/>
      <c r="L249" s="254"/>
      <c r="M249" s="182"/>
      <c r="N249" s="178"/>
      <c r="O249" s="178"/>
      <c r="P249" s="182"/>
      <c r="Q249" s="93"/>
      <c r="R249" s="93"/>
      <c r="S249" s="93"/>
      <c r="T249" s="93"/>
      <c r="U249" s="93"/>
      <c r="V249" s="93"/>
      <c r="W249" s="93"/>
      <c r="X249" s="93"/>
      <c r="Y249" s="93"/>
      <c r="Z249" s="93"/>
    </row>
    <row r="250" spans="1:26" ht="15" outlineLevel="2">
      <c r="A250" s="50" t="s">
        <v>1111</v>
      </c>
      <c r="B250" s="45" t="s">
        <v>1115</v>
      </c>
      <c r="C250" s="96" t="s">
        <v>467</v>
      </c>
      <c r="D250" s="250" t="e">
        <f>SUMIF(#REF!,CG_Sum_U!$B250,#REF!)</f>
        <v>#REF!</v>
      </c>
      <c r="E250" s="250">
        <f>SUMIF('Bill 2 WD'!$C:$C,CG_Sum_U!$B250,'Bill 2 WD'!$J:$J)</f>
        <v>0</v>
      </c>
      <c r="F250" s="250">
        <f>SUMIF('Bill3 Civils'!$C:$C,CG_Sum_U!$B250,'Bill3 Civils'!$J:$J)</f>
        <v>0</v>
      </c>
      <c r="G250" s="250" t="e">
        <f>SUMIF('Bill2 Electrical'!$C:$C,CG_Sum_U!$B250,'Bill2 Electrical'!#REF!)</f>
        <v>#REF!</v>
      </c>
      <c r="H250" s="250" t="e">
        <f>SUMIF(#REF!,CG_Sum_U!$B250,#REF!)</f>
        <v>#REF!</v>
      </c>
      <c r="I250" s="254" t="e">
        <f>SUMIF('Bill4 LC'!$C:$C,CG_Sum_U!$B250,'Bill4 LC'!#REF!)</f>
        <v>#REF!</v>
      </c>
      <c r="J250" s="254" t="e">
        <f t="shared" si="43"/>
        <v>#REF!</v>
      </c>
      <c r="K250" s="264"/>
      <c r="L250" s="254"/>
      <c r="M250" s="182"/>
      <c r="N250" s="178"/>
      <c r="O250" s="178"/>
      <c r="P250" s="182"/>
      <c r="Q250" s="93"/>
      <c r="R250" s="93"/>
      <c r="S250" s="93"/>
      <c r="T250" s="93"/>
      <c r="U250" s="93"/>
      <c r="V250" s="93"/>
      <c r="W250" s="93"/>
      <c r="X250" s="93"/>
      <c r="Y250" s="93"/>
      <c r="Z250" s="93"/>
    </row>
    <row r="251" spans="1:26" ht="15" outlineLevel="2">
      <c r="A251" s="50" t="s">
        <v>1111</v>
      </c>
      <c r="B251" s="45" t="s">
        <v>1116</v>
      </c>
      <c r="C251" s="96" t="s">
        <v>1117</v>
      </c>
      <c r="D251" s="250" t="e">
        <f>SUMIF(#REF!,CG_Sum_U!$B251,#REF!)</f>
        <v>#REF!</v>
      </c>
      <c r="E251" s="250">
        <f>SUMIF('Bill 2 WD'!$C:$C,CG_Sum_U!$B251,'Bill 2 WD'!$J:$J)</f>
        <v>0</v>
      </c>
      <c r="F251" s="250">
        <f>SUMIF('Bill3 Civils'!$C:$C,CG_Sum_U!$B251,'Bill3 Civils'!$J:$J)</f>
        <v>0</v>
      </c>
      <c r="G251" s="250" t="e">
        <f>SUMIF('Bill2 Electrical'!$C:$C,CG_Sum_U!$B251,'Bill2 Electrical'!#REF!)</f>
        <v>#REF!</v>
      </c>
      <c r="H251" s="250" t="e">
        <f>SUMIF(#REF!,CG_Sum_U!$B251,#REF!)</f>
        <v>#REF!</v>
      </c>
      <c r="I251" s="254" t="e">
        <f>SUMIF('Bill4 LC'!$C:$C,CG_Sum_U!$B251,'Bill4 LC'!#REF!)</f>
        <v>#REF!</v>
      </c>
      <c r="J251" s="254" t="e">
        <f t="shared" si="43"/>
        <v>#REF!</v>
      </c>
      <c r="K251" s="264"/>
      <c r="L251" s="254"/>
      <c r="M251" s="182"/>
      <c r="N251" s="178"/>
      <c r="O251" s="178"/>
      <c r="P251" s="182"/>
      <c r="Q251" s="93"/>
      <c r="R251" s="93"/>
      <c r="S251" s="93"/>
      <c r="T251" s="93"/>
      <c r="U251" s="93"/>
      <c r="V251" s="93"/>
      <c r="W251" s="93"/>
      <c r="X251" s="93"/>
      <c r="Y251" s="93"/>
      <c r="Z251" s="93"/>
    </row>
    <row r="252" spans="1:26" ht="15" outlineLevel="2">
      <c r="A252" s="50" t="s">
        <v>1111</v>
      </c>
      <c r="B252" s="45" t="s">
        <v>1118</v>
      </c>
      <c r="C252" s="96" t="s">
        <v>1119</v>
      </c>
      <c r="D252" s="250" t="e">
        <f>SUMIF(#REF!,CG_Sum_U!$B252,#REF!)</f>
        <v>#REF!</v>
      </c>
      <c r="E252" s="250">
        <f>SUMIF('Bill 2 WD'!$C:$C,CG_Sum_U!$B252,'Bill 2 WD'!$J:$J)</f>
        <v>0</v>
      </c>
      <c r="F252" s="250">
        <f>SUMIF('Bill3 Civils'!$C:$C,CG_Sum_U!$B252,'Bill3 Civils'!$J:$J)</f>
        <v>0</v>
      </c>
      <c r="G252" s="250" t="e">
        <f>SUMIF('Bill2 Electrical'!$C:$C,CG_Sum_U!$B252,'Bill2 Electrical'!#REF!)</f>
        <v>#REF!</v>
      </c>
      <c r="H252" s="250" t="e">
        <f>SUMIF(#REF!,CG_Sum_U!$B252,#REF!)</f>
        <v>#REF!</v>
      </c>
      <c r="I252" s="254" t="e">
        <f>SUMIF('Bill4 LC'!$C:$C,CG_Sum_U!$B252,'Bill4 LC'!#REF!)</f>
        <v>#REF!</v>
      </c>
      <c r="J252" s="254" t="e">
        <f t="shared" si="43"/>
        <v>#REF!</v>
      </c>
      <c r="K252" s="264"/>
      <c r="L252" s="254"/>
      <c r="M252" s="182"/>
      <c r="N252" s="178"/>
      <c r="O252" s="178"/>
      <c r="P252" s="182"/>
      <c r="Q252" s="93"/>
      <c r="R252" s="93"/>
      <c r="S252" s="93"/>
      <c r="T252" s="93"/>
      <c r="U252" s="93"/>
      <c r="V252" s="93"/>
      <c r="W252" s="93"/>
      <c r="X252" s="93"/>
      <c r="Y252" s="93"/>
      <c r="Z252" s="93"/>
    </row>
    <row r="253" spans="1:26" ht="15" outlineLevel="2">
      <c r="A253" s="50" t="s">
        <v>1111</v>
      </c>
      <c r="B253" s="45" t="s">
        <v>1120</v>
      </c>
      <c r="C253" s="96" t="s">
        <v>473</v>
      </c>
      <c r="D253" s="250" t="e">
        <f>SUMIF(#REF!,CG_Sum_U!$B253,#REF!)</f>
        <v>#REF!</v>
      </c>
      <c r="E253" s="250">
        <f>SUMIF('Bill 2 WD'!$C:$C,CG_Sum_U!$B253,'Bill 2 WD'!$J:$J)</f>
        <v>0</v>
      </c>
      <c r="F253" s="250">
        <f>SUMIF('Bill3 Civils'!$C:$C,CG_Sum_U!$B253,'Bill3 Civils'!$J:$J)</f>
        <v>0</v>
      </c>
      <c r="G253" s="250" t="e">
        <f>SUMIF('Bill2 Electrical'!$C:$C,CG_Sum_U!$B253,'Bill2 Electrical'!#REF!)</f>
        <v>#REF!</v>
      </c>
      <c r="H253" s="250" t="e">
        <f>SUMIF(#REF!,CG_Sum_U!$B253,#REF!)</f>
        <v>#REF!</v>
      </c>
      <c r="I253" s="254" t="e">
        <f>SUMIF('Bill4 LC'!$C:$C,CG_Sum_U!$B253,'Bill4 LC'!#REF!)</f>
        <v>#REF!</v>
      </c>
      <c r="J253" s="254" t="e">
        <f t="shared" si="43"/>
        <v>#REF!</v>
      </c>
      <c r="K253" s="264"/>
      <c r="L253" s="254"/>
      <c r="M253" s="182"/>
      <c r="N253" s="178"/>
      <c r="O253" s="178"/>
      <c r="P253" s="182"/>
      <c r="Q253" s="93"/>
      <c r="R253" s="93"/>
      <c r="S253" s="93"/>
      <c r="T253" s="93"/>
      <c r="U253" s="93"/>
      <c r="V253" s="93"/>
      <c r="W253" s="93"/>
      <c r="X253" s="93"/>
      <c r="Y253" s="93"/>
      <c r="Z253" s="93"/>
    </row>
    <row r="254" spans="1:26" ht="15" outlineLevel="2">
      <c r="A254" s="50" t="s">
        <v>1111</v>
      </c>
      <c r="B254" s="45" t="s">
        <v>1121</v>
      </c>
      <c r="C254" s="96" t="s">
        <v>475</v>
      </c>
      <c r="D254" s="250" t="e">
        <f>SUMIF(#REF!,CG_Sum_U!$B254,#REF!)</f>
        <v>#REF!</v>
      </c>
      <c r="E254" s="250">
        <f>SUMIF('Bill 2 WD'!$C:$C,CG_Sum_U!$B254,'Bill 2 WD'!$J:$J)</f>
        <v>0</v>
      </c>
      <c r="F254" s="250">
        <f>SUMIF('Bill3 Civils'!$C:$C,CG_Sum_U!$B254,'Bill3 Civils'!$J:$J)</f>
        <v>0</v>
      </c>
      <c r="G254" s="250" t="e">
        <f>SUMIF('Bill2 Electrical'!$C:$C,CG_Sum_U!$B254,'Bill2 Electrical'!#REF!)</f>
        <v>#REF!</v>
      </c>
      <c r="H254" s="250" t="e">
        <f>SUMIF(#REF!,CG_Sum_U!$B254,#REF!)</f>
        <v>#REF!</v>
      </c>
      <c r="I254" s="254" t="e">
        <f>SUMIF('Bill4 LC'!$C:$C,CG_Sum_U!$B254,'Bill4 LC'!#REF!)</f>
        <v>#REF!</v>
      </c>
      <c r="J254" s="254" t="e">
        <f t="shared" si="43"/>
        <v>#REF!</v>
      </c>
      <c r="K254" s="264"/>
      <c r="L254" s="254"/>
      <c r="M254" s="182"/>
      <c r="N254" s="178"/>
      <c r="O254" s="178"/>
      <c r="P254" s="182"/>
      <c r="Q254" s="93"/>
      <c r="R254" s="93"/>
      <c r="S254" s="93"/>
      <c r="T254" s="93"/>
      <c r="U254" s="93"/>
      <c r="V254" s="93"/>
      <c r="W254" s="93"/>
      <c r="X254" s="93"/>
      <c r="Y254" s="93"/>
      <c r="Z254" s="93"/>
    </row>
    <row r="255" spans="1:26" ht="15" outlineLevel="2">
      <c r="A255" s="50" t="s">
        <v>1111</v>
      </c>
      <c r="B255" s="45" t="s">
        <v>1122</v>
      </c>
      <c r="C255" s="96" t="s">
        <v>2056</v>
      </c>
      <c r="D255" s="250" t="e">
        <f>SUMIF(#REF!,CG_Sum_U!$B255,#REF!)</f>
        <v>#REF!</v>
      </c>
      <c r="E255" s="250">
        <f>SUMIF('Bill 2 WD'!$C:$C,CG_Sum_U!$B255,'Bill 2 WD'!$J:$J)</f>
        <v>0</v>
      </c>
      <c r="F255" s="250">
        <f>SUMIF('Bill3 Civils'!$C:$C,CG_Sum_U!$B255,'Bill3 Civils'!$J:$J)</f>
        <v>0</v>
      </c>
      <c r="G255" s="250" t="e">
        <f>SUMIF('Bill2 Electrical'!$C:$C,CG_Sum_U!$B255,'Bill2 Electrical'!#REF!)</f>
        <v>#REF!</v>
      </c>
      <c r="H255" s="250" t="e">
        <f>SUMIF(#REF!,CG_Sum_U!$B255,#REF!)</f>
        <v>#REF!</v>
      </c>
      <c r="I255" s="254" t="e">
        <f>SUMIF('Bill4 LC'!$C:$C,CG_Sum_U!$B255,'Bill4 LC'!#REF!)</f>
        <v>#REF!</v>
      </c>
      <c r="J255" s="254" t="e">
        <f t="shared" si="43"/>
        <v>#REF!</v>
      </c>
      <c r="K255" s="264"/>
      <c r="L255" s="254"/>
      <c r="M255" s="182"/>
      <c r="N255" s="178"/>
      <c r="O255" s="178"/>
      <c r="P255" s="182"/>
      <c r="Q255" s="93"/>
      <c r="R255" s="93"/>
      <c r="S255" s="93"/>
      <c r="T255" s="93"/>
      <c r="U255" s="93"/>
      <c r="V255" s="93"/>
      <c r="W255" s="93"/>
      <c r="X255" s="93"/>
      <c r="Y255" s="93"/>
      <c r="Z255" s="93"/>
    </row>
    <row r="256" spans="1:26" ht="15" outlineLevel="1">
      <c r="A256" s="165" t="s">
        <v>1111</v>
      </c>
      <c r="B256" s="158" t="s">
        <v>1123</v>
      </c>
      <c r="C256" s="159" t="s">
        <v>478</v>
      </c>
      <c r="D256" s="251" t="e">
        <f t="shared" ref="D256:I256" si="56">SUM(D257:D260)</f>
        <v>#REF!</v>
      </c>
      <c r="E256" s="251">
        <f t="shared" si="56"/>
        <v>0</v>
      </c>
      <c r="F256" s="251">
        <f t="shared" si="56"/>
        <v>0</v>
      </c>
      <c r="G256" s="251" t="e">
        <f t="shared" si="56"/>
        <v>#REF!</v>
      </c>
      <c r="H256" s="251" t="e">
        <f t="shared" si="56"/>
        <v>#REF!</v>
      </c>
      <c r="I256" s="253" t="e">
        <f t="shared" si="56"/>
        <v>#REF!</v>
      </c>
      <c r="J256" s="253" t="e">
        <f t="shared" si="43"/>
        <v>#REF!</v>
      </c>
      <c r="K256" s="265"/>
      <c r="L256" s="253"/>
      <c r="M256" s="183"/>
      <c r="N256" s="177"/>
      <c r="O256" s="177"/>
      <c r="P256" s="183"/>
      <c r="Q256" s="160"/>
      <c r="R256" s="160"/>
      <c r="S256" s="160"/>
      <c r="T256" s="160"/>
      <c r="U256" s="160"/>
      <c r="V256" s="160"/>
      <c r="W256" s="160"/>
      <c r="X256" s="160"/>
      <c r="Y256" s="160"/>
      <c r="Z256" s="160"/>
    </row>
    <row r="257" spans="1:26" ht="15" outlineLevel="2">
      <c r="A257" s="50" t="s">
        <v>1111</v>
      </c>
      <c r="B257" s="45" t="s">
        <v>1124</v>
      </c>
      <c r="C257" s="96" t="s">
        <v>481</v>
      </c>
      <c r="D257" s="250" t="e">
        <f>SUMIF(#REF!,CG_Sum_U!$B257,#REF!)</f>
        <v>#REF!</v>
      </c>
      <c r="E257" s="250">
        <f>SUMIF('Bill 2 WD'!$C:$C,CG_Sum_U!$B257,'Bill 2 WD'!$J:$J)</f>
        <v>0</v>
      </c>
      <c r="F257" s="250">
        <f>SUMIF('Bill3 Civils'!$C:$C,CG_Sum_U!$B257,'Bill3 Civils'!$J:$J)</f>
        <v>0</v>
      </c>
      <c r="G257" s="250" t="e">
        <f>SUMIF('Bill2 Electrical'!$C:$C,CG_Sum_U!$B257,'Bill2 Electrical'!#REF!)</f>
        <v>#REF!</v>
      </c>
      <c r="H257" s="250" t="e">
        <f>SUMIF(#REF!,CG_Sum_U!$B257,#REF!)</f>
        <v>#REF!</v>
      </c>
      <c r="I257" s="254" t="e">
        <f>SUMIF('Bill4 LC'!$C:$C,CG_Sum_U!$B257,'Bill4 LC'!#REF!)</f>
        <v>#REF!</v>
      </c>
      <c r="J257" s="254" t="e">
        <f t="shared" si="43"/>
        <v>#REF!</v>
      </c>
      <c r="K257" s="264"/>
      <c r="L257" s="254"/>
      <c r="M257" s="182"/>
      <c r="N257" s="178"/>
      <c r="O257" s="178"/>
      <c r="P257" s="182"/>
      <c r="Q257" s="93"/>
      <c r="R257" s="93"/>
      <c r="S257" s="93"/>
      <c r="T257" s="93"/>
      <c r="U257" s="93"/>
      <c r="V257" s="93"/>
      <c r="W257" s="93"/>
      <c r="X257" s="93"/>
      <c r="Y257" s="93"/>
      <c r="Z257" s="93"/>
    </row>
    <row r="258" spans="1:26" ht="15" outlineLevel="2">
      <c r="A258" s="50" t="s">
        <v>1111</v>
      </c>
      <c r="B258" s="45" t="s">
        <v>1125</v>
      </c>
      <c r="C258" s="96" t="s">
        <v>483</v>
      </c>
      <c r="D258" s="250" t="e">
        <f>SUMIF(#REF!,CG_Sum_U!$B258,#REF!)</f>
        <v>#REF!</v>
      </c>
      <c r="E258" s="250">
        <f>SUMIF('Bill 2 WD'!$C:$C,CG_Sum_U!$B258,'Bill 2 WD'!$J:$J)</f>
        <v>0</v>
      </c>
      <c r="F258" s="250">
        <f>SUMIF('Bill3 Civils'!$C:$C,CG_Sum_U!$B258,'Bill3 Civils'!$J:$J)</f>
        <v>0</v>
      </c>
      <c r="G258" s="250" t="e">
        <f>SUMIF('Bill2 Electrical'!$C:$C,CG_Sum_U!$B258,'Bill2 Electrical'!#REF!)</f>
        <v>#REF!</v>
      </c>
      <c r="H258" s="250" t="e">
        <f>SUMIF(#REF!,CG_Sum_U!$B258,#REF!)</f>
        <v>#REF!</v>
      </c>
      <c r="I258" s="254" t="e">
        <f>SUMIF('Bill4 LC'!$C:$C,CG_Sum_U!$B258,'Bill4 LC'!#REF!)</f>
        <v>#REF!</v>
      </c>
      <c r="J258" s="254" t="e">
        <f t="shared" ref="J258:J321" si="57">SUM(D258:I258)</f>
        <v>#REF!</v>
      </c>
      <c r="K258" s="264"/>
      <c r="L258" s="254"/>
      <c r="M258" s="182"/>
      <c r="N258" s="178"/>
      <c r="O258" s="178"/>
      <c r="P258" s="182"/>
      <c r="Q258" s="93"/>
      <c r="R258" s="93"/>
      <c r="S258" s="93"/>
      <c r="T258" s="93"/>
      <c r="U258" s="93"/>
      <c r="V258" s="93"/>
      <c r="W258" s="93"/>
      <c r="X258" s="93"/>
      <c r="Y258" s="93"/>
      <c r="Z258" s="93"/>
    </row>
    <row r="259" spans="1:26" ht="15" outlineLevel="2">
      <c r="A259" s="50" t="s">
        <v>1111</v>
      </c>
      <c r="B259" s="45" t="s">
        <v>1126</v>
      </c>
      <c r="C259" s="96" t="s">
        <v>485</v>
      </c>
      <c r="D259" s="250" t="e">
        <f>SUMIF(#REF!,CG_Sum_U!$B259,#REF!)</f>
        <v>#REF!</v>
      </c>
      <c r="E259" s="250">
        <f>SUMIF('Bill 2 WD'!$C:$C,CG_Sum_U!$B259,'Bill 2 WD'!$J:$J)</f>
        <v>0</v>
      </c>
      <c r="F259" s="250">
        <f>SUMIF('Bill3 Civils'!$C:$C,CG_Sum_U!$B259,'Bill3 Civils'!$J:$J)</f>
        <v>0</v>
      </c>
      <c r="G259" s="250" t="e">
        <f>SUMIF('Bill2 Electrical'!$C:$C,CG_Sum_U!$B259,'Bill2 Electrical'!#REF!)</f>
        <v>#REF!</v>
      </c>
      <c r="H259" s="250" t="e">
        <f>SUMIF(#REF!,CG_Sum_U!$B259,#REF!)</f>
        <v>#REF!</v>
      </c>
      <c r="I259" s="254" t="e">
        <f>SUMIF('Bill4 LC'!$C:$C,CG_Sum_U!$B259,'Bill4 LC'!#REF!)</f>
        <v>#REF!</v>
      </c>
      <c r="J259" s="254" t="e">
        <f t="shared" si="57"/>
        <v>#REF!</v>
      </c>
      <c r="K259" s="264"/>
      <c r="L259" s="254"/>
      <c r="M259" s="182"/>
      <c r="N259" s="178"/>
      <c r="O259" s="178"/>
      <c r="P259" s="182"/>
      <c r="Q259" s="93"/>
      <c r="R259" s="93"/>
      <c r="S259" s="93"/>
      <c r="T259" s="93"/>
      <c r="U259" s="93"/>
      <c r="V259" s="93"/>
      <c r="W259" s="93"/>
      <c r="X259" s="93"/>
      <c r="Y259" s="93"/>
      <c r="Z259" s="93"/>
    </row>
    <row r="260" spans="1:26" ht="15" outlineLevel="2">
      <c r="A260" s="50" t="s">
        <v>1111</v>
      </c>
      <c r="B260" s="45" t="s">
        <v>1127</v>
      </c>
      <c r="C260" s="96" t="s">
        <v>2057</v>
      </c>
      <c r="D260" s="250" t="e">
        <f>SUMIF(#REF!,CG_Sum_U!$B260,#REF!)</f>
        <v>#REF!</v>
      </c>
      <c r="E260" s="250">
        <f>SUMIF('Bill 2 WD'!$C:$C,CG_Sum_U!$B260,'Bill 2 WD'!$J:$J)</f>
        <v>0</v>
      </c>
      <c r="F260" s="250">
        <f>SUMIF('Bill3 Civils'!$C:$C,CG_Sum_U!$B260,'Bill3 Civils'!$J:$J)</f>
        <v>0</v>
      </c>
      <c r="G260" s="250" t="e">
        <f>SUMIF('Bill2 Electrical'!$C:$C,CG_Sum_U!$B260,'Bill2 Electrical'!#REF!)</f>
        <v>#REF!</v>
      </c>
      <c r="H260" s="250" t="e">
        <f>SUMIF(#REF!,CG_Sum_U!$B260,#REF!)</f>
        <v>#REF!</v>
      </c>
      <c r="I260" s="254" t="e">
        <f>SUMIF('Bill4 LC'!$C:$C,CG_Sum_U!$B260,'Bill4 LC'!#REF!)</f>
        <v>#REF!</v>
      </c>
      <c r="J260" s="254" t="e">
        <f t="shared" si="57"/>
        <v>#REF!</v>
      </c>
      <c r="K260" s="264"/>
      <c r="L260" s="254"/>
      <c r="M260" s="182"/>
      <c r="N260" s="178"/>
      <c r="O260" s="178"/>
      <c r="P260" s="182"/>
      <c r="Q260" s="93"/>
      <c r="R260" s="93"/>
      <c r="S260" s="93"/>
      <c r="T260" s="93"/>
      <c r="U260" s="93"/>
      <c r="V260" s="93"/>
      <c r="W260" s="93"/>
      <c r="X260" s="93"/>
      <c r="Y260" s="93"/>
      <c r="Z260" s="93"/>
    </row>
    <row r="261" spans="1:26" ht="15" outlineLevel="1">
      <c r="A261" s="165" t="s">
        <v>1111</v>
      </c>
      <c r="B261" s="158" t="s">
        <v>1128</v>
      </c>
      <c r="C261" s="159" t="s">
        <v>489</v>
      </c>
      <c r="D261" s="251" t="e">
        <f t="shared" ref="D261:I261" si="58">SUM(D262:D265)</f>
        <v>#REF!</v>
      </c>
      <c r="E261" s="251">
        <f t="shared" si="58"/>
        <v>0</v>
      </c>
      <c r="F261" s="251">
        <f t="shared" si="58"/>
        <v>0</v>
      </c>
      <c r="G261" s="251" t="e">
        <f t="shared" si="58"/>
        <v>#REF!</v>
      </c>
      <c r="H261" s="251" t="e">
        <f t="shared" si="58"/>
        <v>#REF!</v>
      </c>
      <c r="I261" s="253" t="e">
        <f t="shared" si="58"/>
        <v>#REF!</v>
      </c>
      <c r="J261" s="253" t="e">
        <f t="shared" si="57"/>
        <v>#REF!</v>
      </c>
      <c r="K261" s="265"/>
      <c r="L261" s="253"/>
      <c r="M261" s="183"/>
      <c r="N261" s="177"/>
      <c r="O261" s="177"/>
      <c r="P261" s="183"/>
      <c r="Q261" s="160"/>
      <c r="R261" s="160"/>
      <c r="S261" s="160"/>
      <c r="T261" s="160"/>
      <c r="U261" s="160"/>
      <c r="V261" s="160"/>
      <c r="W261" s="160"/>
      <c r="X261" s="160"/>
      <c r="Y261" s="160"/>
      <c r="Z261" s="160"/>
    </row>
    <row r="262" spans="1:26" ht="15" outlineLevel="2">
      <c r="A262" s="50" t="s">
        <v>1111</v>
      </c>
      <c r="B262" s="45" t="s">
        <v>1129</v>
      </c>
      <c r="C262" s="96" t="s">
        <v>1130</v>
      </c>
      <c r="D262" s="250" t="e">
        <f>SUMIF(#REF!,CG_Sum_U!$B262,#REF!)</f>
        <v>#REF!</v>
      </c>
      <c r="E262" s="250">
        <f>SUMIF('Bill 2 WD'!$C:$C,CG_Sum_U!$B262,'Bill 2 WD'!$J:$J)</f>
        <v>0</v>
      </c>
      <c r="F262" s="250">
        <f>SUMIF('Bill3 Civils'!$C:$C,CG_Sum_U!$B262,'Bill3 Civils'!$J:$J)</f>
        <v>0</v>
      </c>
      <c r="G262" s="250" t="e">
        <f>SUMIF('Bill2 Electrical'!$C:$C,CG_Sum_U!$B262,'Bill2 Electrical'!#REF!)</f>
        <v>#REF!</v>
      </c>
      <c r="H262" s="250" t="e">
        <f>SUMIF(#REF!,CG_Sum_U!$B262,#REF!)</f>
        <v>#REF!</v>
      </c>
      <c r="I262" s="254" t="e">
        <f>SUMIF('Bill4 LC'!$C:$C,CG_Sum_U!$B262,'Bill4 LC'!#REF!)</f>
        <v>#REF!</v>
      </c>
      <c r="J262" s="254" t="e">
        <f t="shared" si="57"/>
        <v>#REF!</v>
      </c>
      <c r="K262" s="264"/>
      <c r="L262" s="254"/>
      <c r="M262" s="182"/>
      <c r="N262" s="178"/>
      <c r="O262" s="178"/>
      <c r="P262" s="182"/>
      <c r="Q262" s="93"/>
      <c r="R262" s="93"/>
      <c r="S262" s="93"/>
      <c r="T262" s="93"/>
      <c r="U262" s="93"/>
      <c r="V262" s="93"/>
      <c r="W262" s="93"/>
      <c r="X262" s="93"/>
      <c r="Y262" s="93"/>
      <c r="Z262" s="93"/>
    </row>
    <row r="263" spans="1:26" ht="15" outlineLevel="2">
      <c r="A263" s="50" t="s">
        <v>1111</v>
      </c>
      <c r="B263" s="45" t="s">
        <v>1131</v>
      </c>
      <c r="C263" s="96" t="s">
        <v>1132</v>
      </c>
      <c r="D263" s="250" t="e">
        <f>SUMIF(#REF!,CG_Sum_U!$B263,#REF!)</f>
        <v>#REF!</v>
      </c>
      <c r="E263" s="250">
        <f>SUMIF('Bill 2 WD'!$C:$C,CG_Sum_U!$B263,'Bill 2 WD'!$J:$J)</f>
        <v>0</v>
      </c>
      <c r="F263" s="250">
        <f>SUMIF('Bill3 Civils'!$C:$C,CG_Sum_U!$B263,'Bill3 Civils'!$J:$J)</f>
        <v>0</v>
      </c>
      <c r="G263" s="250" t="e">
        <f>SUMIF('Bill2 Electrical'!$C:$C,CG_Sum_U!$B263,'Bill2 Electrical'!#REF!)</f>
        <v>#REF!</v>
      </c>
      <c r="H263" s="250" t="e">
        <f>SUMIF(#REF!,CG_Sum_U!$B263,#REF!)</f>
        <v>#REF!</v>
      </c>
      <c r="I263" s="254" t="e">
        <f>SUMIF('Bill4 LC'!$C:$C,CG_Sum_U!$B263,'Bill4 LC'!#REF!)</f>
        <v>#REF!</v>
      </c>
      <c r="J263" s="254" t="e">
        <f t="shared" si="57"/>
        <v>#REF!</v>
      </c>
      <c r="K263" s="264"/>
      <c r="L263" s="254"/>
      <c r="M263" s="182"/>
      <c r="N263" s="178"/>
      <c r="O263" s="178"/>
      <c r="P263" s="182"/>
      <c r="Q263" s="93"/>
      <c r="R263" s="93"/>
      <c r="S263" s="93"/>
      <c r="T263" s="93"/>
      <c r="U263" s="93"/>
      <c r="V263" s="93"/>
      <c r="W263" s="93"/>
      <c r="X263" s="93"/>
      <c r="Y263" s="93"/>
      <c r="Z263" s="93"/>
    </row>
    <row r="264" spans="1:26" ht="15" outlineLevel="2">
      <c r="A264" s="50" t="s">
        <v>1111</v>
      </c>
      <c r="B264" s="45" t="s">
        <v>1133</v>
      </c>
      <c r="C264" s="96" t="s">
        <v>1134</v>
      </c>
      <c r="D264" s="250" t="e">
        <f>SUMIF(#REF!,CG_Sum_U!$B264,#REF!)</f>
        <v>#REF!</v>
      </c>
      <c r="E264" s="250">
        <f>SUMIF('Bill 2 WD'!$C:$C,CG_Sum_U!$B264,'Bill 2 WD'!$J:$J)</f>
        <v>0</v>
      </c>
      <c r="F264" s="250">
        <f>SUMIF('Bill3 Civils'!$C:$C,CG_Sum_U!$B264,'Bill3 Civils'!$J:$J)</f>
        <v>0</v>
      </c>
      <c r="G264" s="250" t="e">
        <f>SUMIF('Bill2 Electrical'!$C:$C,CG_Sum_U!$B264,'Bill2 Electrical'!#REF!)</f>
        <v>#REF!</v>
      </c>
      <c r="H264" s="250" t="e">
        <f>SUMIF(#REF!,CG_Sum_U!$B264,#REF!)</f>
        <v>#REF!</v>
      </c>
      <c r="I264" s="254" t="e">
        <f>SUMIF('Bill4 LC'!$C:$C,CG_Sum_U!$B264,'Bill4 LC'!#REF!)</f>
        <v>#REF!</v>
      </c>
      <c r="J264" s="254" t="e">
        <f t="shared" si="57"/>
        <v>#REF!</v>
      </c>
      <c r="K264" s="264"/>
      <c r="L264" s="254"/>
      <c r="M264" s="182"/>
      <c r="N264" s="178"/>
      <c r="O264" s="178"/>
      <c r="P264" s="182"/>
      <c r="Q264" s="93"/>
      <c r="R264" s="93"/>
      <c r="S264" s="93"/>
      <c r="T264" s="93"/>
      <c r="U264" s="93"/>
      <c r="V264" s="93"/>
      <c r="W264" s="93"/>
      <c r="X264" s="93"/>
      <c r="Y264" s="93"/>
      <c r="Z264" s="93"/>
    </row>
    <row r="265" spans="1:26" ht="15" outlineLevel="2">
      <c r="A265" s="50" t="s">
        <v>1111</v>
      </c>
      <c r="B265" s="45" t="s">
        <v>1135</v>
      </c>
      <c r="C265" s="96" t="s">
        <v>2058</v>
      </c>
      <c r="D265" s="250" t="e">
        <f>SUMIF(#REF!,CG_Sum_U!$B265,#REF!)</f>
        <v>#REF!</v>
      </c>
      <c r="E265" s="250">
        <f>SUMIF('Bill 2 WD'!$C:$C,CG_Sum_U!$B265,'Bill 2 WD'!$J:$J)</f>
        <v>0</v>
      </c>
      <c r="F265" s="250">
        <f>SUMIF('Bill3 Civils'!$C:$C,CG_Sum_U!$B265,'Bill3 Civils'!$J:$J)</f>
        <v>0</v>
      </c>
      <c r="G265" s="250" t="e">
        <f>SUMIF('Bill2 Electrical'!$C:$C,CG_Sum_U!$B265,'Bill2 Electrical'!#REF!)</f>
        <v>#REF!</v>
      </c>
      <c r="H265" s="250" t="e">
        <f>SUMIF(#REF!,CG_Sum_U!$B265,#REF!)</f>
        <v>#REF!</v>
      </c>
      <c r="I265" s="254" t="e">
        <f>SUMIF('Bill4 LC'!$C:$C,CG_Sum_U!$B265,'Bill4 LC'!#REF!)</f>
        <v>#REF!</v>
      </c>
      <c r="J265" s="254" t="e">
        <f t="shared" si="57"/>
        <v>#REF!</v>
      </c>
      <c r="K265" s="264"/>
      <c r="L265" s="254"/>
      <c r="M265" s="182"/>
      <c r="N265" s="178"/>
      <c r="O265" s="178"/>
      <c r="P265" s="182"/>
      <c r="Q265" s="93"/>
      <c r="R265" s="93"/>
      <c r="S265" s="93"/>
      <c r="T265" s="93"/>
      <c r="U265" s="93"/>
      <c r="V265" s="93"/>
      <c r="W265" s="93"/>
      <c r="X265" s="93"/>
      <c r="Y265" s="93"/>
      <c r="Z265" s="93"/>
    </row>
    <row r="266" spans="1:26" ht="15" outlineLevel="1">
      <c r="A266" s="165" t="s">
        <v>1111</v>
      </c>
      <c r="B266" s="158" t="s">
        <v>1136</v>
      </c>
      <c r="C266" s="159" t="s">
        <v>1137</v>
      </c>
      <c r="D266" s="251" t="e">
        <f t="shared" ref="D266:I266" si="59">SUM(D267:D270)</f>
        <v>#REF!</v>
      </c>
      <c r="E266" s="251">
        <f t="shared" si="59"/>
        <v>0</v>
      </c>
      <c r="F266" s="251">
        <f t="shared" si="59"/>
        <v>0</v>
      </c>
      <c r="G266" s="251" t="e">
        <f t="shared" si="59"/>
        <v>#REF!</v>
      </c>
      <c r="H266" s="251" t="e">
        <f t="shared" si="59"/>
        <v>#REF!</v>
      </c>
      <c r="I266" s="253" t="e">
        <f t="shared" si="59"/>
        <v>#REF!</v>
      </c>
      <c r="J266" s="253" t="e">
        <f t="shared" si="57"/>
        <v>#REF!</v>
      </c>
      <c r="K266" s="265"/>
      <c r="L266" s="253"/>
      <c r="M266" s="183"/>
      <c r="N266" s="177"/>
      <c r="O266" s="177"/>
      <c r="P266" s="183"/>
      <c r="Q266" s="160"/>
      <c r="R266" s="160"/>
      <c r="S266" s="160"/>
      <c r="T266" s="160"/>
      <c r="U266" s="160"/>
      <c r="V266" s="160"/>
      <c r="W266" s="160"/>
      <c r="X266" s="160"/>
      <c r="Y266" s="160"/>
      <c r="Z266" s="160"/>
    </row>
    <row r="267" spans="1:26" ht="15" outlineLevel="2">
      <c r="A267" s="50" t="s">
        <v>1111</v>
      </c>
      <c r="B267" s="45" t="s">
        <v>1138</v>
      </c>
      <c r="C267" s="96" t="s">
        <v>1139</v>
      </c>
      <c r="D267" s="250" t="e">
        <f>SUMIF(#REF!,CG_Sum_U!$B267,#REF!)</f>
        <v>#REF!</v>
      </c>
      <c r="E267" s="250">
        <f>SUMIF('Bill 2 WD'!$C:$C,CG_Sum_U!$B267,'Bill 2 WD'!$J:$J)</f>
        <v>0</v>
      </c>
      <c r="F267" s="250">
        <f>SUMIF('Bill3 Civils'!$C:$C,CG_Sum_U!$B267,'Bill3 Civils'!$J:$J)</f>
        <v>0</v>
      </c>
      <c r="G267" s="250" t="e">
        <f>SUMIF('Bill2 Electrical'!$C:$C,CG_Sum_U!$B267,'Bill2 Electrical'!#REF!)</f>
        <v>#REF!</v>
      </c>
      <c r="H267" s="250" t="e">
        <f>SUMIF(#REF!,CG_Sum_U!$B267,#REF!)</f>
        <v>#REF!</v>
      </c>
      <c r="I267" s="254" t="e">
        <f>SUMIF('Bill4 LC'!$C:$C,CG_Sum_U!$B267,'Bill4 LC'!#REF!)</f>
        <v>#REF!</v>
      </c>
      <c r="J267" s="254" t="e">
        <f t="shared" si="57"/>
        <v>#REF!</v>
      </c>
      <c r="K267" s="264"/>
      <c r="L267" s="254"/>
      <c r="M267" s="182"/>
      <c r="N267" s="178"/>
      <c r="O267" s="178"/>
      <c r="P267" s="182"/>
      <c r="Q267" s="93"/>
      <c r="R267" s="93"/>
      <c r="S267" s="93"/>
      <c r="T267" s="93"/>
      <c r="U267" s="93"/>
      <c r="V267" s="93"/>
      <c r="W267" s="93"/>
      <c r="X267" s="93"/>
      <c r="Y267" s="93"/>
      <c r="Z267" s="93"/>
    </row>
    <row r="268" spans="1:26" ht="15" outlineLevel="2">
      <c r="A268" s="50" t="s">
        <v>1111</v>
      </c>
      <c r="B268" s="45" t="s">
        <v>1140</v>
      </c>
      <c r="C268" s="96" t="s">
        <v>504</v>
      </c>
      <c r="D268" s="250" t="e">
        <f>SUMIF(#REF!,CG_Sum_U!$B268,#REF!)</f>
        <v>#REF!</v>
      </c>
      <c r="E268" s="250">
        <f>SUMIF('Bill 2 WD'!$C:$C,CG_Sum_U!$B268,'Bill 2 WD'!$J:$J)</f>
        <v>0</v>
      </c>
      <c r="F268" s="250">
        <f>SUMIF('Bill3 Civils'!$C:$C,CG_Sum_U!$B268,'Bill3 Civils'!$J:$J)</f>
        <v>0</v>
      </c>
      <c r="G268" s="250" t="e">
        <f>SUMIF('Bill2 Electrical'!$C:$C,CG_Sum_U!$B268,'Bill2 Electrical'!#REF!)</f>
        <v>#REF!</v>
      </c>
      <c r="H268" s="250" t="e">
        <f>SUMIF(#REF!,CG_Sum_U!$B268,#REF!)</f>
        <v>#REF!</v>
      </c>
      <c r="I268" s="254" t="e">
        <f>SUMIF('Bill4 LC'!$C:$C,CG_Sum_U!$B268,'Bill4 LC'!#REF!)</f>
        <v>#REF!</v>
      </c>
      <c r="J268" s="254" t="e">
        <f t="shared" si="57"/>
        <v>#REF!</v>
      </c>
      <c r="K268" s="264"/>
      <c r="L268" s="254"/>
      <c r="M268" s="182"/>
      <c r="N268" s="178"/>
      <c r="O268" s="178"/>
      <c r="P268" s="182"/>
      <c r="Q268" s="93"/>
      <c r="R268" s="93"/>
      <c r="S268" s="93"/>
      <c r="T268" s="93"/>
      <c r="U268" s="93"/>
      <c r="V268" s="93"/>
      <c r="W268" s="93"/>
      <c r="X268" s="93"/>
      <c r="Y268" s="93"/>
      <c r="Z268" s="93"/>
    </row>
    <row r="269" spans="1:26" ht="15" outlineLevel="2">
      <c r="A269" s="50" t="s">
        <v>1111</v>
      </c>
      <c r="B269" s="45" t="s">
        <v>1141</v>
      </c>
      <c r="C269" s="96" t="s">
        <v>1142</v>
      </c>
      <c r="D269" s="250" t="e">
        <f>SUMIF(#REF!,CG_Sum_U!$B269,#REF!)</f>
        <v>#REF!</v>
      </c>
      <c r="E269" s="250">
        <f>SUMIF('Bill 2 WD'!$C:$C,CG_Sum_U!$B269,'Bill 2 WD'!$J:$J)</f>
        <v>0</v>
      </c>
      <c r="F269" s="250">
        <f>SUMIF('Bill3 Civils'!$C:$C,CG_Sum_U!$B269,'Bill3 Civils'!$J:$J)</f>
        <v>0</v>
      </c>
      <c r="G269" s="250" t="e">
        <f>SUMIF('Bill2 Electrical'!$C:$C,CG_Sum_U!$B269,'Bill2 Electrical'!#REF!)</f>
        <v>#REF!</v>
      </c>
      <c r="H269" s="250" t="e">
        <f>SUMIF(#REF!,CG_Sum_U!$B269,#REF!)</f>
        <v>#REF!</v>
      </c>
      <c r="I269" s="254" t="e">
        <f>SUMIF('Bill4 LC'!$C:$C,CG_Sum_U!$B269,'Bill4 LC'!#REF!)</f>
        <v>#REF!</v>
      </c>
      <c r="J269" s="254" t="e">
        <f t="shared" si="57"/>
        <v>#REF!</v>
      </c>
      <c r="K269" s="264"/>
      <c r="L269" s="254"/>
      <c r="M269" s="182"/>
      <c r="N269" s="178"/>
      <c r="O269" s="178"/>
      <c r="P269" s="182"/>
      <c r="Q269" s="93"/>
      <c r="R269" s="93"/>
      <c r="S269" s="93"/>
      <c r="T269" s="93"/>
      <c r="U269" s="93"/>
      <c r="V269" s="93"/>
      <c r="W269" s="93"/>
      <c r="X269" s="93"/>
      <c r="Y269" s="93"/>
      <c r="Z269" s="93"/>
    </row>
    <row r="270" spans="1:26" ht="15" outlineLevel="2">
      <c r="A270" s="50" t="s">
        <v>1111</v>
      </c>
      <c r="B270" s="45" t="s">
        <v>1143</v>
      </c>
      <c r="C270" s="96" t="s">
        <v>2059</v>
      </c>
      <c r="D270" s="250" t="e">
        <f>SUMIF(#REF!,CG_Sum_U!$B270,#REF!)</f>
        <v>#REF!</v>
      </c>
      <c r="E270" s="250">
        <f>SUMIF('Bill 2 WD'!$C:$C,CG_Sum_U!$B270,'Bill 2 WD'!$J:$J)</f>
        <v>0</v>
      </c>
      <c r="F270" s="250">
        <f>SUMIF('Bill3 Civils'!$C:$C,CG_Sum_U!$B270,'Bill3 Civils'!$J:$J)</f>
        <v>0</v>
      </c>
      <c r="G270" s="250" t="e">
        <f>SUMIF('Bill2 Electrical'!$C:$C,CG_Sum_U!$B270,'Bill2 Electrical'!#REF!)</f>
        <v>#REF!</v>
      </c>
      <c r="H270" s="250" t="e">
        <f>SUMIF(#REF!,CG_Sum_U!$B270,#REF!)</f>
        <v>#REF!</v>
      </c>
      <c r="I270" s="254" t="e">
        <f>SUMIF('Bill4 LC'!$C:$C,CG_Sum_U!$B270,'Bill4 LC'!#REF!)</f>
        <v>#REF!</v>
      </c>
      <c r="J270" s="254" t="e">
        <f t="shared" si="57"/>
        <v>#REF!</v>
      </c>
      <c r="K270" s="264"/>
      <c r="L270" s="254"/>
      <c r="M270" s="182"/>
      <c r="N270" s="178"/>
      <c r="O270" s="178"/>
      <c r="P270" s="182"/>
      <c r="Q270" s="93"/>
      <c r="R270" s="93"/>
      <c r="S270" s="93"/>
      <c r="T270" s="93"/>
      <c r="U270" s="93"/>
      <c r="V270" s="93"/>
      <c r="W270" s="93"/>
      <c r="X270" s="93"/>
      <c r="Y270" s="93"/>
      <c r="Z270" s="93"/>
    </row>
    <row r="271" spans="1:26" ht="15" outlineLevel="1">
      <c r="A271" s="165" t="s">
        <v>1111</v>
      </c>
      <c r="B271" s="158" t="s">
        <v>1144</v>
      </c>
      <c r="C271" s="159" t="s">
        <v>140</v>
      </c>
      <c r="D271" s="251" t="e">
        <f t="shared" ref="D271:I271" si="60">SUM(D272:D274)</f>
        <v>#REF!</v>
      </c>
      <c r="E271" s="251">
        <f t="shared" si="60"/>
        <v>0</v>
      </c>
      <c r="F271" s="251">
        <f t="shared" si="60"/>
        <v>0</v>
      </c>
      <c r="G271" s="251" t="e">
        <f t="shared" si="60"/>
        <v>#REF!</v>
      </c>
      <c r="H271" s="251" t="e">
        <f t="shared" si="60"/>
        <v>#REF!</v>
      </c>
      <c r="I271" s="253" t="e">
        <f t="shared" si="60"/>
        <v>#REF!</v>
      </c>
      <c r="J271" s="253" t="e">
        <f t="shared" si="57"/>
        <v>#REF!</v>
      </c>
      <c r="K271" s="265"/>
      <c r="L271" s="253"/>
      <c r="M271" s="183"/>
      <c r="N271" s="177"/>
      <c r="O271" s="177"/>
      <c r="P271" s="183"/>
      <c r="Q271" s="160"/>
      <c r="R271" s="160"/>
      <c r="S271" s="160"/>
      <c r="T271" s="160"/>
      <c r="U271" s="160"/>
      <c r="V271" s="160"/>
      <c r="W271" s="160"/>
      <c r="X271" s="160"/>
      <c r="Y271" s="160"/>
      <c r="Z271" s="160"/>
    </row>
    <row r="272" spans="1:26" ht="15" outlineLevel="2">
      <c r="A272" s="50" t="s">
        <v>1111</v>
      </c>
      <c r="B272" s="45" t="s">
        <v>1145</v>
      </c>
      <c r="C272" s="96" t="s">
        <v>1146</v>
      </c>
      <c r="D272" s="250" t="e">
        <f>SUMIF(#REF!,CG_Sum_U!$B272,#REF!)</f>
        <v>#REF!</v>
      </c>
      <c r="E272" s="250">
        <f>SUMIF('Bill 2 WD'!$C:$C,CG_Sum_U!$B272,'Bill 2 WD'!$J:$J)</f>
        <v>0</v>
      </c>
      <c r="F272" s="250">
        <f>SUMIF('Bill3 Civils'!$C:$C,CG_Sum_U!$B272,'Bill3 Civils'!$J:$J)</f>
        <v>0</v>
      </c>
      <c r="G272" s="250" t="e">
        <f>SUMIF('Bill2 Electrical'!$C:$C,CG_Sum_U!$B272,'Bill2 Electrical'!#REF!)</f>
        <v>#REF!</v>
      </c>
      <c r="H272" s="250" t="e">
        <f>SUMIF(#REF!,CG_Sum_U!$B272,#REF!)</f>
        <v>#REF!</v>
      </c>
      <c r="I272" s="254" t="e">
        <f>SUMIF('Bill4 LC'!$C:$C,CG_Sum_U!$B272,'Bill4 LC'!#REF!)</f>
        <v>#REF!</v>
      </c>
      <c r="J272" s="254" t="e">
        <f t="shared" si="57"/>
        <v>#REF!</v>
      </c>
      <c r="K272" s="264"/>
      <c r="L272" s="254"/>
      <c r="M272" s="182"/>
      <c r="N272" s="178"/>
      <c r="O272" s="178"/>
      <c r="P272" s="182"/>
      <c r="Q272" s="93"/>
      <c r="R272" s="93"/>
      <c r="S272" s="93"/>
      <c r="T272" s="93"/>
      <c r="U272" s="93"/>
      <c r="V272" s="93"/>
      <c r="W272" s="93"/>
      <c r="X272" s="93"/>
      <c r="Y272" s="93"/>
      <c r="Z272" s="93"/>
    </row>
    <row r="273" spans="1:26" ht="15" outlineLevel="2">
      <c r="A273" s="50" t="s">
        <v>1111</v>
      </c>
      <c r="B273" s="45" t="s">
        <v>1147</v>
      </c>
      <c r="C273" s="96" t="s">
        <v>271</v>
      </c>
      <c r="D273" s="250" t="e">
        <f>SUMIF(#REF!,CG_Sum_U!$B273,#REF!)</f>
        <v>#REF!</v>
      </c>
      <c r="E273" s="250">
        <f>SUMIF('Bill 2 WD'!$C:$C,CG_Sum_U!$B273,'Bill 2 WD'!$J:$J)</f>
        <v>0</v>
      </c>
      <c r="F273" s="250">
        <f>SUMIF('Bill3 Civils'!$C:$C,CG_Sum_U!$B273,'Bill3 Civils'!$J:$J)</f>
        <v>0</v>
      </c>
      <c r="G273" s="250" t="e">
        <f>SUMIF('Bill2 Electrical'!$C:$C,CG_Sum_U!$B273,'Bill2 Electrical'!#REF!)</f>
        <v>#REF!</v>
      </c>
      <c r="H273" s="250" t="e">
        <f>SUMIF(#REF!,CG_Sum_U!$B273,#REF!)</f>
        <v>#REF!</v>
      </c>
      <c r="I273" s="254" t="e">
        <f>SUMIF('Bill4 LC'!$C:$C,CG_Sum_U!$B273,'Bill4 LC'!#REF!)</f>
        <v>#REF!</v>
      </c>
      <c r="J273" s="254" t="e">
        <f t="shared" si="57"/>
        <v>#REF!</v>
      </c>
      <c r="K273" s="264"/>
      <c r="L273" s="254"/>
      <c r="M273" s="182"/>
      <c r="N273" s="178"/>
      <c r="O273" s="178"/>
      <c r="P273" s="182"/>
      <c r="Q273" s="93"/>
      <c r="R273" s="93"/>
      <c r="S273" s="93"/>
      <c r="T273" s="93"/>
      <c r="U273" s="93"/>
      <c r="V273" s="93"/>
      <c r="W273" s="93"/>
      <c r="X273" s="93"/>
      <c r="Y273" s="93"/>
      <c r="Z273" s="93"/>
    </row>
    <row r="274" spans="1:26" ht="15" outlineLevel="2">
      <c r="A274" s="50" t="s">
        <v>1111</v>
      </c>
      <c r="B274" s="45" t="s">
        <v>1148</v>
      </c>
      <c r="C274" s="96" t="s">
        <v>2040</v>
      </c>
      <c r="D274" s="250" t="e">
        <f>SUMIF(#REF!,CG_Sum_U!$B274,#REF!)</f>
        <v>#REF!</v>
      </c>
      <c r="E274" s="250">
        <f>SUMIF('Bill 2 WD'!$C:$C,CG_Sum_U!$B274,'Bill 2 WD'!$J:$J)</f>
        <v>0</v>
      </c>
      <c r="F274" s="250">
        <f>SUMIF('Bill3 Civils'!$C:$C,CG_Sum_U!$B274,'Bill3 Civils'!$J:$J)</f>
        <v>0</v>
      </c>
      <c r="G274" s="250" t="e">
        <f>SUMIF('Bill2 Electrical'!$C:$C,CG_Sum_U!$B274,'Bill2 Electrical'!#REF!)</f>
        <v>#REF!</v>
      </c>
      <c r="H274" s="250" t="e">
        <f>SUMIF(#REF!,CG_Sum_U!$B274,#REF!)</f>
        <v>#REF!</v>
      </c>
      <c r="I274" s="254" t="e">
        <f>SUMIF('Bill4 LC'!$C:$C,CG_Sum_U!$B274,'Bill4 LC'!#REF!)</f>
        <v>#REF!</v>
      </c>
      <c r="J274" s="254" t="e">
        <f t="shared" si="57"/>
        <v>#REF!</v>
      </c>
      <c r="K274" s="264"/>
      <c r="L274" s="254"/>
      <c r="M274" s="182"/>
      <c r="N274" s="178"/>
      <c r="O274" s="178"/>
      <c r="P274" s="182"/>
      <c r="Q274" s="93"/>
      <c r="R274" s="93"/>
      <c r="S274" s="93"/>
      <c r="T274" s="93"/>
      <c r="U274" s="93"/>
      <c r="V274" s="93"/>
      <c r="W274" s="93"/>
      <c r="X274" s="93"/>
      <c r="Y274" s="93"/>
      <c r="Z274" s="93"/>
    </row>
    <row r="275" spans="1:26" ht="15" outlineLevel="1">
      <c r="A275" s="165" t="s">
        <v>1111</v>
      </c>
      <c r="B275" s="158" t="s">
        <v>1149</v>
      </c>
      <c r="C275" s="159" t="s">
        <v>516</v>
      </c>
      <c r="D275" s="251" t="e">
        <f t="shared" ref="D275:I275" si="61">SUM(D276:D280)</f>
        <v>#REF!</v>
      </c>
      <c r="E275" s="251">
        <f t="shared" si="61"/>
        <v>0</v>
      </c>
      <c r="F275" s="251">
        <f t="shared" si="61"/>
        <v>0</v>
      </c>
      <c r="G275" s="251" t="e">
        <f t="shared" si="61"/>
        <v>#REF!</v>
      </c>
      <c r="H275" s="251" t="e">
        <f t="shared" si="61"/>
        <v>#REF!</v>
      </c>
      <c r="I275" s="253" t="e">
        <f t="shared" si="61"/>
        <v>#REF!</v>
      </c>
      <c r="J275" s="253" t="e">
        <f t="shared" si="57"/>
        <v>#REF!</v>
      </c>
      <c r="K275" s="265"/>
      <c r="L275" s="253"/>
      <c r="M275" s="183"/>
      <c r="N275" s="177"/>
      <c r="O275" s="177"/>
      <c r="P275" s="183"/>
      <c r="Q275" s="160"/>
      <c r="R275" s="160"/>
      <c r="S275" s="160"/>
      <c r="T275" s="160"/>
      <c r="U275" s="160"/>
      <c r="V275" s="160"/>
      <c r="W275" s="160"/>
      <c r="X275" s="160"/>
      <c r="Y275" s="160"/>
      <c r="Z275" s="160"/>
    </row>
    <row r="276" spans="1:26" ht="15" outlineLevel="2">
      <c r="A276" s="50" t="s">
        <v>1111</v>
      </c>
      <c r="B276" s="45" t="s">
        <v>1150</v>
      </c>
      <c r="C276" s="96" t="s">
        <v>519</v>
      </c>
      <c r="D276" s="250" t="e">
        <f>SUMIF(#REF!,CG_Sum_U!$B276,#REF!)</f>
        <v>#REF!</v>
      </c>
      <c r="E276" s="250">
        <f>SUMIF('Bill 2 WD'!$C:$C,CG_Sum_U!$B276,'Bill 2 WD'!$J:$J)</f>
        <v>0</v>
      </c>
      <c r="F276" s="250">
        <f>SUMIF('Bill3 Civils'!$C:$C,CG_Sum_U!$B276,'Bill3 Civils'!$J:$J)</f>
        <v>0</v>
      </c>
      <c r="G276" s="250" t="e">
        <f>SUMIF('Bill2 Electrical'!$C:$C,CG_Sum_U!$B276,'Bill2 Electrical'!#REF!)</f>
        <v>#REF!</v>
      </c>
      <c r="H276" s="250" t="e">
        <f>SUMIF(#REF!,CG_Sum_U!$B276,#REF!)</f>
        <v>#REF!</v>
      </c>
      <c r="I276" s="254" t="e">
        <f>SUMIF('Bill4 LC'!$C:$C,CG_Sum_U!$B276,'Bill4 LC'!#REF!)</f>
        <v>#REF!</v>
      </c>
      <c r="J276" s="254" t="e">
        <f t="shared" si="57"/>
        <v>#REF!</v>
      </c>
      <c r="K276" s="264"/>
      <c r="L276" s="254"/>
      <c r="M276" s="182"/>
      <c r="N276" s="178"/>
      <c r="O276" s="178"/>
      <c r="P276" s="182"/>
      <c r="Q276" s="93"/>
      <c r="R276" s="93"/>
      <c r="S276" s="93"/>
      <c r="T276" s="93"/>
      <c r="U276" s="93"/>
      <c r="V276" s="93"/>
      <c r="W276" s="93"/>
      <c r="X276" s="93"/>
      <c r="Y276" s="93"/>
      <c r="Z276" s="93"/>
    </row>
    <row r="277" spans="1:26" ht="15" outlineLevel="2">
      <c r="A277" s="50" t="s">
        <v>1111</v>
      </c>
      <c r="B277" s="45" t="s">
        <v>1151</v>
      </c>
      <c r="C277" s="96" t="s">
        <v>521</v>
      </c>
      <c r="D277" s="250" t="e">
        <f>SUMIF(#REF!,CG_Sum_U!$B277,#REF!)</f>
        <v>#REF!</v>
      </c>
      <c r="E277" s="250">
        <f>SUMIF('Bill 2 WD'!$C:$C,CG_Sum_U!$B277,'Bill 2 WD'!$J:$J)</f>
        <v>0</v>
      </c>
      <c r="F277" s="250">
        <f>SUMIF('Bill3 Civils'!$C:$C,CG_Sum_U!$B277,'Bill3 Civils'!$J:$J)</f>
        <v>0</v>
      </c>
      <c r="G277" s="250" t="e">
        <f>SUMIF('Bill2 Electrical'!$C:$C,CG_Sum_U!$B277,'Bill2 Electrical'!#REF!)</f>
        <v>#REF!</v>
      </c>
      <c r="H277" s="250" t="e">
        <f>SUMIF(#REF!,CG_Sum_U!$B277,#REF!)</f>
        <v>#REF!</v>
      </c>
      <c r="I277" s="254" t="e">
        <f>SUMIF('Bill4 LC'!$C:$C,CG_Sum_U!$B277,'Bill4 LC'!#REF!)</f>
        <v>#REF!</v>
      </c>
      <c r="J277" s="254" t="e">
        <f t="shared" si="57"/>
        <v>#REF!</v>
      </c>
      <c r="K277" s="264"/>
      <c r="L277" s="254"/>
      <c r="M277" s="182"/>
      <c r="N277" s="178"/>
      <c r="O277" s="178"/>
      <c r="P277" s="182"/>
      <c r="Q277" s="93"/>
      <c r="R277" s="93"/>
      <c r="S277" s="93"/>
      <c r="T277" s="93"/>
      <c r="U277" s="93"/>
      <c r="V277" s="93"/>
      <c r="W277" s="93"/>
      <c r="X277" s="93"/>
      <c r="Y277" s="93"/>
      <c r="Z277" s="93"/>
    </row>
    <row r="278" spans="1:26" ht="15" outlineLevel="2">
      <c r="A278" s="50" t="s">
        <v>1111</v>
      </c>
      <c r="B278" s="45" t="s">
        <v>1152</v>
      </c>
      <c r="C278" s="96" t="s">
        <v>1153</v>
      </c>
      <c r="D278" s="250" t="e">
        <f>SUMIF(#REF!,CG_Sum_U!$B278,#REF!)</f>
        <v>#REF!</v>
      </c>
      <c r="E278" s="250">
        <f>SUMIF('Bill 2 WD'!$C:$C,CG_Sum_U!$B278,'Bill 2 WD'!$J:$J)</f>
        <v>0</v>
      </c>
      <c r="F278" s="250">
        <f>SUMIF('Bill3 Civils'!$C:$C,CG_Sum_U!$B278,'Bill3 Civils'!$J:$J)</f>
        <v>0</v>
      </c>
      <c r="G278" s="250" t="e">
        <f>SUMIF('Bill2 Electrical'!$C:$C,CG_Sum_U!$B278,'Bill2 Electrical'!#REF!)</f>
        <v>#REF!</v>
      </c>
      <c r="H278" s="250" t="e">
        <f>SUMIF(#REF!,CG_Sum_U!$B278,#REF!)</f>
        <v>#REF!</v>
      </c>
      <c r="I278" s="254" t="e">
        <f>SUMIF('Bill4 LC'!$C:$C,CG_Sum_U!$B278,'Bill4 LC'!#REF!)</f>
        <v>#REF!</v>
      </c>
      <c r="J278" s="254" t="e">
        <f t="shared" si="57"/>
        <v>#REF!</v>
      </c>
      <c r="K278" s="264"/>
      <c r="L278" s="254"/>
      <c r="M278" s="182"/>
      <c r="N278" s="178"/>
      <c r="O278" s="178"/>
      <c r="P278" s="182"/>
      <c r="Q278" s="93"/>
      <c r="R278" s="93"/>
      <c r="S278" s="93"/>
      <c r="T278" s="93"/>
      <c r="U278" s="93"/>
      <c r="V278" s="93"/>
      <c r="W278" s="93"/>
      <c r="X278" s="93"/>
      <c r="Y278" s="93"/>
      <c r="Z278" s="93"/>
    </row>
    <row r="279" spans="1:26" ht="15" outlineLevel="2">
      <c r="A279" s="50" t="s">
        <v>1111</v>
      </c>
      <c r="B279" s="45" t="s">
        <v>1154</v>
      </c>
      <c r="C279" s="96" t="s">
        <v>1155</v>
      </c>
      <c r="D279" s="250" t="e">
        <f>SUMIF(#REF!,CG_Sum_U!$B279,#REF!)</f>
        <v>#REF!</v>
      </c>
      <c r="E279" s="250">
        <f>SUMIF('Bill 2 WD'!$C:$C,CG_Sum_U!$B279,'Bill 2 WD'!$J:$J)</f>
        <v>0</v>
      </c>
      <c r="F279" s="250">
        <f>SUMIF('Bill3 Civils'!$C:$C,CG_Sum_U!$B279,'Bill3 Civils'!$J:$J)</f>
        <v>0</v>
      </c>
      <c r="G279" s="250" t="e">
        <f>SUMIF('Bill2 Electrical'!$C:$C,CG_Sum_U!$B279,'Bill2 Electrical'!#REF!)</f>
        <v>#REF!</v>
      </c>
      <c r="H279" s="250" t="e">
        <f>SUMIF(#REF!,CG_Sum_U!$B279,#REF!)</f>
        <v>#REF!</v>
      </c>
      <c r="I279" s="254" t="e">
        <f>SUMIF('Bill4 LC'!$C:$C,CG_Sum_U!$B279,'Bill4 LC'!#REF!)</f>
        <v>#REF!</v>
      </c>
      <c r="J279" s="254" t="e">
        <f t="shared" si="57"/>
        <v>#REF!</v>
      </c>
      <c r="K279" s="264"/>
      <c r="L279" s="254"/>
      <c r="M279" s="182"/>
      <c r="N279" s="178"/>
      <c r="O279" s="178"/>
      <c r="P279" s="182"/>
      <c r="Q279" s="93"/>
      <c r="R279" s="93"/>
      <c r="S279" s="93"/>
      <c r="T279" s="93"/>
      <c r="U279" s="93"/>
      <c r="V279" s="93"/>
      <c r="W279" s="93"/>
      <c r="X279" s="93"/>
      <c r="Y279" s="93"/>
      <c r="Z279" s="93"/>
    </row>
    <row r="280" spans="1:26" ht="15" outlineLevel="2">
      <c r="A280" s="50" t="s">
        <v>1111</v>
      </c>
      <c r="B280" s="45" t="s">
        <v>1156</v>
      </c>
      <c r="C280" s="96" t="s">
        <v>2060</v>
      </c>
      <c r="D280" s="250" t="e">
        <f>SUMIF(#REF!,CG_Sum_U!$B280,#REF!)</f>
        <v>#REF!</v>
      </c>
      <c r="E280" s="250">
        <f>SUMIF('Bill 2 WD'!$C:$C,CG_Sum_U!$B280,'Bill 2 WD'!$J:$J)</f>
        <v>0</v>
      </c>
      <c r="F280" s="250">
        <f>SUMIF('Bill3 Civils'!$C:$C,CG_Sum_U!$B280,'Bill3 Civils'!$J:$J)</f>
        <v>0</v>
      </c>
      <c r="G280" s="250" t="e">
        <f>SUMIF('Bill2 Electrical'!$C:$C,CG_Sum_U!$B280,'Bill2 Electrical'!#REF!)</f>
        <v>#REF!</v>
      </c>
      <c r="H280" s="250" t="e">
        <f>SUMIF(#REF!,CG_Sum_U!$B280,#REF!)</f>
        <v>#REF!</v>
      </c>
      <c r="I280" s="254" t="e">
        <f>SUMIF('Bill4 LC'!$C:$C,CG_Sum_U!$B280,'Bill4 LC'!#REF!)</f>
        <v>#REF!</v>
      </c>
      <c r="J280" s="254" t="e">
        <f t="shared" si="57"/>
        <v>#REF!</v>
      </c>
      <c r="K280" s="264"/>
      <c r="L280" s="254"/>
      <c r="M280" s="182"/>
      <c r="N280" s="178"/>
      <c r="O280" s="178"/>
      <c r="P280" s="182"/>
      <c r="Q280" s="93"/>
      <c r="R280" s="93"/>
      <c r="S280" s="93"/>
      <c r="T280" s="93"/>
      <c r="U280" s="93"/>
      <c r="V280" s="93"/>
      <c r="W280" s="93"/>
      <c r="X280" s="93"/>
      <c r="Y280" s="93"/>
      <c r="Z280" s="93"/>
    </row>
    <row r="281" spans="1:26" ht="15" outlineLevel="1">
      <c r="A281" s="165" t="s">
        <v>1111</v>
      </c>
      <c r="B281" s="158" t="s">
        <v>1157</v>
      </c>
      <c r="C281" s="159" t="s">
        <v>528</v>
      </c>
      <c r="D281" s="251" t="e">
        <f t="shared" ref="D281:I281" si="62">SUM(D282:D284)</f>
        <v>#REF!</v>
      </c>
      <c r="E281" s="251">
        <f t="shared" si="62"/>
        <v>0</v>
      </c>
      <c r="F281" s="251">
        <f t="shared" si="62"/>
        <v>0</v>
      </c>
      <c r="G281" s="251" t="e">
        <f t="shared" si="62"/>
        <v>#REF!</v>
      </c>
      <c r="H281" s="251" t="e">
        <f t="shared" si="62"/>
        <v>#REF!</v>
      </c>
      <c r="I281" s="253" t="e">
        <f t="shared" si="62"/>
        <v>#REF!</v>
      </c>
      <c r="J281" s="253" t="e">
        <f t="shared" si="57"/>
        <v>#REF!</v>
      </c>
      <c r="K281" s="265"/>
      <c r="L281" s="253"/>
      <c r="M281" s="183"/>
      <c r="N281" s="177"/>
      <c r="O281" s="177"/>
      <c r="P281" s="183"/>
      <c r="Q281" s="160"/>
      <c r="R281" s="160"/>
      <c r="S281" s="160"/>
      <c r="T281" s="160"/>
      <c r="U281" s="160"/>
      <c r="V281" s="160"/>
      <c r="W281" s="160"/>
      <c r="X281" s="160"/>
      <c r="Y281" s="160"/>
      <c r="Z281" s="160"/>
    </row>
    <row r="282" spans="1:26" ht="15" outlineLevel="2">
      <c r="A282" s="50" t="s">
        <v>1111</v>
      </c>
      <c r="B282" s="45" t="s">
        <v>1158</v>
      </c>
      <c r="C282" s="96" t="s">
        <v>531</v>
      </c>
      <c r="D282" s="250" t="e">
        <f>SUMIF(#REF!,CG_Sum_U!$B282,#REF!)</f>
        <v>#REF!</v>
      </c>
      <c r="E282" s="250">
        <f>SUMIF('Bill 2 WD'!$C:$C,CG_Sum_U!$B282,'Bill 2 WD'!$J:$J)</f>
        <v>0</v>
      </c>
      <c r="F282" s="250">
        <f>SUMIF('Bill3 Civils'!$C:$C,CG_Sum_U!$B282,'Bill3 Civils'!$J:$J)</f>
        <v>0</v>
      </c>
      <c r="G282" s="250" t="e">
        <f>SUMIF('Bill2 Electrical'!$C:$C,CG_Sum_U!$B282,'Bill2 Electrical'!#REF!)</f>
        <v>#REF!</v>
      </c>
      <c r="H282" s="250" t="e">
        <f>SUMIF(#REF!,CG_Sum_U!$B282,#REF!)</f>
        <v>#REF!</v>
      </c>
      <c r="I282" s="254" t="e">
        <f>SUMIF('Bill4 LC'!$C:$C,CG_Sum_U!$B282,'Bill4 LC'!#REF!)</f>
        <v>#REF!</v>
      </c>
      <c r="J282" s="254" t="e">
        <f t="shared" si="57"/>
        <v>#REF!</v>
      </c>
      <c r="K282" s="264"/>
      <c r="L282" s="254"/>
      <c r="M282" s="182"/>
      <c r="N282" s="178"/>
      <c r="O282" s="178"/>
      <c r="P282" s="182"/>
      <c r="Q282" s="93"/>
      <c r="R282" s="93"/>
      <c r="S282" s="93"/>
      <c r="T282" s="93"/>
      <c r="U282" s="93"/>
      <c r="V282" s="93"/>
      <c r="W282" s="93"/>
      <c r="X282" s="93"/>
      <c r="Y282" s="93"/>
      <c r="Z282" s="93"/>
    </row>
    <row r="283" spans="1:26" ht="15" outlineLevel="2">
      <c r="A283" s="50" t="s">
        <v>1111</v>
      </c>
      <c r="B283" s="45" t="s">
        <v>1159</v>
      </c>
      <c r="C283" s="96" t="s">
        <v>533</v>
      </c>
      <c r="D283" s="250" t="e">
        <f>SUMIF(#REF!,CG_Sum_U!$B283,#REF!)</f>
        <v>#REF!</v>
      </c>
      <c r="E283" s="250">
        <f>SUMIF('Bill 2 WD'!$C:$C,CG_Sum_U!$B283,'Bill 2 WD'!$J:$J)</f>
        <v>0</v>
      </c>
      <c r="F283" s="250">
        <f>SUMIF('Bill3 Civils'!$C:$C,CG_Sum_U!$B283,'Bill3 Civils'!$J:$J)</f>
        <v>0</v>
      </c>
      <c r="G283" s="250" t="e">
        <f>SUMIF('Bill2 Electrical'!$C:$C,CG_Sum_U!$B283,'Bill2 Electrical'!#REF!)</f>
        <v>#REF!</v>
      </c>
      <c r="H283" s="250" t="e">
        <f>SUMIF(#REF!,CG_Sum_U!$B283,#REF!)</f>
        <v>#REF!</v>
      </c>
      <c r="I283" s="254" t="e">
        <f>SUMIF('Bill4 LC'!$C:$C,CG_Sum_U!$B283,'Bill4 LC'!#REF!)</f>
        <v>#REF!</v>
      </c>
      <c r="J283" s="254" t="e">
        <f t="shared" si="57"/>
        <v>#REF!</v>
      </c>
      <c r="K283" s="264"/>
      <c r="L283" s="254"/>
      <c r="M283" s="182"/>
      <c r="N283" s="178"/>
      <c r="O283" s="178"/>
      <c r="P283" s="182"/>
      <c r="Q283" s="93"/>
      <c r="R283" s="93"/>
      <c r="S283" s="93"/>
      <c r="T283" s="93"/>
      <c r="U283" s="93"/>
      <c r="V283" s="93"/>
      <c r="W283" s="93"/>
      <c r="X283" s="93"/>
      <c r="Y283" s="93"/>
      <c r="Z283" s="93"/>
    </row>
    <row r="284" spans="1:26" ht="15" outlineLevel="2">
      <c r="A284" s="50" t="s">
        <v>1111</v>
      </c>
      <c r="B284" s="45" t="s">
        <v>1160</v>
      </c>
      <c r="C284" s="96" t="s">
        <v>2061</v>
      </c>
      <c r="D284" s="250" t="e">
        <f>SUMIF(#REF!,CG_Sum_U!$B284,#REF!)</f>
        <v>#REF!</v>
      </c>
      <c r="E284" s="250">
        <f>SUMIF('Bill 2 WD'!$C:$C,CG_Sum_U!$B284,'Bill 2 WD'!$J:$J)</f>
        <v>0</v>
      </c>
      <c r="F284" s="250">
        <f>SUMIF('Bill3 Civils'!$C:$C,CG_Sum_U!$B284,'Bill3 Civils'!$J:$J)</f>
        <v>0</v>
      </c>
      <c r="G284" s="250" t="e">
        <f>SUMIF('Bill2 Electrical'!$C:$C,CG_Sum_U!$B284,'Bill2 Electrical'!#REF!)</f>
        <v>#REF!</v>
      </c>
      <c r="H284" s="250" t="e">
        <f>SUMIF(#REF!,CG_Sum_U!$B284,#REF!)</f>
        <v>#REF!</v>
      </c>
      <c r="I284" s="254" t="e">
        <f>SUMIF('Bill4 LC'!$C:$C,CG_Sum_U!$B284,'Bill4 LC'!#REF!)</f>
        <v>#REF!</v>
      </c>
      <c r="J284" s="254" t="e">
        <f t="shared" si="57"/>
        <v>#REF!</v>
      </c>
      <c r="K284" s="264"/>
      <c r="L284" s="254"/>
      <c r="M284" s="182"/>
      <c r="N284" s="178"/>
      <c r="O284" s="178"/>
      <c r="P284" s="182"/>
      <c r="Q284" s="93"/>
      <c r="R284" s="93"/>
      <c r="S284" s="93"/>
      <c r="T284" s="93"/>
      <c r="U284" s="93"/>
      <c r="V284" s="93"/>
      <c r="W284" s="93"/>
      <c r="X284" s="93"/>
      <c r="Y284" s="93"/>
      <c r="Z284" s="93"/>
    </row>
    <row r="285" spans="1:26" ht="15" outlineLevel="1">
      <c r="A285" s="165" t="s">
        <v>1111</v>
      </c>
      <c r="B285" s="158" t="s">
        <v>1161</v>
      </c>
      <c r="C285" s="159" t="s">
        <v>536</v>
      </c>
      <c r="D285" s="251" t="e">
        <f t="shared" ref="D285:I285" si="63">SUM(D286:D288)</f>
        <v>#REF!</v>
      </c>
      <c r="E285" s="251">
        <f t="shared" si="63"/>
        <v>0</v>
      </c>
      <c r="F285" s="251">
        <f t="shared" si="63"/>
        <v>0</v>
      </c>
      <c r="G285" s="251" t="e">
        <f t="shared" si="63"/>
        <v>#REF!</v>
      </c>
      <c r="H285" s="251" t="e">
        <f t="shared" si="63"/>
        <v>#REF!</v>
      </c>
      <c r="I285" s="253" t="e">
        <f t="shared" si="63"/>
        <v>#REF!</v>
      </c>
      <c r="J285" s="253" t="e">
        <f t="shared" si="57"/>
        <v>#REF!</v>
      </c>
      <c r="K285" s="265"/>
      <c r="L285" s="253"/>
      <c r="M285" s="183"/>
      <c r="N285" s="177"/>
      <c r="O285" s="177"/>
      <c r="P285" s="183"/>
      <c r="Q285" s="160"/>
      <c r="R285" s="160"/>
      <c r="S285" s="160"/>
      <c r="T285" s="160"/>
      <c r="U285" s="160"/>
      <c r="V285" s="160"/>
      <c r="W285" s="160"/>
      <c r="X285" s="160"/>
      <c r="Y285" s="160"/>
      <c r="Z285" s="160"/>
    </row>
    <row r="286" spans="1:26" ht="15" outlineLevel="2">
      <c r="A286" s="50" t="s">
        <v>1111</v>
      </c>
      <c r="B286" s="45" t="s">
        <v>1162</v>
      </c>
      <c r="C286" s="96" t="s">
        <v>1163</v>
      </c>
      <c r="D286" s="250" t="e">
        <f>SUMIF(#REF!,CG_Sum_U!$B286,#REF!)</f>
        <v>#REF!</v>
      </c>
      <c r="E286" s="250">
        <f>SUMIF('Bill 2 WD'!$C:$C,CG_Sum_U!$B286,'Bill 2 WD'!$J:$J)</f>
        <v>0</v>
      </c>
      <c r="F286" s="250">
        <f>SUMIF('Bill3 Civils'!$C:$C,CG_Sum_U!$B286,'Bill3 Civils'!$J:$J)</f>
        <v>0</v>
      </c>
      <c r="G286" s="250" t="e">
        <f>SUMIF('Bill2 Electrical'!$C:$C,CG_Sum_U!$B286,'Bill2 Electrical'!#REF!)</f>
        <v>#REF!</v>
      </c>
      <c r="H286" s="250" t="e">
        <f>SUMIF(#REF!,CG_Sum_U!$B286,#REF!)</f>
        <v>#REF!</v>
      </c>
      <c r="I286" s="254" t="e">
        <f>SUMIF('Bill4 LC'!$C:$C,CG_Sum_U!$B286,'Bill4 LC'!#REF!)</f>
        <v>#REF!</v>
      </c>
      <c r="J286" s="254" t="e">
        <f t="shared" si="57"/>
        <v>#REF!</v>
      </c>
      <c r="K286" s="264"/>
      <c r="L286" s="254"/>
      <c r="M286" s="182"/>
      <c r="N286" s="178"/>
      <c r="O286" s="178"/>
      <c r="P286" s="182"/>
      <c r="Q286" s="93"/>
      <c r="R286" s="93"/>
      <c r="S286" s="93"/>
      <c r="T286" s="93"/>
      <c r="U286" s="93"/>
      <c r="V286" s="93"/>
      <c r="W286" s="93"/>
      <c r="X286" s="93"/>
      <c r="Y286" s="93"/>
      <c r="Z286" s="93"/>
    </row>
    <row r="287" spans="1:26" ht="15" outlineLevel="2">
      <c r="A287" s="50" t="s">
        <v>1111</v>
      </c>
      <c r="B287" s="45" t="s">
        <v>1164</v>
      </c>
      <c r="C287" s="96" t="s">
        <v>1165</v>
      </c>
      <c r="D287" s="250" t="e">
        <f>SUMIF(#REF!,CG_Sum_U!$B287,#REF!)</f>
        <v>#REF!</v>
      </c>
      <c r="E287" s="250">
        <f>SUMIF('Bill 2 WD'!$C:$C,CG_Sum_U!$B287,'Bill 2 WD'!$J:$J)</f>
        <v>0</v>
      </c>
      <c r="F287" s="250">
        <f>SUMIF('Bill3 Civils'!$C:$C,CG_Sum_U!$B287,'Bill3 Civils'!$J:$J)</f>
        <v>0</v>
      </c>
      <c r="G287" s="250" t="e">
        <f>SUMIF('Bill2 Electrical'!$C:$C,CG_Sum_U!$B287,'Bill2 Electrical'!#REF!)</f>
        <v>#REF!</v>
      </c>
      <c r="H287" s="250" t="e">
        <f>SUMIF(#REF!,CG_Sum_U!$B287,#REF!)</f>
        <v>#REF!</v>
      </c>
      <c r="I287" s="254" t="e">
        <f>SUMIF('Bill4 LC'!$C:$C,CG_Sum_U!$B287,'Bill4 LC'!#REF!)</f>
        <v>#REF!</v>
      </c>
      <c r="J287" s="254" t="e">
        <f t="shared" si="57"/>
        <v>#REF!</v>
      </c>
      <c r="K287" s="264"/>
      <c r="L287" s="254"/>
      <c r="M287" s="182"/>
      <c r="N287" s="178"/>
      <c r="O287" s="178"/>
      <c r="P287" s="182"/>
      <c r="Q287" s="93"/>
      <c r="R287" s="93"/>
      <c r="S287" s="93"/>
      <c r="T287" s="93"/>
      <c r="U287" s="93"/>
      <c r="V287" s="93"/>
      <c r="W287" s="93"/>
      <c r="X287" s="93"/>
      <c r="Y287" s="93"/>
      <c r="Z287" s="93"/>
    </row>
    <row r="288" spans="1:26" ht="15" outlineLevel="2">
      <c r="A288" s="50" t="s">
        <v>1111</v>
      </c>
      <c r="B288" s="45" t="s">
        <v>1166</v>
      </c>
      <c r="C288" s="96" t="s">
        <v>2062</v>
      </c>
      <c r="D288" s="250" t="e">
        <f>SUMIF(#REF!,CG_Sum_U!$B288,#REF!)</f>
        <v>#REF!</v>
      </c>
      <c r="E288" s="250">
        <f>SUMIF('Bill 2 WD'!$C:$C,CG_Sum_U!$B288,'Bill 2 WD'!$J:$J)</f>
        <v>0</v>
      </c>
      <c r="F288" s="250">
        <f>SUMIF('Bill3 Civils'!$C:$C,CG_Sum_U!$B288,'Bill3 Civils'!$J:$J)</f>
        <v>0</v>
      </c>
      <c r="G288" s="250" t="e">
        <f>SUMIF('Bill2 Electrical'!$C:$C,CG_Sum_U!$B288,'Bill2 Electrical'!#REF!)</f>
        <v>#REF!</v>
      </c>
      <c r="H288" s="250" t="e">
        <f>SUMIF(#REF!,CG_Sum_U!$B288,#REF!)</f>
        <v>#REF!</v>
      </c>
      <c r="I288" s="254" t="e">
        <f>SUMIF('Bill4 LC'!$C:$C,CG_Sum_U!$B288,'Bill4 LC'!#REF!)</f>
        <v>#REF!</v>
      </c>
      <c r="J288" s="254" t="e">
        <f t="shared" si="57"/>
        <v>#REF!</v>
      </c>
      <c r="K288" s="264"/>
      <c r="L288" s="254"/>
      <c r="M288" s="182"/>
      <c r="N288" s="178"/>
      <c r="O288" s="178"/>
      <c r="P288" s="182"/>
      <c r="Q288" s="93"/>
      <c r="R288" s="93"/>
      <c r="S288" s="93"/>
      <c r="T288" s="93"/>
      <c r="U288" s="93"/>
      <c r="V288" s="93"/>
      <c r="W288" s="93"/>
      <c r="X288" s="93"/>
      <c r="Y288" s="93"/>
      <c r="Z288" s="93"/>
    </row>
    <row r="289" spans="1:26" ht="15" outlineLevel="1">
      <c r="A289" s="165" t="s">
        <v>1111</v>
      </c>
      <c r="B289" s="158" t="s">
        <v>1167</v>
      </c>
      <c r="C289" s="159" t="s">
        <v>544</v>
      </c>
      <c r="D289" s="251" t="e">
        <f t="shared" ref="D289:I289" si="64">SUM(D290:D297)</f>
        <v>#REF!</v>
      </c>
      <c r="E289" s="251">
        <f t="shared" si="64"/>
        <v>0</v>
      </c>
      <c r="F289" s="251">
        <f t="shared" si="64"/>
        <v>0</v>
      </c>
      <c r="G289" s="251" t="e">
        <f t="shared" si="64"/>
        <v>#REF!</v>
      </c>
      <c r="H289" s="251" t="e">
        <f t="shared" si="64"/>
        <v>#REF!</v>
      </c>
      <c r="I289" s="253" t="e">
        <f t="shared" si="64"/>
        <v>#REF!</v>
      </c>
      <c r="J289" s="253" t="e">
        <f t="shared" si="57"/>
        <v>#REF!</v>
      </c>
      <c r="K289" s="265"/>
      <c r="L289" s="253"/>
      <c r="M289" s="183"/>
      <c r="N289" s="177"/>
      <c r="O289" s="177"/>
      <c r="P289" s="183"/>
      <c r="Q289" s="160"/>
      <c r="R289" s="160"/>
      <c r="S289" s="160"/>
      <c r="T289" s="160"/>
      <c r="U289" s="160"/>
      <c r="V289" s="160"/>
      <c r="W289" s="160"/>
      <c r="X289" s="160"/>
      <c r="Y289" s="160"/>
      <c r="Z289" s="160"/>
    </row>
    <row r="290" spans="1:26" ht="15" outlineLevel="2">
      <c r="A290" s="50" t="s">
        <v>1111</v>
      </c>
      <c r="B290" s="45" t="s">
        <v>1168</v>
      </c>
      <c r="C290" s="96" t="s">
        <v>462</v>
      </c>
      <c r="D290" s="250" t="e">
        <f>SUMIF(#REF!,CG_Sum_U!$B290,#REF!)</f>
        <v>#REF!</v>
      </c>
      <c r="E290" s="250">
        <f>SUMIF('Bill 2 WD'!$C:$C,CG_Sum_U!$B290,'Bill 2 WD'!$J:$J)</f>
        <v>0</v>
      </c>
      <c r="F290" s="250">
        <f>SUMIF('Bill3 Civils'!$C:$C,CG_Sum_U!$B290,'Bill3 Civils'!$J:$J)</f>
        <v>0</v>
      </c>
      <c r="G290" s="250" t="e">
        <f>SUMIF('Bill2 Electrical'!$C:$C,CG_Sum_U!$B290,'Bill2 Electrical'!#REF!)</f>
        <v>#REF!</v>
      </c>
      <c r="H290" s="250" t="e">
        <f>SUMIF(#REF!,CG_Sum_U!$B290,#REF!)</f>
        <v>#REF!</v>
      </c>
      <c r="I290" s="254" t="e">
        <f>SUMIF('Bill4 LC'!$C:$C,CG_Sum_U!$B290,'Bill4 LC'!#REF!)</f>
        <v>#REF!</v>
      </c>
      <c r="J290" s="254" t="e">
        <f t="shared" si="57"/>
        <v>#REF!</v>
      </c>
      <c r="K290" s="264"/>
      <c r="L290" s="254"/>
      <c r="M290" s="182"/>
      <c r="N290" s="178"/>
      <c r="O290" s="178"/>
      <c r="P290" s="182"/>
      <c r="Q290" s="93"/>
      <c r="R290" s="93"/>
      <c r="S290" s="93"/>
      <c r="T290" s="93"/>
      <c r="U290" s="93"/>
      <c r="V290" s="93"/>
      <c r="W290" s="93"/>
      <c r="X290" s="93"/>
      <c r="Y290" s="93"/>
      <c r="Z290" s="93"/>
    </row>
    <row r="291" spans="1:26" ht="15" outlineLevel="2">
      <c r="A291" s="50" t="s">
        <v>1111</v>
      </c>
      <c r="B291" s="45" t="s">
        <v>1169</v>
      </c>
      <c r="C291" s="96" t="s">
        <v>478</v>
      </c>
      <c r="D291" s="250" t="e">
        <f>SUMIF(#REF!,CG_Sum_U!$B291,#REF!)</f>
        <v>#REF!</v>
      </c>
      <c r="E291" s="250">
        <f>SUMIF('Bill 2 WD'!$C:$C,CG_Sum_U!$B291,'Bill 2 WD'!$J:$J)</f>
        <v>0</v>
      </c>
      <c r="F291" s="250">
        <f>SUMIF('Bill3 Civils'!$C:$C,CG_Sum_U!$B291,'Bill3 Civils'!$J:$J)</f>
        <v>0</v>
      </c>
      <c r="G291" s="250" t="e">
        <f>SUMIF('Bill2 Electrical'!$C:$C,CG_Sum_U!$B291,'Bill2 Electrical'!#REF!)</f>
        <v>#REF!</v>
      </c>
      <c r="H291" s="250" t="e">
        <f>SUMIF(#REF!,CG_Sum_U!$B291,#REF!)</f>
        <v>#REF!</v>
      </c>
      <c r="I291" s="254" t="e">
        <f>SUMIF('Bill4 LC'!$C:$C,CG_Sum_U!$B291,'Bill4 LC'!#REF!)</f>
        <v>#REF!</v>
      </c>
      <c r="J291" s="254" t="e">
        <f t="shared" si="57"/>
        <v>#REF!</v>
      </c>
      <c r="K291" s="264"/>
      <c r="L291" s="254"/>
      <c r="M291" s="182"/>
      <c r="N291" s="178"/>
      <c r="O291" s="178"/>
      <c r="P291" s="182"/>
      <c r="Q291" s="93"/>
      <c r="R291" s="93"/>
      <c r="S291" s="93"/>
      <c r="T291" s="93"/>
      <c r="U291" s="93"/>
      <c r="V291" s="93"/>
      <c r="W291" s="93"/>
      <c r="X291" s="93"/>
      <c r="Y291" s="93"/>
      <c r="Z291" s="93"/>
    </row>
    <row r="292" spans="1:26" ht="15" outlineLevel="2">
      <c r="A292" s="50" t="s">
        <v>1111</v>
      </c>
      <c r="B292" s="45" t="s">
        <v>1170</v>
      </c>
      <c r="C292" s="96" t="s">
        <v>549</v>
      </c>
      <c r="D292" s="250" t="e">
        <f>SUMIF(#REF!,CG_Sum_U!$B292,#REF!)</f>
        <v>#REF!</v>
      </c>
      <c r="E292" s="250">
        <f>SUMIF('Bill 2 WD'!$C:$C,CG_Sum_U!$B292,'Bill 2 WD'!$J:$J)</f>
        <v>0</v>
      </c>
      <c r="F292" s="250">
        <f>SUMIF('Bill3 Civils'!$C:$C,CG_Sum_U!$B292,'Bill3 Civils'!$J:$J)</f>
        <v>0</v>
      </c>
      <c r="G292" s="250" t="e">
        <f>SUMIF('Bill2 Electrical'!$C:$C,CG_Sum_U!$B292,'Bill2 Electrical'!#REF!)</f>
        <v>#REF!</v>
      </c>
      <c r="H292" s="250" t="e">
        <f>SUMIF(#REF!,CG_Sum_U!$B292,#REF!)</f>
        <v>#REF!</v>
      </c>
      <c r="I292" s="254" t="e">
        <f>SUMIF('Bill4 LC'!$C:$C,CG_Sum_U!$B292,'Bill4 LC'!#REF!)</f>
        <v>#REF!</v>
      </c>
      <c r="J292" s="254" t="e">
        <f t="shared" si="57"/>
        <v>#REF!</v>
      </c>
      <c r="K292" s="264"/>
      <c r="L292" s="254"/>
      <c r="M292" s="182"/>
      <c r="N292" s="178"/>
      <c r="O292" s="178"/>
      <c r="P292" s="182"/>
      <c r="Q292" s="93"/>
      <c r="R292" s="93"/>
      <c r="S292" s="93"/>
      <c r="T292" s="93"/>
      <c r="U292" s="93"/>
      <c r="V292" s="93"/>
      <c r="W292" s="93"/>
      <c r="X292" s="93"/>
      <c r="Y292" s="93"/>
      <c r="Z292" s="93"/>
    </row>
    <row r="293" spans="1:26" ht="15" outlineLevel="2">
      <c r="A293" s="50" t="s">
        <v>1111</v>
      </c>
      <c r="B293" s="45" t="s">
        <v>1171</v>
      </c>
      <c r="C293" s="96" t="s">
        <v>551</v>
      </c>
      <c r="D293" s="250" t="e">
        <f>SUMIF(#REF!,CG_Sum_U!$B293,#REF!)</f>
        <v>#REF!</v>
      </c>
      <c r="E293" s="250">
        <f>SUMIF('Bill 2 WD'!$C:$C,CG_Sum_U!$B293,'Bill 2 WD'!$J:$J)</f>
        <v>0</v>
      </c>
      <c r="F293" s="250">
        <f>SUMIF('Bill3 Civils'!$C:$C,CG_Sum_U!$B293,'Bill3 Civils'!$J:$J)</f>
        <v>0</v>
      </c>
      <c r="G293" s="250" t="e">
        <f>SUMIF('Bill2 Electrical'!$C:$C,CG_Sum_U!$B293,'Bill2 Electrical'!#REF!)</f>
        <v>#REF!</v>
      </c>
      <c r="H293" s="250" t="e">
        <f>SUMIF(#REF!,CG_Sum_U!$B293,#REF!)</f>
        <v>#REF!</v>
      </c>
      <c r="I293" s="254" t="e">
        <f>SUMIF('Bill4 LC'!$C:$C,CG_Sum_U!$B293,'Bill4 LC'!#REF!)</f>
        <v>#REF!</v>
      </c>
      <c r="J293" s="254" t="e">
        <f t="shared" si="57"/>
        <v>#REF!</v>
      </c>
      <c r="K293" s="264"/>
      <c r="L293" s="254"/>
      <c r="M293" s="182"/>
      <c r="N293" s="178"/>
      <c r="O293" s="178"/>
      <c r="P293" s="182"/>
      <c r="Q293" s="93"/>
      <c r="R293" s="93"/>
      <c r="S293" s="93"/>
      <c r="T293" s="93"/>
      <c r="U293" s="93"/>
      <c r="V293" s="93"/>
      <c r="W293" s="93"/>
      <c r="X293" s="93"/>
      <c r="Y293" s="93"/>
      <c r="Z293" s="93"/>
    </row>
    <row r="294" spans="1:26" ht="15" outlineLevel="2">
      <c r="A294" s="50" t="s">
        <v>1111</v>
      </c>
      <c r="B294" s="45" t="s">
        <v>1172</v>
      </c>
      <c r="C294" s="96" t="s">
        <v>140</v>
      </c>
      <c r="D294" s="250" t="e">
        <f>SUMIF(#REF!,CG_Sum_U!$B294,#REF!)</f>
        <v>#REF!</v>
      </c>
      <c r="E294" s="250">
        <f>SUMIF('Bill 2 WD'!$C:$C,CG_Sum_U!$B294,'Bill 2 WD'!$J:$J)</f>
        <v>0</v>
      </c>
      <c r="F294" s="250">
        <f>SUMIF('Bill3 Civils'!$C:$C,CG_Sum_U!$B294,'Bill3 Civils'!$J:$J)</f>
        <v>0</v>
      </c>
      <c r="G294" s="250" t="e">
        <f>SUMIF('Bill2 Electrical'!$C:$C,CG_Sum_U!$B294,'Bill2 Electrical'!#REF!)</f>
        <v>#REF!</v>
      </c>
      <c r="H294" s="250" t="e">
        <f>SUMIF(#REF!,CG_Sum_U!$B294,#REF!)</f>
        <v>#REF!</v>
      </c>
      <c r="I294" s="254" t="e">
        <f>SUMIF('Bill4 LC'!$C:$C,CG_Sum_U!$B294,'Bill4 LC'!#REF!)</f>
        <v>#REF!</v>
      </c>
      <c r="J294" s="254" t="e">
        <f t="shared" si="57"/>
        <v>#REF!</v>
      </c>
      <c r="K294" s="264"/>
      <c r="L294" s="254"/>
      <c r="M294" s="182"/>
      <c r="N294" s="178"/>
      <c r="O294" s="178"/>
      <c r="P294" s="182"/>
      <c r="Q294" s="93"/>
      <c r="R294" s="93"/>
      <c r="S294" s="93"/>
      <c r="T294" s="93"/>
      <c r="U294" s="93"/>
      <c r="V294" s="93"/>
      <c r="W294" s="93"/>
      <c r="X294" s="93"/>
      <c r="Y294" s="93"/>
      <c r="Z294" s="93"/>
    </row>
    <row r="295" spans="1:26" ht="15" outlineLevel="2">
      <c r="A295" s="50" t="s">
        <v>1111</v>
      </c>
      <c r="B295" s="45" t="s">
        <v>1173</v>
      </c>
      <c r="C295" s="96" t="s">
        <v>516</v>
      </c>
      <c r="D295" s="250" t="e">
        <f>SUMIF(#REF!,CG_Sum_U!$B295,#REF!)</f>
        <v>#REF!</v>
      </c>
      <c r="E295" s="250">
        <f>SUMIF('Bill 2 WD'!$C:$C,CG_Sum_U!$B295,'Bill 2 WD'!$J:$J)</f>
        <v>0</v>
      </c>
      <c r="F295" s="250">
        <f>SUMIF('Bill3 Civils'!$C:$C,CG_Sum_U!$B295,'Bill3 Civils'!$J:$J)</f>
        <v>0</v>
      </c>
      <c r="G295" s="250" t="e">
        <f>SUMIF('Bill2 Electrical'!$C:$C,CG_Sum_U!$B295,'Bill2 Electrical'!#REF!)</f>
        <v>#REF!</v>
      </c>
      <c r="H295" s="250" t="e">
        <f>SUMIF(#REF!,CG_Sum_U!$B295,#REF!)</f>
        <v>#REF!</v>
      </c>
      <c r="I295" s="254" t="e">
        <f>SUMIF('Bill4 LC'!$C:$C,CG_Sum_U!$B295,'Bill4 LC'!#REF!)</f>
        <v>#REF!</v>
      </c>
      <c r="J295" s="254" t="e">
        <f t="shared" si="57"/>
        <v>#REF!</v>
      </c>
      <c r="K295" s="264"/>
      <c r="L295" s="254"/>
      <c r="M295" s="182"/>
      <c r="N295" s="178"/>
      <c r="O295" s="178"/>
      <c r="P295" s="182"/>
      <c r="Q295" s="93"/>
      <c r="R295" s="93"/>
      <c r="S295" s="93"/>
      <c r="T295" s="93"/>
      <c r="U295" s="93"/>
      <c r="V295" s="93"/>
      <c r="W295" s="93"/>
      <c r="X295" s="93"/>
      <c r="Y295" s="93"/>
      <c r="Z295" s="93"/>
    </row>
    <row r="296" spans="1:26" ht="15" outlineLevel="2">
      <c r="A296" s="50" t="s">
        <v>1111</v>
      </c>
      <c r="B296" s="45" t="s">
        <v>1174</v>
      </c>
      <c r="C296" s="96" t="s">
        <v>528</v>
      </c>
      <c r="D296" s="250" t="e">
        <f>SUMIF(#REF!,CG_Sum_U!$B296,#REF!)</f>
        <v>#REF!</v>
      </c>
      <c r="E296" s="250">
        <f>SUMIF('Bill 2 WD'!$C:$C,CG_Sum_U!$B296,'Bill 2 WD'!$J:$J)</f>
        <v>0</v>
      </c>
      <c r="F296" s="250">
        <f>SUMIF('Bill3 Civils'!$C:$C,CG_Sum_U!$B296,'Bill3 Civils'!$J:$J)</f>
        <v>0</v>
      </c>
      <c r="G296" s="250" t="e">
        <f>SUMIF('Bill2 Electrical'!$C:$C,CG_Sum_U!$B296,'Bill2 Electrical'!#REF!)</f>
        <v>#REF!</v>
      </c>
      <c r="H296" s="250" t="e">
        <f>SUMIF(#REF!,CG_Sum_U!$B296,#REF!)</f>
        <v>#REF!</v>
      </c>
      <c r="I296" s="254" t="e">
        <f>SUMIF('Bill4 LC'!$C:$C,CG_Sum_U!$B296,'Bill4 LC'!#REF!)</f>
        <v>#REF!</v>
      </c>
      <c r="J296" s="254" t="e">
        <f t="shared" si="57"/>
        <v>#REF!</v>
      </c>
      <c r="K296" s="264"/>
      <c r="L296" s="254"/>
      <c r="M296" s="182"/>
      <c r="N296" s="178"/>
      <c r="O296" s="178"/>
      <c r="P296" s="182"/>
      <c r="Q296" s="93"/>
      <c r="R296" s="93"/>
      <c r="S296" s="93"/>
      <c r="T296" s="93"/>
      <c r="U296" s="93"/>
      <c r="V296" s="93"/>
      <c r="W296" s="93"/>
      <c r="X296" s="93"/>
      <c r="Y296" s="93"/>
      <c r="Z296" s="93"/>
    </row>
    <row r="297" spans="1:26" ht="15" outlineLevel="2">
      <c r="A297" s="50" t="s">
        <v>1111</v>
      </c>
      <c r="B297" s="45" t="s">
        <v>1175</v>
      </c>
      <c r="C297" s="96" t="s">
        <v>536</v>
      </c>
      <c r="D297" s="250" t="e">
        <f>SUMIF(#REF!,CG_Sum_U!$B297,#REF!)</f>
        <v>#REF!</v>
      </c>
      <c r="E297" s="250">
        <f>SUMIF('Bill 2 WD'!$C:$C,CG_Sum_U!$B297,'Bill 2 WD'!$J:$J)</f>
        <v>0</v>
      </c>
      <c r="F297" s="250">
        <f>SUMIF('Bill3 Civils'!$C:$C,CG_Sum_U!$B297,'Bill3 Civils'!$J:$J)</f>
        <v>0</v>
      </c>
      <c r="G297" s="250" t="e">
        <f>SUMIF('Bill2 Electrical'!$C:$C,CG_Sum_U!$B297,'Bill2 Electrical'!#REF!)</f>
        <v>#REF!</v>
      </c>
      <c r="H297" s="250" t="e">
        <f>SUMIF(#REF!,CG_Sum_U!$B297,#REF!)</f>
        <v>#REF!</v>
      </c>
      <c r="I297" s="254" t="e">
        <f>SUMIF('Bill4 LC'!$C:$C,CG_Sum_U!$B297,'Bill4 LC'!#REF!)</f>
        <v>#REF!</v>
      </c>
      <c r="J297" s="254" t="e">
        <f t="shared" si="57"/>
        <v>#REF!</v>
      </c>
      <c r="K297" s="264"/>
      <c r="L297" s="254"/>
      <c r="M297" s="182"/>
      <c r="N297" s="178"/>
      <c r="O297" s="178"/>
      <c r="P297" s="182"/>
      <c r="Q297" s="93"/>
      <c r="R297" s="93"/>
      <c r="S297" s="93"/>
      <c r="T297" s="93"/>
      <c r="U297" s="93"/>
      <c r="V297" s="93"/>
      <c r="W297" s="93"/>
      <c r="X297" s="93"/>
      <c r="Y297" s="93"/>
      <c r="Z297" s="93"/>
    </row>
    <row r="298" spans="1:26" ht="15">
      <c r="A298" s="156" t="s">
        <v>1176</v>
      </c>
      <c r="B298" s="153" t="s">
        <v>1177</v>
      </c>
      <c r="C298" s="154" t="s">
        <v>557</v>
      </c>
      <c r="D298" s="248" t="e">
        <f t="shared" ref="D298:I298" si="65">D299+D305+D313+D316+D323+D327</f>
        <v>#REF!</v>
      </c>
      <c r="E298" s="248">
        <f t="shared" si="65"/>
        <v>0</v>
      </c>
      <c r="F298" s="248">
        <f t="shared" si="65"/>
        <v>0</v>
      </c>
      <c r="G298" s="248" t="e">
        <f t="shared" si="65"/>
        <v>#REF!</v>
      </c>
      <c r="H298" s="248" t="e">
        <f t="shared" si="65"/>
        <v>#REF!</v>
      </c>
      <c r="I298" s="252" t="e">
        <f t="shared" si="65"/>
        <v>#REF!</v>
      </c>
      <c r="J298" s="252" t="e">
        <f t="shared" si="57"/>
        <v>#REF!</v>
      </c>
      <c r="K298" s="262"/>
      <c r="L298" s="252"/>
      <c r="M298" s="180"/>
      <c r="N298" s="176"/>
      <c r="O298" s="176"/>
      <c r="P298" s="180"/>
      <c r="Q298" s="155"/>
      <c r="R298" s="155"/>
      <c r="S298" s="155"/>
      <c r="T298" s="155"/>
      <c r="U298" s="155"/>
      <c r="V298" s="155"/>
      <c r="W298" s="155"/>
      <c r="X298" s="155"/>
      <c r="Y298" s="155"/>
      <c r="Z298" s="155"/>
    </row>
    <row r="299" spans="1:26" ht="15" outlineLevel="1">
      <c r="A299" s="165" t="s">
        <v>1176</v>
      </c>
      <c r="B299" s="158" t="s">
        <v>1178</v>
      </c>
      <c r="C299" s="159" t="s">
        <v>560</v>
      </c>
      <c r="D299" s="251" t="e">
        <f t="shared" ref="D299:I299" si="66">SUM(D300:D304)</f>
        <v>#REF!</v>
      </c>
      <c r="E299" s="251">
        <f t="shared" si="66"/>
        <v>0</v>
      </c>
      <c r="F299" s="251">
        <f t="shared" si="66"/>
        <v>0</v>
      </c>
      <c r="G299" s="251" t="e">
        <f t="shared" si="66"/>
        <v>#REF!</v>
      </c>
      <c r="H299" s="251" t="e">
        <f t="shared" si="66"/>
        <v>#REF!</v>
      </c>
      <c r="I299" s="253" t="e">
        <f t="shared" si="66"/>
        <v>#REF!</v>
      </c>
      <c r="J299" s="253" t="e">
        <f t="shared" si="57"/>
        <v>#REF!</v>
      </c>
      <c r="K299" s="265"/>
      <c r="L299" s="253"/>
      <c r="M299" s="183"/>
      <c r="N299" s="177"/>
      <c r="O299" s="177"/>
      <c r="P299" s="183"/>
      <c r="Q299" s="160"/>
      <c r="R299" s="160"/>
      <c r="S299" s="160"/>
      <c r="T299" s="160"/>
      <c r="U299" s="160"/>
      <c r="V299" s="160"/>
      <c r="W299" s="160"/>
      <c r="X299" s="160"/>
      <c r="Y299" s="160"/>
      <c r="Z299" s="160"/>
    </row>
    <row r="300" spans="1:26" ht="15" outlineLevel="2">
      <c r="A300" s="50" t="s">
        <v>1176</v>
      </c>
      <c r="B300" s="45" t="s">
        <v>1179</v>
      </c>
      <c r="C300" s="96" t="s">
        <v>563</v>
      </c>
      <c r="D300" s="250" t="e">
        <f>SUMIF(#REF!,CG_Sum_U!$B300,#REF!)</f>
        <v>#REF!</v>
      </c>
      <c r="E300" s="250">
        <f>SUMIF('Bill 2 WD'!$C:$C,CG_Sum_U!$B300,'Bill 2 WD'!$J:$J)</f>
        <v>0</v>
      </c>
      <c r="F300" s="250">
        <f>SUMIF('Bill3 Civils'!$C:$C,CG_Sum_U!$B300,'Bill3 Civils'!$J:$J)</f>
        <v>0</v>
      </c>
      <c r="G300" s="250" t="e">
        <f>SUMIF('Bill2 Electrical'!$C:$C,CG_Sum_U!$B300,'Bill2 Electrical'!#REF!)</f>
        <v>#REF!</v>
      </c>
      <c r="H300" s="250" t="e">
        <f>SUMIF(#REF!,CG_Sum_U!$B300,#REF!)</f>
        <v>#REF!</v>
      </c>
      <c r="I300" s="254" t="e">
        <f>SUMIF('Bill4 LC'!$C:$C,CG_Sum_U!$B300,'Bill4 LC'!#REF!)</f>
        <v>#REF!</v>
      </c>
      <c r="J300" s="254" t="e">
        <f t="shared" si="57"/>
        <v>#REF!</v>
      </c>
      <c r="K300" s="264"/>
      <c r="L300" s="254"/>
      <c r="M300" s="182"/>
      <c r="N300" s="178"/>
      <c r="O300" s="178"/>
      <c r="P300" s="182"/>
      <c r="Q300" s="93"/>
      <c r="R300" s="93"/>
      <c r="S300" s="93"/>
      <c r="T300" s="93"/>
      <c r="U300" s="93"/>
      <c r="V300" s="93"/>
      <c r="W300" s="93"/>
      <c r="X300" s="93"/>
      <c r="Y300" s="93"/>
      <c r="Z300" s="93"/>
    </row>
    <row r="301" spans="1:26" ht="15" outlineLevel="2">
      <c r="A301" s="50" t="s">
        <v>1176</v>
      </c>
      <c r="B301" s="45" t="s">
        <v>1180</v>
      </c>
      <c r="C301" s="96" t="s">
        <v>565</v>
      </c>
      <c r="D301" s="250" t="e">
        <f>SUMIF(#REF!,CG_Sum_U!$B301,#REF!)</f>
        <v>#REF!</v>
      </c>
      <c r="E301" s="250">
        <f>SUMIF('Bill 2 WD'!$C:$C,CG_Sum_U!$B301,'Bill 2 WD'!$J:$J)</f>
        <v>0</v>
      </c>
      <c r="F301" s="250">
        <f>SUMIF('Bill3 Civils'!$C:$C,CG_Sum_U!$B301,'Bill3 Civils'!$J:$J)</f>
        <v>0</v>
      </c>
      <c r="G301" s="250" t="e">
        <f>SUMIF('Bill2 Electrical'!$C:$C,CG_Sum_U!$B301,'Bill2 Electrical'!#REF!)</f>
        <v>#REF!</v>
      </c>
      <c r="H301" s="250" t="e">
        <f>SUMIF(#REF!,CG_Sum_U!$B301,#REF!)</f>
        <v>#REF!</v>
      </c>
      <c r="I301" s="254" t="e">
        <f>SUMIF('Bill4 LC'!$C:$C,CG_Sum_U!$B301,'Bill4 LC'!#REF!)</f>
        <v>#REF!</v>
      </c>
      <c r="J301" s="254" t="e">
        <f t="shared" si="57"/>
        <v>#REF!</v>
      </c>
      <c r="K301" s="264"/>
      <c r="L301" s="254"/>
      <c r="M301" s="182"/>
      <c r="N301" s="178"/>
      <c r="O301" s="178"/>
      <c r="P301" s="182"/>
      <c r="Q301" s="93"/>
      <c r="R301" s="93"/>
      <c r="S301" s="93"/>
      <c r="T301" s="93"/>
      <c r="U301" s="93"/>
      <c r="V301" s="93"/>
      <c r="W301" s="93"/>
      <c r="X301" s="93"/>
      <c r="Y301" s="93"/>
      <c r="Z301" s="93"/>
    </row>
    <row r="302" spans="1:26" ht="15" outlineLevel="2">
      <c r="A302" s="50" t="s">
        <v>1176</v>
      </c>
      <c r="B302" s="45" t="s">
        <v>1181</v>
      </c>
      <c r="C302" s="96" t="s">
        <v>567</v>
      </c>
      <c r="D302" s="250" t="e">
        <f>SUMIF(#REF!,CG_Sum_U!$B302,#REF!)</f>
        <v>#REF!</v>
      </c>
      <c r="E302" s="250">
        <f>SUMIF('Bill 2 WD'!$C:$C,CG_Sum_U!$B302,'Bill 2 WD'!$J:$J)</f>
        <v>0</v>
      </c>
      <c r="F302" s="250">
        <f>SUMIF('Bill3 Civils'!$C:$C,CG_Sum_U!$B302,'Bill3 Civils'!$J:$J)</f>
        <v>0</v>
      </c>
      <c r="G302" s="250" t="e">
        <f>SUMIF('Bill2 Electrical'!$C:$C,CG_Sum_U!$B302,'Bill2 Electrical'!#REF!)</f>
        <v>#REF!</v>
      </c>
      <c r="H302" s="250" t="e">
        <f>SUMIF(#REF!,CG_Sum_U!$B302,#REF!)</f>
        <v>#REF!</v>
      </c>
      <c r="I302" s="254" t="e">
        <f>SUMIF('Bill4 LC'!$C:$C,CG_Sum_U!$B302,'Bill4 LC'!#REF!)</f>
        <v>#REF!</v>
      </c>
      <c r="J302" s="254" t="e">
        <f t="shared" si="57"/>
        <v>#REF!</v>
      </c>
      <c r="K302" s="264"/>
      <c r="L302" s="254"/>
      <c r="M302" s="182"/>
      <c r="N302" s="178"/>
      <c r="O302" s="178"/>
      <c r="P302" s="182"/>
      <c r="Q302" s="93"/>
      <c r="R302" s="93"/>
      <c r="S302" s="93"/>
      <c r="T302" s="93"/>
      <c r="U302" s="93"/>
      <c r="V302" s="93"/>
      <c r="W302" s="93"/>
      <c r="X302" s="93"/>
      <c r="Y302" s="93"/>
      <c r="Z302" s="93"/>
    </row>
    <row r="303" spans="1:26" ht="15" outlineLevel="2">
      <c r="A303" s="50" t="s">
        <v>1176</v>
      </c>
      <c r="B303" s="45" t="s">
        <v>1182</v>
      </c>
      <c r="C303" s="96" t="s">
        <v>569</v>
      </c>
      <c r="D303" s="250" t="e">
        <f>SUMIF(#REF!,CG_Sum_U!$B303,#REF!)</f>
        <v>#REF!</v>
      </c>
      <c r="E303" s="250">
        <f>SUMIF('Bill 2 WD'!$C:$C,CG_Sum_U!$B303,'Bill 2 WD'!$J:$J)</f>
        <v>0</v>
      </c>
      <c r="F303" s="250">
        <f>SUMIF('Bill3 Civils'!$C:$C,CG_Sum_U!$B303,'Bill3 Civils'!$J:$J)</f>
        <v>0</v>
      </c>
      <c r="G303" s="250" t="e">
        <f>SUMIF('Bill2 Electrical'!$C:$C,CG_Sum_U!$B303,'Bill2 Electrical'!#REF!)</f>
        <v>#REF!</v>
      </c>
      <c r="H303" s="250" t="e">
        <f>SUMIF(#REF!,CG_Sum_U!$B303,#REF!)</f>
        <v>#REF!</v>
      </c>
      <c r="I303" s="254" t="e">
        <f>SUMIF('Bill4 LC'!$C:$C,CG_Sum_U!$B303,'Bill4 LC'!#REF!)</f>
        <v>#REF!</v>
      </c>
      <c r="J303" s="254" t="e">
        <f t="shared" si="57"/>
        <v>#REF!</v>
      </c>
      <c r="K303" s="264"/>
      <c r="L303" s="254"/>
      <c r="M303" s="182"/>
      <c r="N303" s="178"/>
      <c r="O303" s="178"/>
      <c r="P303" s="182"/>
      <c r="Q303" s="93"/>
      <c r="R303" s="93"/>
      <c r="S303" s="93"/>
      <c r="T303" s="93"/>
      <c r="U303" s="93"/>
      <c r="V303" s="93"/>
      <c r="W303" s="93"/>
      <c r="X303" s="93"/>
      <c r="Y303" s="93"/>
      <c r="Z303" s="93"/>
    </row>
    <row r="304" spans="1:26" ht="15" outlineLevel="2">
      <c r="A304" s="50" t="s">
        <v>1176</v>
      </c>
      <c r="B304" s="45" t="s">
        <v>1183</v>
      </c>
      <c r="C304" s="96" t="s">
        <v>2063</v>
      </c>
      <c r="D304" s="250" t="e">
        <f>SUMIF(#REF!,CG_Sum_U!$B304,#REF!)</f>
        <v>#REF!</v>
      </c>
      <c r="E304" s="250">
        <f>SUMIF('Bill 2 WD'!$C:$C,CG_Sum_U!$B304,'Bill 2 WD'!$J:$J)</f>
        <v>0</v>
      </c>
      <c r="F304" s="250">
        <f>SUMIF('Bill3 Civils'!$C:$C,CG_Sum_U!$B304,'Bill3 Civils'!$J:$J)</f>
        <v>0</v>
      </c>
      <c r="G304" s="250" t="e">
        <f>SUMIF('Bill2 Electrical'!$C:$C,CG_Sum_U!$B304,'Bill2 Electrical'!#REF!)</f>
        <v>#REF!</v>
      </c>
      <c r="H304" s="250" t="e">
        <f>SUMIF(#REF!,CG_Sum_U!$B304,#REF!)</f>
        <v>#REF!</v>
      </c>
      <c r="I304" s="254" t="e">
        <f>SUMIF('Bill4 LC'!$C:$C,CG_Sum_U!$B304,'Bill4 LC'!#REF!)</f>
        <v>#REF!</v>
      </c>
      <c r="J304" s="254" t="e">
        <f t="shared" si="57"/>
        <v>#REF!</v>
      </c>
      <c r="K304" s="264"/>
      <c r="L304" s="254"/>
      <c r="M304" s="182"/>
      <c r="N304" s="178"/>
      <c r="O304" s="178"/>
      <c r="P304" s="182"/>
      <c r="Q304" s="93"/>
      <c r="R304" s="93"/>
      <c r="S304" s="93"/>
      <c r="T304" s="93"/>
      <c r="U304" s="93"/>
      <c r="V304" s="93"/>
      <c r="W304" s="93"/>
      <c r="X304" s="93"/>
      <c r="Y304" s="93"/>
      <c r="Z304" s="93"/>
    </row>
    <row r="305" spans="1:26" ht="15" outlineLevel="1">
      <c r="A305" s="165" t="s">
        <v>1176</v>
      </c>
      <c r="B305" s="158" t="s">
        <v>1184</v>
      </c>
      <c r="C305" s="159" t="s">
        <v>572</v>
      </c>
      <c r="D305" s="251" t="e">
        <f t="shared" ref="D305:I305" si="67">SUM(D306:D312)</f>
        <v>#REF!</v>
      </c>
      <c r="E305" s="251">
        <f t="shared" si="67"/>
        <v>0</v>
      </c>
      <c r="F305" s="251">
        <f t="shared" si="67"/>
        <v>0</v>
      </c>
      <c r="G305" s="251" t="e">
        <f t="shared" si="67"/>
        <v>#REF!</v>
      </c>
      <c r="H305" s="251" t="e">
        <f t="shared" si="67"/>
        <v>#REF!</v>
      </c>
      <c r="I305" s="253" t="e">
        <f t="shared" si="67"/>
        <v>#REF!</v>
      </c>
      <c r="J305" s="253" t="e">
        <f t="shared" si="57"/>
        <v>#REF!</v>
      </c>
      <c r="K305" s="265"/>
      <c r="L305" s="253"/>
      <c r="M305" s="183"/>
      <c r="N305" s="177"/>
      <c r="O305" s="177"/>
      <c r="P305" s="183"/>
      <c r="Q305" s="160"/>
      <c r="R305" s="160"/>
      <c r="S305" s="160"/>
      <c r="T305" s="160"/>
      <c r="U305" s="160"/>
      <c r="V305" s="160"/>
      <c r="W305" s="160"/>
      <c r="X305" s="160"/>
      <c r="Y305" s="160"/>
      <c r="Z305" s="160"/>
    </row>
    <row r="306" spans="1:26" ht="15" outlineLevel="2">
      <c r="A306" s="50" t="s">
        <v>1176</v>
      </c>
      <c r="B306" s="45" t="s">
        <v>1185</v>
      </c>
      <c r="C306" s="96" t="s">
        <v>563</v>
      </c>
      <c r="D306" s="250" t="e">
        <f>SUMIF(#REF!,CG_Sum_U!$B306,#REF!)</f>
        <v>#REF!</v>
      </c>
      <c r="E306" s="250">
        <f>SUMIF('Bill 2 WD'!$C:$C,CG_Sum_U!$B306,'Bill 2 WD'!$J:$J)</f>
        <v>0</v>
      </c>
      <c r="F306" s="250">
        <f>SUMIF('Bill3 Civils'!$C:$C,CG_Sum_U!$B306,'Bill3 Civils'!$J:$J)</f>
        <v>0</v>
      </c>
      <c r="G306" s="250" t="e">
        <f>SUMIF('Bill2 Electrical'!$C:$C,CG_Sum_U!$B306,'Bill2 Electrical'!#REF!)</f>
        <v>#REF!</v>
      </c>
      <c r="H306" s="250" t="e">
        <f>SUMIF(#REF!,CG_Sum_U!$B306,#REF!)</f>
        <v>#REF!</v>
      </c>
      <c r="I306" s="254" t="e">
        <f>SUMIF('Bill4 LC'!$C:$C,CG_Sum_U!$B306,'Bill4 LC'!#REF!)</f>
        <v>#REF!</v>
      </c>
      <c r="J306" s="254" t="e">
        <f t="shared" si="57"/>
        <v>#REF!</v>
      </c>
      <c r="K306" s="264"/>
      <c r="L306" s="254"/>
      <c r="M306" s="182"/>
      <c r="N306" s="178"/>
      <c r="O306" s="178"/>
      <c r="P306" s="182"/>
      <c r="Q306" s="93"/>
      <c r="R306" s="93"/>
      <c r="S306" s="93"/>
      <c r="T306" s="93"/>
      <c r="U306" s="93"/>
      <c r="V306" s="93"/>
      <c r="W306" s="93"/>
      <c r="X306" s="93"/>
      <c r="Y306" s="93"/>
      <c r="Z306" s="93"/>
    </row>
    <row r="307" spans="1:26" ht="15" outlineLevel="2">
      <c r="A307" s="50" t="s">
        <v>1176</v>
      </c>
      <c r="B307" s="45" t="s">
        <v>1186</v>
      </c>
      <c r="C307" s="96" t="s">
        <v>577</v>
      </c>
      <c r="D307" s="250" t="e">
        <f>SUMIF(#REF!,CG_Sum_U!$B307,#REF!)</f>
        <v>#REF!</v>
      </c>
      <c r="E307" s="250">
        <f>SUMIF('Bill 2 WD'!$C:$C,CG_Sum_U!$B307,'Bill 2 WD'!$J:$J)</f>
        <v>0</v>
      </c>
      <c r="F307" s="250">
        <f>SUMIF('Bill3 Civils'!$C:$C,CG_Sum_U!$B307,'Bill3 Civils'!$J:$J)</f>
        <v>0</v>
      </c>
      <c r="G307" s="250" t="e">
        <f>SUMIF('Bill2 Electrical'!$C:$C,CG_Sum_U!$B307,'Bill2 Electrical'!#REF!)</f>
        <v>#REF!</v>
      </c>
      <c r="H307" s="250" t="e">
        <f>SUMIF(#REF!,CG_Sum_U!$B307,#REF!)</f>
        <v>#REF!</v>
      </c>
      <c r="I307" s="254" t="e">
        <f>SUMIF('Bill4 LC'!$C:$C,CG_Sum_U!$B307,'Bill4 LC'!#REF!)</f>
        <v>#REF!</v>
      </c>
      <c r="J307" s="254" t="e">
        <f t="shared" si="57"/>
        <v>#REF!</v>
      </c>
      <c r="K307" s="264"/>
      <c r="L307" s="254"/>
      <c r="M307" s="182"/>
      <c r="N307" s="178"/>
      <c r="O307" s="178"/>
      <c r="P307" s="182"/>
      <c r="Q307" s="93"/>
      <c r="R307" s="93"/>
      <c r="S307" s="93"/>
      <c r="T307" s="93"/>
      <c r="U307" s="93"/>
      <c r="V307" s="93"/>
      <c r="W307" s="93"/>
      <c r="X307" s="93"/>
      <c r="Y307" s="93"/>
      <c r="Z307" s="93"/>
    </row>
    <row r="308" spans="1:26" ht="15" outlineLevel="2">
      <c r="A308" s="50" t="s">
        <v>1176</v>
      </c>
      <c r="B308" s="45" t="s">
        <v>1187</v>
      </c>
      <c r="C308" s="96" t="s">
        <v>579</v>
      </c>
      <c r="D308" s="250" t="e">
        <f>SUMIF(#REF!,CG_Sum_U!$B308,#REF!)</f>
        <v>#REF!</v>
      </c>
      <c r="E308" s="250">
        <f>SUMIF('Bill 2 WD'!$C:$C,CG_Sum_U!$B308,'Bill 2 WD'!$J:$J)</f>
        <v>0</v>
      </c>
      <c r="F308" s="250">
        <f>SUMIF('Bill3 Civils'!$C:$C,CG_Sum_U!$B308,'Bill3 Civils'!$J:$J)</f>
        <v>0</v>
      </c>
      <c r="G308" s="250" t="e">
        <f>SUMIF('Bill2 Electrical'!$C:$C,CG_Sum_U!$B308,'Bill2 Electrical'!#REF!)</f>
        <v>#REF!</v>
      </c>
      <c r="H308" s="250" t="e">
        <f>SUMIF(#REF!,CG_Sum_U!$B308,#REF!)</f>
        <v>#REF!</v>
      </c>
      <c r="I308" s="254" t="e">
        <f>SUMIF('Bill4 LC'!$C:$C,CG_Sum_U!$B308,'Bill4 LC'!#REF!)</f>
        <v>#REF!</v>
      </c>
      <c r="J308" s="254" t="e">
        <f t="shared" si="57"/>
        <v>#REF!</v>
      </c>
      <c r="K308" s="264"/>
      <c r="L308" s="254"/>
      <c r="M308" s="182"/>
      <c r="N308" s="178"/>
      <c r="O308" s="178"/>
      <c r="P308" s="182"/>
      <c r="Q308" s="93"/>
      <c r="R308" s="93"/>
      <c r="S308" s="93"/>
      <c r="T308" s="93"/>
      <c r="U308" s="93"/>
      <c r="V308" s="93"/>
      <c r="W308" s="93"/>
      <c r="X308" s="93"/>
      <c r="Y308" s="93"/>
      <c r="Z308" s="93"/>
    </row>
    <row r="309" spans="1:26" ht="15" outlineLevel="2">
      <c r="A309" s="50" t="s">
        <v>1176</v>
      </c>
      <c r="B309" s="45" t="s">
        <v>1188</v>
      </c>
      <c r="C309" s="96" t="s">
        <v>581</v>
      </c>
      <c r="D309" s="250" t="e">
        <f>SUMIF(#REF!,CG_Sum_U!$B309,#REF!)</f>
        <v>#REF!</v>
      </c>
      <c r="E309" s="250">
        <f>SUMIF('Bill 2 WD'!$C:$C,CG_Sum_U!$B309,'Bill 2 WD'!$J:$J)</f>
        <v>0</v>
      </c>
      <c r="F309" s="250">
        <f>SUMIF('Bill3 Civils'!$C:$C,CG_Sum_U!$B309,'Bill3 Civils'!$J:$J)</f>
        <v>0</v>
      </c>
      <c r="G309" s="250" t="e">
        <f>SUMIF('Bill2 Electrical'!$C:$C,CG_Sum_U!$B309,'Bill2 Electrical'!#REF!)</f>
        <v>#REF!</v>
      </c>
      <c r="H309" s="250" t="e">
        <f>SUMIF(#REF!,CG_Sum_U!$B309,#REF!)</f>
        <v>#REF!</v>
      </c>
      <c r="I309" s="254" t="e">
        <f>SUMIF('Bill4 LC'!$C:$C,CG_Sum_U!$B309,'Bill4 LC'!#REF!)</f>
        <v>#REF!</v>
      </c>
      <c r="J309" s="254" t="e">
        <f t="shared" si="57"/>
        <v>#REF!</v>
      </c>
      <c r="K309" s="264"/>
      <c r="L309" s="254"/>
      <c r="M309" s="182"/>
      <c r="N309" s="178"/>
      <c r="O309" s="178"/>
      <c r="P309" s="182"/>
      <c r="Q309" s="93"/>
      <c r="R309" s="93"/>
      <c r="S309" s="93"/>
      <c r="T309" s="93"/>
      <c r="U309" s="93"/>
      <c r="V309" s="93"/>
      <c r="W309" s="93"/>
      <c r="X309" s="93"/>
      <c r="Y309" s="93"/>
      <c r="Z309" s="93"/>
    </row>
    <row r="310" spans="1:26" ht="15" outlineLevel="2">
      <c r="A310" s="50" t="s">
        <v>1176</v>
      </c>
      <c r="B310" s="45" t="s">
        <v>1189</v>
      </c>
      <c r="C310" s="96" t="s">
        <v>583</v>
      </c>
      <c r="D310" s="250" t="e">
        <f>SUMIF(#REF!,CG_Sum_U!$B310,#REF!)</f>
        <v>#REF!</v>
      </c>
      <c r="E310" s="250">
        <f>SUMIF('Bill 2 WD'!$C:$C,CG_Sum_U!$B310,'Bill 2 WD'!$J:$J)</f>
        <v>0</v>
      </c>
      <c r="F310" s="250">
        <f>SUMIF('Bill3 Civils'!$C:$C,CG_Sum_U!$B310,'Bill3 Civils'!$J:$J)</f>
        <v>0</v>
      </c>
      <c r="G310" s="250" t="e">
        <f>SUMIF('Bill2 Electrical'!$C:$C,CG_Sum_U!$B310,'Bill2 Electrical'!#REF!)</f>
        <v>#REF!</v>
      </c>
      <c r="H310" s="250" t="e">
        <f>SUMIF(#REF!,CG_Sum_U!$B310,#REF!)</f>
        <v>#REF!</v>
      </c>
      <c r="I310" s="254" t="e">
        <f>SUMIF('Bill4 LC'!$C:$C,CG_Sum_U!$B310,'Bill4 LC'!#REF!)</f>
        <v>#REF!</v>
      </c>
      <c r="J310" s="254" t="e">
        <f t="shared" si="57"/>
        <v>#REF!</v>
      </c>
      <c r="K310" s="264"/>
      <c r="L310" s="254"/>
      <c r="M310" s="182"/>
      <c r="N310" s="178"/>
      <c r="O310" s="178"/>
      <c r="P310" s="182"/>
      <c r="Q310" s="93"/>
      <c r="R310" s="93"/>
      <c r="S310" s="93"/>
      <c r="T310" s="93"/>
      <c r="U310" s="93"/>
      <c r="V310" s="93"/>
      <c r="W310" s="93"/>
      <c r="X310" s="93"/>
      <c r="Y310" s="93"/>
      <c r="Z310" s="93"/>
    </row>
    <row r="311" spans="1:26" ht="15" outlineLevel="2">
      <c r="A311" s="50" t="s">
        <v>1176</v>
      </c>
      <c r="B311" s="45" t="s">
        <v>1190</v>
      </c>
      <c r="C311" s="96" t="s">
        <v>585</v>
      </c>
      <c r="D311" s="250" t="e">
        <f>SUMIF(#REF!,CG_Sum_U!$B311,#REF!)</f>
        <v>#REF!</v>
      </c>
      <c r="E311" s="250">
        <f>SUMIF('Bill 2 WD'!$C:$C,CG_Sum_U!$B311,'Bill 2 WD'!$J:$J)</f>
        <v>0</v>
      </c>
      <c r="F311" s="250">
        <f>SUMIF('Bill3 Civils'!$C:$C,CG_Sum_U!$B311,'Bill3 Civils'!$J:$J)</f>
        <v>0</v>
      </c>
      <c r="G311" s="250" t="e">
        <f>SUMIF('Bill2 Electrical'!$C:$C,CG_Sum_U!$B311,'Bill2 Electrical'!#REF!)</f>
        <v>#REF!</v>
      </c>
      <c r="H311" s="250" t="e">
        <f>SUMIF(#REF!,CG_Sum_U!$B311,#REF!)</f>
        <v>#REF!</v>
      </c>
      <c r="I311" s="254" t="e">
        <f>SUMIF('Bill4 LC'!$C:$C,CG_Sum_U!$B311,'Bill4 LC'!#REF!)</f>
        <v>#REF!</v>
      </c>
      <c r="J311" s="254" t="e">
        <f t="shared" si="57"/>
        <v>#REF!</v>
      </c>
      <c r="K311" s="264"/>
      <c r="L311" s="254"/>
      <c r="M311" s="182"/>
      <c r="N311" s="178"/>
      <c r="O311" s="178"/>
      <c r="P311" s="182"/>
      <c r="Q311" s="93"/>
      <c r="R311" s="93"/>
      <c r="S311" s="93"/>
      <c r="T311" s="93"/>
      <c r="U311" s="93"/>
      <c r="V311" s="93"/>
      <c r="W311" s="93"/>
      <c r="X311" s="93"/>
      <c r="Y311" s="93"/>
      <c r="Z311" s="93"/>
    </row>
    <row r="312" spans="1:26" ht="15" outlineLevel="2">
      <c r="A312" s="50" t="s">
        <v>1176</v>
      </c>
      <c r="B312" s="45" t="s">
        <v>1191</v>
      </c>
      <c r="C312" s="96" t="s">
        <v>2064</v>
      </c>
      <c r="D312" s="250" t="e">
        <f>SUMIF(#REF!,CG_Sum_U!$B312,#REF!)</f>
        <v>#REF!</v>
      </c>
      <c r="E312" s="250">
        <f>SUMIF('Bill 2 WD'!$C:$C,CG_Sum_U!$B312,'Bill 2 WD'!$J:$J)</f>
        <v>0</v>
      </c>
      <c r="F312" s="250">
        <f>SUMIF('Bill3 Civils'!$C:$C,CG_Sum_U!$B312,'Bill3 Civils'!$J:$J)</f>
        <v>0</v>
      </c>
      <c r="G312" s="250" t="e">
        <f>SUMIF('Bill2 Electrical'!$C:$C,CG_Sum_U!$B312,'Bill2 Electrical'!#REF!)</f>
        <v>#REF!</v>
      </c>
      <c r="H312" s="250" t="e">
        <f>SUMIF(#REF!,CG_Sum_U!$B312,#REF!)</f>
        <v>#REF!</v>
      </c>
      <c r="I312" s="254" t="e">
        <f>SUMIF('Bill4 LC'!$C:$C,CG_Sum_U!$B312,'Bill4 LC'!#REF!)</f>
        <v>#REF!</v>
      </c>
      <c r="J312" s="254" t="e">
        <f t="shared" si="57"/>
        <v>#REF!</v>
      </c>
      <c r="K312" s="264"/>
      <c r="L312" s="254"/>
      <c r="M312" s="182"/>
      <c r="N312" s="178"/>
      <c r="O312" s="178"/>
      <c r="P312" s="182"/>
      <c r="Q312" s="93"/>
      <c r="R312" s="93"/>
      <c r="S312" s="93"/>
      <c r="T312" s="93"/>
      <c r="U312" s="93"/>
      <c r="V312" s="93"/>
      <c r="W312" s="93"/>
      <c r="X312" s="93"/>
      <c r="Y312" s="93"/>
      <c r="Z312" s="93"/>
    </row>
    <row r="313" spans="1:26" ht="15" outlineLevel="1">
      <c r="A313" s="165" t="s">
        <v>1176</v>
      </c>
      <c r="B313" s="158" t="s">
        <v>1192</v>
      </c>
      <c r="C313" s="159" t="s">
        <v>588</v>
      </c>
      <c r="D313" s="251" t="e">
        <f t="shared" ref="D313:I313" si="68">SUM(D314:D315)</f>
        <v>#REF!</v>
      </c>
      <c r="E313" s="251">
        <f t="shared" si="68"/>
        <v>0</v>
      </c>
      <c r="F313" s="251">
        <f t="shared" si="68"/>
        <v>0</v>
      </c>
      <c r="G313" s="251" t="e">
        <f t="shared" si="68"/>
        <v>#REF!</v>
      </c>
      <c r="H313" s="251" t="e">
        <f t="shared" si="68"/>
        <v>#REF!</v>
      </c>
      <c r="I313" s="253" t="e">
        <f t="shared" si="68"/>
        <v>#REF!</v>
      </c>
      <c r="J313" s="253" t="e">
        <f t="shared" si="57"/>
        <v>#REF!</v>
      </c>
      <c r="K313" s="265"/>
      <c r="L313" s="253"/>
      <c r="M313" s="183"/>
      <c r="N313" s="177"/>
      <c r="O313" s="177"/>
      <c r="P313" s="183"/>
      <c r="Q313" s="160"/>
      <c r="R313" s="160"/>
      <c r="S313" s="160"/>
      <c r="T313" s="160"/>
      <c r="U313" s="160"/>
      <c r="V313" s="160"/>
      <c r="W313" s="160"/>
      <c r="X313" s="160"/>
      <c r="Y313" s="160"/>
      <c r="Z313" s="160"/>
    </row>
    <row r="314" spans="1:26" ht="15" outlineLevel="2">
      <c r="A314" s="50" t="s">
        <v>1176</v>
      </c>
      <c r="B314" s="45" t="s">
        <v>1193</v>
      </c>
      <c r="C314" s="96" t="s">
        <v>591</v>
      </c>
      <c r="D314" s="250" t="e">
        <f>SUMIF(#REF!,CG_Sum_U!$B314,#REF!)</f>
        <v>#REF!</v>
      </c>
      <c r="E314" s="250">
        <f>SUMIF('Bill 2 WD'!$C:$C,CG_Sum_U!$B314,'Bill 2 WD'!$J:$J)</f>
        <v>0</v>
      </c>
      <c r="F314" s="250">
        <f>SUMIF('Bill3 Civils'!$C:$C,CG_Sum_U!$B314,'Bill3 Civils'!$J:$J)</f>
        <v>0</v>
      </c>
      <c r="G314" s="250" t="e">
        <f>SUMIF('Bill2 Electrical'!$C:$C,CG_Sum_U!$B314,'Bill2 Electrical'!#REF!)</f>
        <v>#REF!</v>
      </c>
      <c r="H314" s="250" t="e">
        <f>SUMIF(#REF!,CG_Sum_U!$B314,#REF!)</f>
        <v>#REF!</v>
      </c>
      <c r="I314" s="254" t="e">
        <f>SUMIF('Bill4 LC'!$C:$C,CG_Sum_U!$B314,'Bill4 LC'!#REF!)</f>
        <v>#REF!</v>
      </c>
      <c r="J314" s="254" t="e">
        <f t="shared" si="57"/>
        <v>#REF!</v>
      </c>
      <c r="K314" s="264"/>
      <c r="L314" s="254"/>
      <c r="M314" s="182"/>
      <c r="N314" s="178"/>
      <c r="O314" s="178"/>
      <c r="P314" s="182"/>
      <c r="Q314" s="93"/>
      <c r="R314" s="93"/>
      <c r="S314" s="93"/>
      <c r="T314" s="93"/>
      <c r="U314" s="93"/>
      <c r="V314" s="93"/>
      <c r="W314" s="93"/>
      <c r="X314" s="93"/>
      <c r="Y314" s="93"/>
      <c r="Z314" s="93"/>
    </row>
    <row r="315" spans="1:26" ht="15" outlineLevel="2">
      <c r="A315" s="50" t="s">
        <v>1176</v>
      </c>
      <c r="B315" s="45" t="s">
        <v>1194</v>
      </c>
      <c r="C315" s="96" t="s">
        <v>2065</v>
      </c>
      <c r="D315" s="250" t="e">
        <f>SUMIF(#REF!,CG_Sum_U!$B315,#REF!)</f>
        <v>#REF!</v>
      </c>
      <c r="E315" s="250">
        <f>SUMIF('Bill 2 WD'!$C:$C,CG_Sum_U!$B315,'Bill 2 WD'!$J:$J)</f>
        <v>0</v>
      </c>
      <c r="F315" s="250">
        <f>SUMIF('Bill3 Civils'!$C:$C,CG_Sum_U!$B315,'Bill3 Civils'!$J:$J)</f>
        <v>0</v>
      </c>
      <c r="G315" s="250" t="e">
        <f>SUMIF('Bill2 Electrical'!$C:$C,CG_Sum_U!$B315,'Bill2 Electrical'!#REF!)</f>
        <v>#REF!</v>
      </c>
      <c r="H315" s="250" t="e">
        <f>SUMIF(#REF!,CG_Sum_U!$B315,#REF!)</f>
        <v>#REF!</v>
      </c>
      <c r="I315" s="254" t="e">
        <f>SUMIF('Bill4 LC'!$C:$C,CG_Sum_U!$B315,'Bill4 LC'!#REF!)</f>
        <v>#REF!</v>
      </c>
      <c r="J315" s="254" t="e">
        <f t="shared" si="57"/>
        <v>#REF!</v>
      </c>
      <c r="K315" s="264"/>
      <c r="L315" s="254"/>
      <c r="M315" s="182"/>
      <c r="N315" s="178"/>
      <c r="O315" s="178"/>
      <c r="P315" s="182"/>
      <c r="Q315" s="93"/>
      <c r="R315" s="93"/>
      <c r="S315" s="93"/>
      <c r="T315" s="93"/>
      <c r="U315" s="93"/>
      <c r="V315" s="93"/>
      <c r="W315" s="93"/>
      <c r="X315" s="93"/>
      <c r="Y315" s="93"/>
      <c r="Z315" s="93"/>
    </row>
    <row r="316" spans="1:26" ht="15" outlineLevel="1">
      <c r="A316" s="165" t="s">
        <v>1176</v>
      </c>
      <c r="B316" s="158" t="s">
        <v>1195</v>
      </c>
      <c r="C316" s="159" t="s">
        <v>594</v>
      </c>
      <c r="D316" s="251" t="e">
        <f t="shared" ref="D316:I316" si="69">SUM(D317:D322)</f>
        <v>#REF!</v>
      </c>
      <c r="E316" s="251">
        <f t="shared" si="69"/>
        <v>0</v>
      </c>
      <c r="F316" s="251">
        <f t="shared" si="69"/>
        <v>0</v>
      </c>
      <c r="G316" s="251" t="e">
        <f t="shared" si="69"/>
        <v>#REF!</v>
      </c>
      <c r="H316" s="251" t="e">
        <f t="shared" si="69"/>
        <v>#REF!</v>
      </c>
      <c r="I316" s="253" t="e">
        <f t="shared" si="69"/>
        <v>#REF!</v>
      </c>
      <c r="J316" s="253" t="e">
        <f t="shared" si="57"/>
        <v>#REF!</v>
      </c>
      <c r="K316" s="265"/>
      <c r="L316" s="253"/>
      <c r="M316" s="183"/>
      <c r="N316" s="177"/>
      <c r="O316" s="177"/>
      <c r="P316" s="183"/>
      <c r="Q316" s="160"/>
      <c r="R316" s="160"/>
      <c r="S316" s="160"/>
      <c r="T316" s="160"/>
      <c r="U316" s="160"/>
      <c r="V316" s="160"/>
      <c r="W316" s="160"/>
      <c r="X316" s="160"/>
      <c r="Y316" s="160"/>
      <c r="Z316" s="160"/>
    </row>
    <row r="317" spans="1:26" ht="15" outlineLevel="2">
      <c r="A317" s="50" t="s">
        <v>1176</v>
      </c>
      <c r="B317" s="45" t="s">
        <v>1196</v>
      </c>
      <c r="C317" s="96" t="s">
        <v>597</v>
      </c>
      <c r="D317" s="250" t="e">
        <f>SUMIF(#REF!,CG_Sum_U!$B317,#REF!)</f>
        <v>#REF!</v>
      </c>
      <c r="E317" s="250">
        <f>SUMIF('Bill 2 WD'!$C:$C,CG_Sum_U!$B317,'Bill 2 WD'!$J:$J)</f>
        <v>0</v>
      </c>
      <c r="F317" s="250">
        <f>SUMIF('Bill3 Civils'!$C:$C,CG_Sum_U!$B317,'Bill3 Civils'!$J:$J)</f>
        <v>0</v>
      </c>
      <c r="G317" s="250" t="e">
        <f>SUMIF('Bill2 Electrical'!$C:$C,CG_Sum_U!$B317,'Bill2 Electrical'!#REF!)</f>
        <v>#REF!</v>
      </c>
      <c r="H317" s="250" t="e">
        <f>SUMIF(#REF!,CG_Sum_U!$B317,#REF!)</f>
        <v>#REF!</v>
      </c>
      <c r="I317" s="254" t="e">
        <f>SUMIF('Bill4 LC'!$C:$C,CG_Sum_U!$B317,'Bill4 LC'!#REF!)</f>
        <v>#REF!</v>
      </c>
      <c r="J317" s="254" t="e">
        <f t="shared" si="57"/>
        <v>#REF!</v>
      </c>
      <c r="K317" s="264"/>
      <c r="L317" s="254"/>
      <c r="M317" s="182"/>
      <c r="N317" s="178"/>
      <c r="O317" s="178"/>
      <c r="P317" s="182"/>
      <c r="Q317" s="93"/>
      <c r="R317" s="93"/>
      <c r="S317" s="93"/>
      <c r="T317" s="93"/>
      <c r="U317" s="93"/>
      <c r="V317" s="93"/>
      <c r="W317" s="93"/>
      <c r="X317" s="93"/>
      <c r="Y317" s="93"/>
      <c r="Z317" s="93"/>
    </row>
    <row r="318" spans="1:26" ht="15" outlineLevel="2">
      <c r="A318" s="50" t="s">
        <v>1176</v>
      </c>
      <c r="B318" s="45" t="s">
        <v>1197</v>
      </c>
      <c r="C318" s="96" t="s">
        <v>599</v>
      </c>
      <c r="D318" s="250" t="e">
        <f>SUMIF(#REF!,CG_Sum_U!$B318,#REF!)</f>
        <v>#REF!</v>
      </c>
      <c r="E318" s="250">
        <f>SUMIF('Bill 2 WD'!$C:$C,CG_Sum_U!$B318,'Bill 2 WD'!$J:$J)</f>
        <v>0</v>
      </c>
      <c r="F318" s="250">
        <f>SUMIF('Bill3 Civils'!$C:$C,CG_Sum_U!$B318,'Bill3 Civils'!$J:$J)</f>
        <v>0</v>
      </c>
      <c r="G318" s="250" t="e">
        <f>SUMIF('Bill2 Electrical'!$C:$C,CG_Sum_U!$B318,'Bill2 Electrical'!#REF!)</f>
        <v>#REF!</v>
      </c>
      <c r="H318" s="250" t="e">
        <f>SUMIF(#REF!,CG_Sum_U!$B318,#REF!)</f>
        <v>#REF!</v>
      </c>
      <c r="I318" s="254" t="e">
        <f>SUMIF('Bill4 LC'!$C:$C,CG_Sum_U!$B318,'Bill4 LC'!#REF!)</f>
        <v>#REF!</v>
      </c>
      <c r="J318" s="254" t="e">
        <f t="shared" si="57"/>
        <v>#REF!</v>
      </c>
      <c r="K318" s="264"/>
      <c r="L318" s="254"/>
      <c r="M318" s="182"/>
      <c r="N318" s="178"/>
      <c r="O318" s="178"/>
      <c r="P318" s="182"/>
      <c r="Q318" s="93"/>
      <c r="R318" s="93"/>
      <c r="S318" s="93"/>
      <c r="T318" s="93"/>
      <c r="U318" s="93"/>
      <c r="V318" s="93"/>
      <c r="W318" s="93"/>
      <c r="X318" s="93"/>
      <c r="Y318" s="93"/>
      <c r="Z318" s="93"/>
    </row>
    <row r="319" spans="1:26" ht="15" outlineLevel="2">
      <c r="A319" s="50" t="s">
        <v>1176</v>
      </c>
      <c r="B319" s="45" t="s">
        <v>1198</v>
      </c>
      <c r="C319" s="96" t="s">
        <v>601</v>
      </c>
      <c r="D319" s="250" t="e">
        <f>SUMIF(#REF!,CG_Sum_U!$B319,#REF!)</f>
        <v>#REF!</v>
      </c>
      <c r="E319" s="250">
        <f>SUMIF('Bill 2 WD'!$C:$C,CG_Sum_U!$B319,'Bill 2 WD'!$J:$J)</f>
        <v>0</v>
      </c>
      <c r="F319" s="250">
        <f>SUMIF('Bill3 Civils'!$C:$C,CG_Sum_U!$B319,'Bill3 Civils'!$J:$J)</f>
        <v>0</v>
      </c>
      <c r="G319" s="250" t="e">
        <f>SUMIF('Bill2 Electrical'!$C:$C,CG_Sum_U!$B319,'Bill2 Electrical'!#REF!)</f>
        <v>#REF!</v>
      </c>
      <c r="H319" s="250" t="e">
        <f>SUMIF(#REF!,CG_Sum_U!$B319,#REF!)</f>
        <v>#REF!</v>
      </c>
      <c r="I319" s="254" t="e">
        <f>SUMIF('Bill4 LC'!$C:$C,CG_Sum_U!$B319,'Bill4 LC'!#REF!)</f>
        <v>#REF!</v>
      </c>
      <c r="J319" s="254" t="e">
        <f t="shared" si="57"/>
        <v>#REF!</v>
      </c>
      <c r="K319" s="264"/>
      <c r="L319" s="254"/>
      <c r="M319" s="182"/>
      <c r="N319" s="178"/>
      <c r="O319" s="178"/>
      <c r="P319" s="182"/>
      <c r="Q319" s="93"/>
      <c r="R319" s="93"/>
      <c r="S319" s="93"/>
      <c r="T319" s="93"/>
      <c r="U319" s="93"/>
      <c r="V319" s="93"/>
      <c r="W319" s="93"/>
      <c r="X319" s="93"/>
      <c r="Y319" s="93"/>
      <c r="Z319" s="93"/>
    </row>
    <row r="320" spans="1:26" ht="15" outlineLevel="2">
      <c r="A320" s="50" t="s">
        <v>1176</v>
      </c>
      <c r="B320" s="45" t="s">
        <v>1199</v>
      </c>
      <c r="C320" s="96" t="s">
        <v>603</v>
      </c>
      <c r="D320" s="250" t="e">
        <f>SUMIF(#REF!,CG_Sum_U!$B320,#REF!)</f>
        <v>#REF!</v>
      </c>
      <c r="E320" s="250">
        <f>SUMIF('Bill 2 WD'!$C:$C,CG_Sum_U!$B320,'Bill 2 WD'!$J:$J)</f>
        <v>0</v>
      </c>
      <c r="F320" s="250">
        <f>SUMIF('Bill3 Civils'!$C:$C,CG_Sum_U!$B320,'Bill3 Civils'!$J:$J)</f>
        <v>0</v>
      </c>
      <c r="G320" s="250" t="e">
        <f>SUMIF('Bill2 Electrical'!$C:$C,CG_Sum_U!$B320,'Bill2 Electrical'!#REF!)</f>
        <v>#REF!</v>
      </c>
      <c r="H320" s="250" t="e">
        <f>SUMIF(#REF!,CG_Sum_U!$B320,#REF!)</f>
        <v>#REF!</v>
      </c>
      <c r="I320" s="254" t="e">
        <f>SUMIF('Bill4 LC'!$C:$C,CG_Sum_U!$B320,'Bill4 LC'!#REF!)</f>
        <v>#REF!</v>
      </c>
      <c r="J320" s="254" t="e">
        <f t="shared" si="57"/>
        <v>#REF!</v>
      </c>
      <c r="K320" s="264"/>
      <c r="L320" s="254"/>
      <c r="M320" s="182"/>
      <c r="N320" s="178"/>
      <c r="O320" s="178"/>
      <c r="P320" s="182"/>
      <c r="Q320" s="93"/>
      <c r="R320" s="93"/>
      <c r="S320" s="93"/>
      <c r="T320" s="93"/>
      <c r="U320" s="93"/>
      <c r="V320" s="93"/>
      <c r="W320" s="93"/>
      <c r="X320" s="93"/>
      <c r="Y320" s="93"/>
      <c r="Z320" s="93"/>
    </row>
    <row r="321" spans="1:26" ht="15" outlineLevel="2">
      <c r="A321" s="50" t="s">
        <v>1176</v>
      </c>
      <c r="B321" s="45" t="s">
        <v>1200</v>
      </c>
      <c r="C321" s="96" t="s">
        <v>605</v>
      </c>
      <c r="D321" s="250" t="e">
        <f>SUMIF(#REF!,CG_Sum_U!$B321,#REF!)</f>
        <v>#REF!</v>
      </c>
      <c r="E321" s="250">
        <f>SUMIF('Bill 2 WD'!$C:$C,CG_Sum_U!$B321,'Bill 2 WD'!$J:$J)</f>
        <v>0</v>
      </c>
      <c r="F321" s="250">
        <f>SUMIF('Bill3 Civils'!$C:$C,CG_Sum_U!$B321,'Bill3 Civils'!$J:$J)</f>
        <v>0</v>
      </c>
      <c r="G321" s="250" t="e">
        <f>SUMIF('Bill2 Electrical'!$C:$C,CG_Sum_U!$B321,'Bill2 Electrical'!#REF!)</f>
        <v>#REF!</v>
      </c>
      <c r="H321" s="250" t="e">
        <f>SUMIF(#REF!,CG_Sum_U!$B321,#REF!)</f>
        <v>#REF!</v>
      </c>
      <c r="I321" s="254" t="e">
        <f>SUMIF('Bill4 LC'!$C:$C,CG_Sum_U!$B321,'Bill4 LC'!#REF!)</f>
        <v>#REF!</v>
      </c>
      <c r="J321" s="254" t="e">
        <f t="shared" si="57"/>
        <v>#REF!</v>
      </c>
      <c r="K321" s="264"/>
      <c r="L321" s="254"/>
      <c r="M321" s="182"/>
      <c r="N321" s="178"/>
      <c r="O321" s="178"/>
      <c r="P321" s="182"/>
      <c r="Q321" s="93"/>
      <c r="R321" s="93"/>
      <c r="S321" s="93"/>
      <c r="T321" s="93"/>
      <c r="U321" s="93"/>
      <c r="V321" s="93"/>
      <c r="W321" s="93"/>
      <c r="X321" s="93"/>
      <c r="Y321" s="93"/>
      <c r="Z321" s="93"/>
    </row>
    <row r="322" spans="1:26" ht="15" outlineLevel="2">
      <c r="A322" s="50" t="s">
        <v>1176</v>
      </c>
      <c r="B322" s="45" t="s">
        <v>1201</v>
      </c>
      <c r="C322" s="96" t="s">
        <v>2066</v>
      </c>
      <c r="D322" s="250" t="e">
        <f>SUMIF(#REF!,CG_Sum_U!$B322,#REF!)</f>
        <v>#REF!</v>
      </c>
      <c r="E322" s="250">
        <f>SUMIF('Bill 2 WD'!$C:$C,CG_Sum_U!$B322,'Bill 2 WD'!$J:$J)</f>
        <v>0</v>
      </c>
      <c r="F322" s="250">
        <f>SUMIF('Bill3 Civils'!$C:$C,CG_Sum_U!$B322,'Bill3 Civils'!$J:$J)</f>
        <v>0</v>
      </c>
      <c r="G322" s="250" t="e">
        <f>SUMIF('Bill2 Electrical'!$C:$C,CG_Sum_U!$B322,'Bill2 Electrical'!#REF!)</f>
        <v>#REF!</v>
      </c>
      <c r="H322" s="250" t="e">
        <f>SUMIF(#REF!,CG_Sum_U!$B322,#REF!)</f>
        <v>#REF!</v>
      </c>
      <c r="I322" s="254" t="e">
        <f>SUMIF('Bill4 LC'!$C:$C,CG_Sum_U!$B322,'Bill4 LC'!#REF!)</f>
        <v>#REF!</v>
      </c>
      <c r="J322" s="254" t="e">
        <f t="shared" ref="J322:J350" si="70">SUM(D322:I322)</f>
        <v>#REF!</v>
      </c>
      <c r="K322" s="264"/>
      <c r="L322" s="254"/>
      <c r="M322" s="182"/>
      <c r="N322" s="178"/>
      <c r="O322" s="178"/>
      <c r="P322" s="182"/>
      <c r="Q322" s="93"/>
      <c r="R322" s="93"/>
      <c r="S322" s="93"/>
      <c r="T322" s="93"/>
      <c r="U322" s="93"/>
      <c r="V322" s="93"/>
      <c r="W322" s="93"/>
      <c r="X322" s="93"/>
      <c r="Y322" s="93"/>
      <c r="Z322" s="93"/>
    </row>
    <row r="323" spans="1:26" ht="15" outlineLevel="1">
      <c r="A323" s="165" t="s">
        <v>1176</v>
      </c>
      <c r="B323" s="158" t="s">
        <v>1202</v>
      </c>
      <c r="C323" s="159" t="s">
        <v>608</v>
      </c>
      <c r="D323" s="251" t="e">
        <f t="shared" ref="D323:I323" si="71">SUM(D324:D326)</f>
        <v>#REF!</v>
      </c>
      <c r="E323" s="251">
        <f t="shared" si="71"/>
        <v>0</v>
      </c>
      <c r="F323" s="251">
        <f t="shared" si="71"/>
        <v>0</v>
      </c>
      <c r="G323" s="251" t="e">
        <f t="shared" si="71"/>
        <v>#REF!</v>
      </c>
      <c r="H323" s="251" t="e">
        <f t="shared" si="71"/>
        <v>#REF!</v>
      </c>
      <c r="I323" s="253" t="e">
        <f t="shared" si="71"/>
        <v>#REF!</v>
      </c>
      <c r="J323" s="253" t="e">
        <f t="shared" si="70"/>
        <v>#REF!</v>
      </c>
      <c r="K323" s="265"/>
      <c r="L323" s="253"/>
      <c r="M323" s="183"/>
      <c r="N323" s="177"/>
      <c r="O323" s="177"/>
      <c r="P323" s="183"/>
      <c r="Q323" s="160"/>
      <c r="R323" s="160"/>
      <c r="S323" s="160"/>
      <c r="T323" s="160"/>
      <c r="U323" s="160"/>
      <c r="V323" s="160"/>
      <c r="W323" s="160"/>
      <c r="X323" s="160"/>
      <c r="Y323" s="160"/>
      <c r="Z323" s="160"/>
    </row>
    <row r="324" spans="1:26" ht="15" outlineLevel="2">
      <c r="A324" s="50" t="s">
        <v>1176</v>
      </c>
      <c r="B324" s="45" t="s">
        <v>1203</v>
      </c>
      <c r="C324" s="96" t="s">
        <v>611</v>
      </c>
      <c r="D324" s="250" t="e">
        <f>SUMIF(#REF!,CG_Sum_U!$B324,#REF!)</f>
        <v>#REF!</v>
      </c>
      <c r="E324" s="250">
        <f>SUMIF('Bill 2 WD'!$C:$C,CG_Sum_U!$B324,'Bill 2 WD'!$J:$J)</f>
        <v>0</v>
      </c>
      <c r="F324" s="250">
        <f>SUMIF('Bill3 Civils'!$C:$C,CG_Sum_U!$B324,'Bill3 Civils'!$J:$J)</f>
        <v>0</v>
      </c>
      <c r="G324" s="250" t="e">
        <f>SUMIF('Bill2 Electrical'!$C:$C,CG_Sum_U!$B324,'Bill2 Electrical'!#REF!)</f>
        <v>#REF!</v>
      </c>
      <c r="H324" s="250" t="e">
        <f>SUMIF(#REF!,CG_Sum_U!$B324,#REF!)</f>
        <v>#REF!</v>
      </c>
      <c r="I324" s="254" t="e">
        <f>SUMIF('Bill4 LC'!$C:$C,CG_Sum_U!$B324,'Bill4 LC'!#REF!)</f>
        <v>#REF!</v>
      </c>
      <c r="J324" s="254" t="e">
        <f t="shared" si="70"/>
        <v>#REF!</v>
      </c>
      <c r="K324" s="264"/>
      <c r="L324" s="254"/>
      <c r="M324" s="182"/>
      <c r="N324" s="178"/>
      <c r="O324" s="178"/>
      <c r="P324" s="182"/>
      <c r="Q324" s="93"/>
      <c r="R324" s="93"/>
      <c r="S324" s="93"/>
      <c r="T324" s="93"/>
      <c r="U324" s="93"/>
      <c r="V324" s="93"/>
      <c r="W324" s="93"/>
      <c r="X324" s="93"/>
      <c r="Y324" s="93"/>
      <c r="Z324" s="93"/>
    </row>
    <row r="325" spans="1:26" ht="15" outlineLevel="2">
      <c r="A325" s="50" t="s">
        <v>1176</v>
      </c>
      <c r="B325" s="45" t="s">
        <v>1204</v>
      </c>
      <c r="C325" s="96" t="s">
        <v>613</v>
      </c>
      <c r="D325" s="250" t="e">
        <f>SUMIF(#REF!,CG_Sum_U!$B325,#REF!)</f>
        <v>#REF!</v>
      </c>
      <c r="E325" s="250">
        <f>SUMIF('Bill 2 WD'!$C:$C,CG_Sum_U!$B325,'Bill 2 WD'!$J:$J)</f>
        <v>0</v>
      </c>
      <c r="F325" s="250">
        <f>SUMIF('Bill3 Civils'!$C:$C,CG_Sum_U!$B325,'Bill3 Civils'!$J:$J)</f>
        <v>0</v>
      </c>
      <c r="G325" s="250" t="e">
        <f>SUMIF('Bill2 Electrical'!$C:$C,CG_Sum_U!$B325,'Bill2 Electrical'!#REF!)</f>
        <v>#REF!</v>
      </c>
      <c r="H325" s="250" t="e">
        <f>SUMIF(#REF!,CG_Sum_U!$B325,#REF!)</f>
        <v>#REF!</v>
      </c>
      <c r="I325" s="254" t="e">
        <f>SUMIF('Bill4 LC'!$C:$C,CG_Sum_U!$B325,'Bill4 LC'!#REF!)</f>
        <v>#REF!</v>
      </c>
      <c r="J325" s="254" t="e">
        <f t="shared" si="70"/>
        <v>#REF!</v>
      </c>
      <c r="K325" s="264"/>
      <c r="L325" s="254"/>
      <c r="M325" s="182"/>
      <c r="N325" s="178"/>
      <c r="O325" s="178"/>
      <c r="P325" s="182"/>
      <c r="Q325" s="93"/>
      <c r="R325" s="93"/>
      <c r="S325" s="93"/>
      <c r="T325" s="93"/>
      <c r="U325" s="93"/>
      <c r="V325" s="93"/>
      <c r="W325" s="93"/>
      <c r="X325" s="93"/>
      <c r="Y325" s="93"/>
      <c r="Z325" s="93"/>
    </row>
    <row r="326" spans="1:26" ht="15" outlineLevel="2">
      <c r="A326" s="50" t="s">
        <v>1176</v>
      </c>
      <c r="B326" s="45" t="s">
        <v>1205</v>
      </c>
      <c r="C326" s="96" t="s">
        <v>2067</v>
      </c>
      <c r="D326" s="250" t="e">
        <f>SUMIF(#REF!,CG_Sum_U!$B326,#REF!)</f>
        <v>#REF!</v>
      </c>
      <c r="E326" s="250">
        <f>SUMIF('Bill 2 WD'!$C:$C,CG_Sum_U!$B326,'Bill 2 WD'!$J:$J)</f>
        <v>0</v>
      </c>
      <c r="F326" s="250">
        <f>SUMIF('Bill3 Civils'!$C:$C,CG_Sum_U!$B326,'Bill3 Civils'!$J:$J)</f>
        <v>0</v>
      </c>
      <c r="G326" s="250" t="e">
        <f>SUMIF('Bill2 Electrical'!$C:$C,CG_Sum_U!$B326,'Bill2 Electrical'!#REF!)</f>
        <v>#REF!</v>
      </c>
      <c r="H326" s="250" t="e">
        <f>SUMIF(#REF!,CG_Sum_U!$B326,#REF!)</f>
        <v>#REF!</v>
      </c>
      <c r="I326" s="254" t="e">
        <f>SUMIF('Bill4 LC'!$C:$C,CG_Sum_U!$B326,'Bill4 LC'!#REF!)</f>
        <v>#REF!</v>
      </c>
      <c r="J326" s="254" t="e">
        <f t="shared" si="70"/>
        <v>#REF!</v>
      </c>
      <c r="K326" s="264"/>
      <c r="L326" s="254"/>
      <c r="M326" s="182"/>
      <c r="N326" s="178"/>
      <c r="O326" s="178"/>
      <c r="P326" s="182"/>
      <c r="Q326" s="93"/>
      <c r="R326" s="93"/>
      <c r="S326" s="93"/>
      <c r="T326" s="93"/>
      <c r="U326" s="93"/>
      <c r="V326" s="93"/>
      <c r="W326" s="93"/>
      <c r="X326" s="93"/>
      <c r="Y326" s="93"/>
      <c r="Z326" s="93"/>
    </row>
    <row r="327" spans="1:26" ht="15" outlineLevel="1">
      <c r="A327" s="165" t="s">
        <v>1176</v>
      </c>
      <c r="B327" s="158" t="s">
        <v>1206</v>
      </c>
      <c r="C327" s="159" t="s">
        <v>616</v>
      </c>
      <c r="D327" s="251" t="e">
        <f t="shared" ref="D327:I327" si="72">SUM(D328:D333)</f>
        <v>#REF!</v>
      </c>
      <c r="E327" s="251">
        <f t="shared" si="72"/>
        <v>0</v>
      </c>
      <c r="F327" s="251">
        <f t="shared" si="72"/>
        <v>0</v>
      </c>
      <c r="G327" s="251" t="e">
        <f t="shared" si="72"/>
        <v>#REF!</v>
      </c>
      <c r="H327" s="251" t="e">
        <f t="shared" si="72"/>
        <v>#REF!</v>
      </c>
      <c r="I327" s="253" t="e">
        <f t="shared" si="72"/>
        <v>#REF!</v>
      </c>
      <c r="J327" s="253" t="e">
        <f t="shared" si="70"/>
        <v>#REF!</v>
      </c>
      <c r="K327" s="265"/>
      <c r="L327" s="253"/>
      <c r="M327" s="183"/>
      <c r="N327" s="177"/>
      <c r="O327" s="177"/>
      <c r="P327" s="183"/>
      <c r="Q327" s="160"/>
      <c r="R327" s="160"/>
      <c r="S327" s="160"/>
      <c r="T327" s="160"/>
      <c r="U327" s="160"/>
      <c r="V327" s="160"/>
      <c r="W327" s="160"/>
      <c r="X327" s="160"/>
      <c r="Y327" s="160"/>
      <c r="Z327" s="160"/>
    </row>
    <row r="328" spans="1:26" ht="15" outlineLevel="2">
      <c r="A328" s="50" t="s">
        <v>1176</v>
      </c>
      <c r="B328" s="45" t="s">
        <v>1207</v>
      </c>
      <c r="C328" s="96" t="s">
        <v>560</v>
      </c>
      <c r="D328" s="250" t="e">
        <f>SUMIF(#REF!,CG_Sum_U!$B328,#REF!)</f>
        <v>#REF!</v>
      </c>
      <c r="E328" s="250">
        <f>SUMIF('Bill 2 WD'!$C:$C,CG_Sum_U!$B328,'Bill 2 WD'!$J:$J)</f>
        <v>0</v>
      </c>
      <c r="F328" s="250">
        <f>SUMIF('Bill3 Civils'!$C:$C,CG_Sum_U!$B328,'Bill3 Civils'!$J:$J)</f>
        <v>0</v>
      </c>
      <c r="G328" s="250" t="e">
        <f>SUMIF('Bill2 Electrical'!$C:$C,CG_Sum_U!$B328,'Bill2 Electrical'!#REF!)</f>
        <v>#REF!</v>
      </c>
      <c r="H328" s="250" t="e">
        <f>SUMIF(#REF!,CG_Sum_U!$B328,#REF!)</f>
        <v>#REF!</v>
      </c>
      <c r="I328" s="254" t="e">
        <f>SUMIF('Bill4 LC'!$C:$C,CG_Sum_U!$B328,'Bill4 LC'!#REF!)</f>
        <v>#REF!</v>
      </c>
      <c r="J328" s="254" t="e">
        <f t="shared" si="70"/>
        <v>#REF!</v>
      </c>
      <c r="K328" s="264"/>
      <c r="L328" s="254"/>
      <c r="M328" s="182"/>
      <c r="N328" s="178"/>
      <c r="O328" s="178"/>
      <c r="P328" s="182"/>
      <c r="Q328" s="93"/>
      <c r="R328" s="93"/>
      <c r="S328" s="93"/>
      <c r="T328" s="93"/>
      <c r="U328" s="93"/>
      <c r="V328" s="93"/>
      <c r="W328" s="93"/>
      <c r="X328" s="93"/>
      <c r="Y328" s="93"/>
      <c r="Z328" s="93"/>
    </row>
    <row r="329" spans="1:26" ht="15" outlineLevel="2">
      <c r="A329" s="50" t="s">
        <v>1176</v>
      </c>
      <c r="B329" s="45" t="s">
        <v>1208</v>
      </c>
      <c r="C329" s="96" t="s">
        <v>572</v>
      </c>
      <c r="D329" s="250" t="e">
        <f>SUMIF(#REF!,CG_Sum_U!$B329,#REF!)</f>
        <v>#REF!</v>
      </c>
      <c r="E329" s="250">
        <f>SUMIF('Bill 2 WD'!$C:$C,CG_Sum_U!$B329,'Bill 2 WD'!$J:$J)</f>
        <v>0</v>
      </c>
      <c r="F329" s="250">
        <f>SUMIF('Bill3 Civils'!$C:$C,CG_Sum_U!$B329,'Bill3 Civils'!$J:$J)</f>
        <v>0</v>
      </c>
      <c r="G329" s="250" t="e">
        <f>SUMIF('Bill2 Electrical'!$C:$C,CG_Sum_U!$B329,'Bill2 Electrical'!#REF!)</f>
        <v>#REF!</v>
      </c>
      <c r="H329" s="250" t="e">
        <f>SUMIF(#REF!,CG_Sum_U!$B329,#REF!)</f>
        <v>#REF!</v>
      </c>
      <c r="I329" s="254" t="e">
        <f>SUMIF('Bill4 LC'!$C:$C,CG_Sum_U!$B329,'Bill4 LC'!#REF!)</f>
        <v>#REF!</v>
      </c>
      <c r="J329" s="254" t="e">
        <f t="shared" si="70"/>
        <v>#REF!</v>
      </c>
      <c r="K329" s="264"/>
      <c r="L329" s="254"/>
      <c r="M329" s="182"/>
      <c r="N329" s="178"/>
      <c r="O329" s="178"/>
      <c r="P329" s="182"/>
      <c r="Q329" s="93"/>
      <c r="R329" s="93"/>
      <c r="S329" s="93"/>
      <c r="T329" s="93"/>
      <c r="U329" s="93"/>
      <c r="V329" s="93"/>
      <c r="W329" s="93"/>
      <c r="X329" s="93"/>
      <c r="Y329" s="93"/>
      <c r="Z329" s="93"/>
    </row>
    <row r="330" spans="1:26" ht="15" outlineLevel="2">
      <c r="A330" s="50" t="s">
        <v>1176</v>
      </c>
      <c r="B330" s="45" t="s">
        <v>1209</v>
      </c>
      <c r="C330" s="96" t="s">
        <v>588</v>
      </c>
      <c r="D330" s="250" t="e">
        <f>SUMIF(#REF!,CG_Sum_U!$B330,#REF!)</f>
        <v>#REF!</v>
      </c>
      <c r="E330" s="250">
        <f>SUMIF('Bill 2 WD'!$C:$C,CG_Sum_U!$B330,'Bill 2 WD'!$J:$J)</f>
        <v>0</v>
      </c>
      <c r="F330" s="250">
        <f>SUMIF('Bill3 Civils'!$C:$C,CG_Sum_U!$B330,'Bill3 Civils'!$J:$J)</f>
        <v>0</v>
      </c>
      <c r="G330" s="250" t="e">
        <f>SUMIF('Bill2 Electrical'!$C:$C,CG_Sum_U!$B330,'Bill2 Electrical'!#REF!)</f>
        <v>#REF!</v>
      </c>
      <c r="H330" s="250" t="e">
        <f>SUMIF(#REF!,CG_Sum_U!$B330,#REF!)</f>
        <v>#REF!</v>
      </c>
      <c r="I330" s="254" t="e">
        <f>SUMIF('Bill4 LC'!$C:$C,CG_Sum_U!$B330,'Bill4 LC'!#REF!)</f>
        <v>#REF!</v>
      </c>
      <c r="J330" s="254" t="e">
        <f t="shared" si="70"/>
        <v>#REF!</v>
      </c>
      <c r="K330" s="264"/>
      <c r="L330" s="254"/>
      <c r="M330" s="182"/>
      <c r="N330" s="178"/>
      <c r="O330" s="178"/>
      <c r="P330" s="182"/>
      <c r="Q330" s="93"/>
      <c r="R330" s="93"/>
      <c r="S330" s="93"/>
      <c r="T330" s="93"/>
      <c r="U330" s="93"/>
      <c r="V330" s="93"/>
      <c r="W330" s="93"/>
      <c r="X330" s="93"/>
      <c r="Y330" s="93"/>
      <c r="Z330" s="93"/>
    </row>
    <row r="331" spans="1:26" ht="15" outlineLevel="2">
      <c r="A331" s="50" t="s">
        <v>1176</v>
      </c>
      <c r="B331" s="45" t="s">
        <v>1210</v>
      </c>
      <c r="C331" s="96" t="s">
        <v>622</v>
      </c>
      <c r="D331" s="250" t="e">
        <f>SUMIF(#REF!,CG_Sum_U!$B331,#REF!)</f>
        <v>#REF!</v>
      </c>
      <c r="E331" s="250">
        <f>SUMIF('Bill 2 WD'!$C:$C,CG_Sum_U!$B331,'Bill 2 WD'!$J:$J)</f>
        <v>0</v>
      </c>
      <c r="F331" s="250">
        <f>SUMIF('Bill3 Civils'!$C:$C,CG_Sum_U!$B331,'Bill3 Civils'!$J:$J)</f>
        <v>0</v>
      </c>
      <c r="G331" s="250" t="e">
        <f>SUMIF('Bill2 Electrical'!$C:$C,CG_Sum_U!$B331,'Bill2 Electrical'!#REF!)</f>
        <v>#REF!</v>
      </c>
      <c r="H331" s="250" t="e">
        <f>SUMIF(#REF!,CG_Sum_U!$B331,#REF!)</f>
        <v>#REF!</v>
      </c>
      <c r="I331" s="254" t="e">
        <f>SUMIF('Bill4 LC'!$C:$C,CG_Sum_U!$B331,'Bill4 LC'!#REF!)</f>
        <v>#REF!</v>
      </c>
      <c r="J331" s="254" t="e">
        <f t="shared" si="70"/>
        <v>#REF!</v>
      </c>
      <c r="K331" s="264"/>
      <c r="L331" s="254"/>
      <c r="M331" s="182"/>
      <c r="N331" s="178"/>
      <c r="O331" s="178"/>
      <c r="P331" s="182"/>
      <c r="Q331" s="93"/>
      <c r="R331" s="93"/>
      <c r="S331" s="93"/>
      <c r="T331" s="93"/>
      <c r="U331" s="93"/>
      <c r="V331" s="93"/>
      <c r="W331" s="93"/>
      <c r="X331" s="93"/>
      <c r="Y331" s="93"/>
      <c r="Z331" s="93"/>
    </row>
    <row r="332" spans="1:26" ht="15" outlineLevel="2">
      <c r="A332" s="50" t="s">
        <v>1176</v>
      </c>
      <c r="B332" s="45" t="s">
        <v>1211</v>
      </c>
      <c r="C332" s="96" t="s">
        <v>608</v>
      </c>
      <c r="D332" s="250" t="e">
        <f>SUMIF(#REF!,CG_Sum_U!$B332,#REF!)</f>
        <v>#REF!</v>
      </c>
      <c r="E332" s="250">
        <f>SUMIF('Bill 2 WD'!$C:$C,CG_Sum_U!$B332,'Bill 2 WD'!$J:$J)</f>
        <v>0</v>
      </c>
      <c r="F332" s="250">
        <f>SUMIF('Bill3 Civils'!$C:$C,CG_Sum_U!$B332,'Bill3 Civils'!$J:$J)</f>
        <v>0</v>
      </c>
      <c r="G332" s="250" t="e">
        <f>SUMIF('Bill2 Electrical'!$C:$C,CG_Sum_U!$B332,'Bill2 Electrical'!#REF!)</f>
        <v>#REF!</v>
      </c>
      <c r="H332" s="250" t="e">
        <f>SUMIF(#REF!,CG_Sum_U!$B332,#REF!)</f>
        <v>#REF!</v>
      </c>
      <c r="I332" s="254" t="e">
        <f>SUMIF('Bill4 LC'!$C:$C,CG_Sum_U!$B332,'Bill4 LC'!#REF!)</f>
        <v>#REF!</v>
      </c>
      <c r="J332" s="254" t="e">
        <f t="shared" si="70"/>
        <v>#REF!</v>
      </c>
      <c r="K332" s="264"/>
      <c r="L332" s="254"/>
      <c r="M332" s="182"/>
      <c r="N332" s="178"/>
      <c r="O332" s="178"/>
      <c r="P332" s="182"/>
      <c r="Q332" s="93"/>
      <c r="R332" s="93"/>
      <c r="S332" s="93"/>
      <c r="T332" s="93"/>
      <c r="U332" s="93"/>
      <c r="V332" s="93"/>
      <c r="W332" s="93"/>
      <c r="X332" s="93"/>
      <c r="Y332" s="93"/>
      <c r="Z332" s="93"/>
    </row>
    <row r="333" spans="1:26" ht="15" outlineLevel="2">
      <c r="A333" s="50" t="s">
        <v>1176</v>
      </c>
      <c r="B333" s="45" t="s">
        <v>1212</v>
      </c>
      <c r="C333" s="96" t="s">
        <v>2068</v>
      </c>
      <c r="D333" s="250" t="e">
        <f>SUMIF(#REF!,CG_Sum_U!$B333,#REF!)</f>
        <v>#REF!</v>
      </c>
      <c r="E333" s="250">
        <f>SUMIF('Bill 2 WD'!$C:$C,CG_Sum_U!$B333,'Bill 2 WD'!$J:$J)</f>
        <v>0</v>
      </c>
      <c r="F333" s="250">
        <f>SUMIF('Bill3 Civils'!$C:$C,CG_Sum_U!$B333,'Bill3 Civils'!$J:$J)</f>
        <v>0</v>
      </c>
      <c r="G333" s="250" t="e">
        <f>SUMIF('Bill2 Electrical'!$C:$C,CG_Sum_U!$B333,'Bill2 Electrical'!#REF!)</f>
        <v>#REF!</v>
      </c>
      <c r="H333" s="250" t="e">
        <f>SUMIF(#REF!,CG_Sum_U!$B333,#REF!)</f>
        <v>#REF!</v>
      </c>
      <c r="I333" s="254" t="e">
        <f>SUMIF('Bill4 LC'!$C:$C,CG_Sum_U!$B333,'Bill4 LC'!#REF!)</f>
        <v>#REF!</v>
      </c>
      <c r="J333" s="254" t="e">
        <f t="shared" si="70"/>
        <v>#REF!</v>
      </c>
      <c r="K333" s="264"/>
      <c r="L333" s="254"/>
      <c r="M333" s="182"/>
      <c r="N333" s="178"/>
      <c r="O333" s="178"/>
      <c r="P333" s="182"/>
      <c r="Q333" s="93"/>
      <c r="R333" s="93"/>
      <c r="S333" s="93"/>
      <c r="T333" s="93"/>
      <c r="U333" s="93"/>
      <c r="V333" s="93"/>
      <c r="W333" s="93"/>
      <c r="X333" s="93"/>
      <c r="Y333" s="93"/>
      <c r="Z333" s="93"/>
    </row>
    <row r="334" spans="1:26" ht="15">
      <c r="A334" s="156" t="s">
        <v>1213</v>
      </c>
      <c r="B334" s="153" t="s">
        <v>1214</v>
      </c>
      <c r="C334" s="154" t="s">
        <v>169</v>
      </c>
      <c r="D334" s="248" t="e">
        <f t="shared" ref="D334:I334" si="73">D335+D340+D343+D346</f>
        <v>#REF!</v>
      </c>
      <c r="E334" s="248">
        <f t="shared" si="73"/>
        <v>0</v>
      </c>
      <c r="F334" s="248">
        <f t="shared" si="73"/>
        <v>0</v>
      </c>
      <c r="G334" s="248" t="e">
        <f t="shared" si="73"/>
        <v>#REF!</v>
      </c>
      <c r="H334" s="248" t="e">
        <f t="shared" si="73"/>
        <v>#REF!</v>
      </c>
      <c r="I334" s="252" t="e">
        <f t="shared" si="73"/>
        <v>#REF!</v>
      </c>
      <c r="J334" s="252" t="e">
        <f t="shared" si="70"/>
        <v>#REF!</v>
      </c>
      <c r="K334" s="262"/>
      <c r="L334" s="252"/>
      <c r="M334" s="180"/>
      <c r="N334" s="176"/>
      <c r="O334" s="176"/>
      <c r="P334" s="180"/>
      <c r="Q334" s="155"/>
      <c r="R334" s="155"/>
      <c r="S334" s="155"/>
      <c r="T334" s="155"/>
      <c r="U334" s="155"/>
      <c r="V334" s="155"/>
      <c r="W334" s="155"/>
      <c r="X334" s="155"/>
      <c r="Y334" s="155"/>
      <c r="Z334" s="155"/>
    </row>
    <row r="335" spans="1:26" ht="15" outlineLevel="1">
      <c r="A335" s="165" t="s">
        <v>1213</v>
      </c>
      <c r="B335" s="158" t="s">
        <v>1215</v>
      </c>
      <c r="C335" s="159" t="s">
        <v>628</v>
      </c>
      <c r="D335" s="251" t="e">
        <f t="shared" ref="D335:I335" si="74">SUM(D336:D339)</f>
        <v>#REF!</v>
      </c>
      <c r="E335" s="251">
        <f t="shared" si="74"/>
        <v>0</v>
      </c>
      <c r="F335" s="251">
        <f t="shared" si="74"/>
        <v>0</v>
      </c>
      <c r="G335" s="251" t="e">
        <f t="shared" si="74"/>
        <v>#REF!</v>
      </c>
      <c r="H335" s="251" t="e">
        <f t="shared" si="74"/>
        <v>#REF!</v>
      </c>
      <c r="I335" s="253" t="e">
        <f t="shared" si="74"/>
        <v>#REF!</v>
      </c>
      <c r="J335" s="253" t="e">
        <f t="shared" si="70"/>
        <v>#REF!</v>
      </c>
      <c r="K335" s="265"/>
      <c r="L335" s="253"/>
      <c r="M335" s="183"/>
      <c r="N335" s="177"/>
      <c r="O335" s="177"/>
      <c r="P335" s="183"/>
      <c r="Q335" s="160"/>
      <c r="R335" s="160"/>
      <c r="S335" s="160"/>
      <c r="T335" s="160"/>
      <c r="U335" s="160"/>
      <c r="V335" s="160"/>
      <c r="W335" s="160"/>
      <c r="X335" s="160"/>
      <c r="Y335" s="160"/>
      <c r="Z335" s="160"/>
    </row>
    <row r="336" spans="1:26" ht="15" outlineLevel="2">
      <c r="A336" s="50" t="s">
        <v>1213</v>
      </c>
      <c r="B336" s="45" t="s">
        <v>1216</v>
      </c>
      <c r="C336" s="96" t="s">
        <v>631</v>
      </c>
      <c r="D336" s="250" t="e">
        <f>SUMIF(#REF!,CG_Sum_U!$B336,#REF!)</f>
        <v>#REF!</v>
      </c>
      <c r="E336" s="250">
        <f>SUMIF('Bill 2 WD'!$C:$C,CG_Sum_U!$B336,'Bill 2 WD'!$J:$J)</f>
        <v>0</v>
      </c>
      <c r="F336" s="250">
        <f>SUMIF('Bill3 Civils'!$C:$C,CG_Sum_U!$B336,'Bill3 Civils'!$J:$J)</f>
        <v>0</v>
      </c>
      <c r="G336" s="250" t="e">
        <f>SUMIF('Bill2 Electrical'!$C:$C,CG_Sum_U!$B336,'Bill2 Electrical'!#REF!)</f>
        <v>#REF!</v>
      </c>
      <c r="H336" s="250" t="e">
        <f>SUMIF(#REF!,CG_Sum_U!$B336,#REF!)</f>
        <v>#REF!</v>
      </c>
      <c r="I336" s="254" t="e">
        <f>SUMIF('Bill4 LC'!$C:$C,CG_Sum_U!$B336,'Bill4 LC'!#REF!)</f>
        <v>#REF!</v>
      </c>
      <c r="J336" s="254" t="e">
        <f t="shared" si="70"/>
        <v>#REF!</v>
      </c>
      <c r="K336" s="264"/>
      <c r="L336" s="254"/>
      <c r="M336" s="182"/>
      <c r="N336" s="178"/>
      <c r="O336" s="178"/>
      <c r="P336" s="182"/>
      <c r="Q336" s="93"/>
      <c r="R336" s="93"/>
      <c r="S336" s="93"/>
      <c r="T336" s="93"/>
      <c r="U336" s="93"/>
      <c r="V336" s="93"/>
      <c r="W336" s="93"/>
      <c r="X336" s="93"/>
      <c r="Y336" s="93"/>
      <c r="Z336" s="93"/>
    </row>
    <row r="337" spans="1:26" ht="15" outlineLevel="2">
      <c r="A337" s="50" t="s">
        <v>1213</v>
      </c>
      <c r="B337" s="45" t="s">
        <v>1217</v>
      </c>
      <c r="C337" s="96" t="s">
        <v>633</v>
      </c>
      <c r="D337" s="250" t="e">
        <f>SUMIF(#REF!,CG_Sum_U!$B337,#REF!)</f>
        <v>#REF!</v>
      </c>
      <c r="E337" s="250">
        <f>SUMIF('Bill 2 WD'!$C:$C,CG_Sum_U!$B337,'Bill 2 WD'!$J:$J)</f>
        <v>0</v>
      </c>
      <c r="F337" s="250">
        <f>SUMIF('Bill3 Civils'!$C:$C,CG_Sum_U!$B337,'Bill3 Civils'!$J:$J)</f>
        <v>0</v>
      </c>
      <c r="G337" s="250" t="e">
        <f>SUMIF('Bill2 Electrical'!$C:$C,CG_Sum_U!$B337,'Bill2 Electrical'!#REF!)</f>
        <v>#REF!</v>
      </c>
      <c r="H337" s="250" t="e">
        <f>SUMIF(#REF!,CG_Sum_U!$B337,#REF!)</f>
        <v>#REF!</v>
      </c>
      <c r="I337" s="254" t="e">
        <f>SUMIF('Bill4 LC'!$C:$C,CG_Sum_U!$B337,'Bill4 LC'!#REF!)</f>
        <v>#REF!</v>
      </c>
      <c r="J337" s="254" t="e">
        <f t="shared" si="70"/>
        <v>#REF!</v>
      </c>
      <c r="K337" s="264"/>
      <c r="L337" s="254"/>
      <c r="M337" s="182"/>
      <c r="N337" s="178"/>
      <c r="O337" s="178"/>
      <c r="P337" s="182"/>
      <c r="Q337" s="93"/>
      <c r="R337" s="93"/>
      <c r="S337" s="93"/>
      <c r="T337" s="93"/>
      <c r="U337" s="93"/>
      <c r="V337" s="93"/>
      <c r="W337" s="93"/>
      <c r="X337" s="93"/>
      <c r="Y337" s="93"/>
      <c r="Z337" s="93"/>
    </row>
    <row r="338" spans="1:26" ht="15" outlineLevel="2">
      <c r="A338" s="50" t="s">
        <v>1213</v>
      </c>
      <c r="B338" s="45" t="s">
        <v>1218</v>
      </c>
      <c r="C338" s="96" t="s">
        <v>635</v>
      </c>
      <c r="D338" s="250" t="e">
        <f>SUMIF(#REF!,CG_Sum_U!$B338,#REF!)</f>
        <v>#REF!</v>
      </c>
      <c r="E338" s="250">
        <f>SUMIF('Bill 2 WD'!$C:$C,CG_Sum_U!$B338,'Bill 2 WD'!$J:$J)</f>
        <v>0</v>
      </c>
      <c r="F338" s="250">
        <f>SUMIF('Bill3 Civils'!$C:$C,CG_Sum_U!$B338,'Bill3 Civils'!$J:$J)</f>
        <v>0</v>
      </c>
      <c r="G338" s="250" t="e">
        <f>SUMIF('Bill2 Electrical'!$C:$C,CG_Sum_U!$B338,'Bill2 Electrical'!#REF!)</f>
        <v>#REF!</v>
      </c>
      <c r="H338" s="250" t="e">
        <f>SUMIF(#REF!,CG_Sum_U!$B338,#REF!)</f>
        <v>#REF!</v>
      </c>
      <c r="I338" s="254" t="e">
        <f>SUMIF('Bill4 LC'!$C:$C,CG_Sum_U!$B338,'Bill4 LC'!#REF!)</f>
        <v>#REF!</v>
      </c>
      <c r="J338" s="254" t="e">
        <f t="shared" si="70"/>
        <v>#REF!</v>
      </c>
      <c r="K338" s="264"/>
      <c r="L338" s="254"/>
      <c r="M338" s="182"/>
      <c r="N338" s="178"/>
      <c r="O338" s="178"/>
      <c r="P338" s="182"/>
      <c r="Q338" s="93"/>
      <c r="R338" s="93"/>
      <c r="S338" s="93"/>
      <c r="T338" s="93"/>
      <c r="U338" s="93"/>
      <c r="V338" s="93"/>
      <c r="W338" s="93"/>
      <c r="X338" s="93"/>
      <c r="Y338" s="93"/>
      <c r="Z338" s="93"/>
    </row>
    <row r="339" spans="1:26" ht="15" outlineLevel="2">
      <c r="A339" s="50" t="s">
        <v>1213</v>
      </c>
      <c r="B339" s="45" t="s">
        <v>1219</v>
      </c>
      <c r="C339" s="96" t="s">
        <v>2069</v>
      </c>
      <c r="D339" s="250" t="e">
        <f>SUMIF(#REF!,CG_Sum_U!$B339,#REF!)</f>
        <v>#REF!</v>
      </c>
      <c r="E339" s="250">
        <f>SUMIF('Bill 2 WD'!$C:$C,CG_Sum_U!$B339,'Bill 2 WD'!$J:$J)</f>
        <v>0</v>
      </c>
      <c r="F339" s="250">
        <f>SUMIF('Bill3 Civils'!$C:$C,CG_Sum_U!$B339,'Bill3 Civils'!$J:$J)</f>
        <v>0</v>
      </c>
      <c r="G339" s="250" t="e">
        <f>SUMIF('Bill2 Electrical'!$C:$C,CG_Sum_U!$B339,'Bill2 Electrical'!#REF!)</f>
        <v>#REF!</v>
      </c>
      <c r="H339" s="250" t="e">
        <f>SUMIF(#REF!,CG_Sum_U!$B339,#REF!)</f>
        <v>#REF!</v>
      </c>
      <c r="I339" s="254" t="e">
        <f>SUMIF('Bill4 LC'!$C:$C,CG_Sum_U!$B339,'Bill4 LC'!#REF!)</f>
        <v>#REF!</v>
      </c>
      <c r="J339" s="254" t="e">
        <f t="shared" si="70"/>
        <v>#REF!</v>
      </c>
      <c r="K339" s="264"/>
      <c r="L339" s="254"/>
      <c r="M339" s="182"/>
      <c r="N339" s="178"/>
      <c r="O339" s="178"/>
      <c r="P339" s="182"/>
      <c r="Q339" s="93"/>
      <c r="R339" s="93"/>
      <c r="S339" s="93"/>
      <c r="T339" s="93"/>
      <c r="U339" s="93"/>
      <c r="V339" s="93"/>
      <c r="W339" s="93"/>
      <c r="X339" s="93"/>
      <c r="Y339" s="93"/>
      <c r="Z339" s="93"/>
    </row>
    <row r="340" spans="1:26" ht="15" outlineLevel="1">
      <c r="A340" s="165" t="s">
        <v>1213</v>
      </c>
      <c r="B340" s="158" t="s">
        <v>1220</v>
      </c>
      <c r="C340" s="159" t="s">
        <v>638</v>
      </c>
      <c r="D340" s="251" t="e">
        <f t="shared" ref="D340:I340" si="75">SUM(D341:D342)</f>
        <v>#REF!</v>
      </c>
      <c r="E340" s="251">
        <f t="shared" si="75"/>
        <v>0</v>
      </c>
      <c r="F340" s="251">
        <f t="shared" si="75"/>
        <v>0</v>
      </c>
      <c r="G340" s="251" t="e">
        <f t="shared" si="75"/>
        <v>#REF!</v>
      </c>
      <c r="H340" s="251" t="e">
        <f t="shared" si="75"/>
        <v>#REF!</v>
      </c>
      <c r="I340" s="253" t="e">
        <f t="shared" si="75"/>
        <v>#REF!</v>
      </c>
      <c r="J340" s="253" t="e">
        <f t="shared" si="70"/>
        <v>#REF!</v>
      </c>
      <c r="K340" s="265"/>
      <c r="L340" s="253"/>
      <c r="M340" s="183"/>
      <c r="N340" s="177"/>
      <c r="O340" s="177"/>
      <c r="P340" s="183"/>
      <c r="Q340" s="160"/>
      <c r="R340" s="160"/>
      <c r="S340" s="160"/>
      <c r="T340" s="160"/>
      <c r="U340" s="160"/>
      <c r="V340" s="160"/>
      <c r="W340" s="160"/>
      <c r="X340" s="160"/>
      <c r="Y340" s="160"/>
      <c r="Z340" s="160"/>
    </row>
    <row r="341" spans="1:26" ht="15" outlineLevel="2">
      <c r="A341" s="50" t="s">
        <v>1213</v>
      </c>
      <c r="B341" s="45" t="s">
        <v>1221</v>
      </c>
      <c r="C341" s="96" t="s">
        <v>638</v>
      </c>
      <c r="D341" s="250" t="e">
        <f>SUMIF(#REF!,CG_Sum_U!$B341,#REF!)</f>
        <v>#REF!</v>
      </c>
      <c r="E341" s="250">
        <f>SUMIF('Bill 2 WD'!$C:$C,CG_Sum_U!$B341,'Bill 2 WD'!$J:$J)</f>
        <v>0</v>
      </c>
      <c r="F341" s="250">
        <f>SUMIF('Bill3 Civils'!$C:$C,CG_Sum_U!$B341,'Bill3 Civils'!$J:$J)</f>
        <v>0</v>
      </c>
      <c r="G341" s="250" t="e">
        <f>SUMIF('Bill2 Electrical'!$C:$C,CG_Sum_U!$B341,'Bill2 Electrical'!#REF!)</f>
        <v>#REF!</v>
      </c>
      <c r="H341" s="250" t="e">
        <f>SUMIF(#REF!,CG_Sum_U!$B341,#REF!)</f>
        <v>#REF!</v>
      </c>
      <c r="I341" s="254" t="e">
        <f>SUMIF('Bill4 LC'!$C:$C,CG_Sum_U!$B341,'Bill4 LC'!#REF!)</f>
        <v>#REF!</v>
      </c>
      <c r="J341" s="254" t="e">
        <f t="shared" si="70"/>
        <v>#REF!</v>
      </c>
      <c r="K341" s="264"/>
      <c r="L341" s="254"/>
      <c r="M341" s="182"/>
      <c r="N341" s="178"/>
      <c r="O341" s="178"/>
      <c r="P341" s="182"/>
      <c r="Q341" s="93"/>
      <c r="R341" s="93"/>
      <c r="S341" s="93"/>
      <c r="T341" s="93"/>
      <c r="U341" s="93"/>
      <c r="V341" s="93"/>
      <c r="W341" s="93"/>
      <c r="X341" s="93"/>
      <c r="Y341" s="93"/>
      <c r="Z341" s="93"/>
    </row>
    <row r="342" spans="1:26" ht="15" outlineLevel="2">
      <c r="A342" s="50" t="s">
        <v>1213</v>
      </c>
      <c r="B342" s="45" t="s">
        <v>1222</v>
      </c>
      <c r="C342" s="96" t="s">
        <v>2070</v>
      </c>
      <c r="D342" s="250" t="e">
        <f>SUMIF(#REF!,CG_Sum_U!$B342,#REF!)</f>
        <v>#REF!</v>
      </c>
      <c r="E342" s="250">
        <f>SUMIF('Bill 2 WD'!$C:$C,CG_Sum_U!$B342,'Bill 2 WD'!$J:$J)</f>
        <v>0</v>
      </c>
      <c r="F342" s="250">
        <f>SUMIF('Bill3 Civils'!$C:$C,CG_Sum_U!$B342,'Bill3 Civils'!$J:$J)</f>
        <v>0</v>
      </c>
      <c r="G342" s="250" t="e">
        <f>SUMIF('Bill2 Electrical'!$C:$C,CG_Sum_U!$B342,'Bill2 Electrical'!#REF!)</f>
        <v>#REF!</v>
      </c>
      <c r="H342" s="250" t="e">
        <f>SUMIF(#REF!,CG_Sum_U!$B342,#REF!)</f>
        <v>#REF!</v>
      </c>
      <c r="I342" s="254" t="e">
        <f>SUMIF('Bill4 LC'!$C:$C,CG_Sum_U!$B342,'Bill4 LC'!#REF!)</f>
        <v>#REF!</v>
      </c>
      <c r="J342" s="254" t="e">
        <f t="shared" si="70"/>
        <v>#REF!</v>
      </c>
      <c r="K342" s="264"/>
      <c r="L342" s="254"/>
      <c r="M342" s="182"/>
      <c r="N342" s="178"/>
      <c r="O342" s="178"/>
      <c r="P342" s="182"/>
      <c r="Q342" s="93"/>
      <c r="R342" s="93"/>
      <c r="S342" s="93"/>
      <c r="T342" s="93"/>
      <c r="U342" s="93"/>
      <c r="V342" s="93"/>
      <c r="W342" s="93"/>
      <c r="X342" s="93"/>
      <c r="Y342" s="93"/>
      <c r="Z342" s="93"/>
    </row>
    <row r="343" spans="1:26" ht="15" outlineLevel="1">
      <c r="A343" s="165" t="s">
        <v>1213</v>
      </c>
      <c r="B343" s="158" t="s">
        <v>1223</v>
      </c>
      <c r="C343" s="159" t="s">
        <v>643</v>
      </c>
      <c r="D343" s="251" t="e">
        <f t="shared" ref="D343:I343" si="76">SUM(D344:D345)</f>
        <v>#REF!</v>
      </c>
      <c r="E343" s="251">
        <f t="shared" si="76"/>
        <v>0</v>
      </c>
      <c r="F343" s="251">
        <f t="shared" si="76"/>
        <v>0</v>
      </c>
      <c r="G343" s="251" t="e">
        <f t="shared" si="76"/>
        <v>#REF!</v>
      </c>
      <c r="H343" s="251" t="e">
        <f t="shared" si="76"/>
        <v>#REF!</v>
      </c>
      <c r="I343" s="253" t="e">
        <f t="shared" si="76"/>
        <v>#REF!</v>
      </c>
      <c r="J343" s="253" t="e">
        <f t="shared" si="70"/>
        <v>#REF!</v>
      </c>
      <c r="K343" s="265"/>
      <c r="L343" s="253"/>
      <c r="M343" s="183"/>
      <c r="N343" s="177"/>
      <c r="O343" s="177"/>
      <c r="P343" s="183"/>
      <c r="Q343" s="160"/>
      <c r="R343" s="160"/>
      <c r="S343" s="160"/>
      <c r="T343" s="160"/>
      <c r="U343" s="160"/>
      <c r="V343" s="160"/>
      <c r="W343" s="160"/>
      <c r="X343" s="160"/>
      <c r="Y343" s="160"/>
      <c r="Z343" s="160"/>
    </row>
    <row r="344" spans="1:26" ht="15" outlineLevel="2">
      <c r="A344" s="50" t="s">
        <v>1213</v>
      </c>
      <c r="B344" s="45" t="s">
        <v>1224</v>
      </c>
      <c r="C344" s="96" t="s">
        <v>643</v>
      </c>
      <c r="D344" s="250" t="e">
        <f>SUMIF(#REF!,CG_Sum_U!$B344,#REF!)</f>
        <v>#REF!</v>
      </c>
      <c r="E344" s="250">
        <f>SUMIF('Bill 2 WD'!$C:$C,CG_Sum_U!$B344,'Bill 2 WD'!$J:$J)</f>
        <v>0</v>
      </c>
      <c r="F344" s="250">
        <f>SUMIF('Bill3 Civils'!$C:$C,CG_Sum_U!$B344,'Bill3 Civils'!$J:$J)</f>
        <v>0</v>
      </c>
      <c r="G344" s="250" t="e">
        <f>SUMIF('Bill2 Electrical'!$C:$C,CG_Sum_U!$B344,'Bill2 Electrical'!#REF!)</f>
        <v>#REF!</v>
      </c>
      <c r="H344" s="250" t="e">
        <f>SUMIF(#REF!,CG_Sum_U!$B344,#REF!)</f>
        <v>#REF!</v>
      </c>
      <c r="I344" s="254" t="e">
        <f>SUMIF('Bill4 LC'!$C:$C,CG_Sum_U!$B344,'Bill4 LC'!#REF!)</f>
        <v>#REF!</v>
      </c>
      <c r="J344" s="254" t="e">
        <f t="shared" si="70"/>
        <v>#REF!</v>
      </c>
      <c r="K344" s="264"/>
      <c r="L344" s="254"/>
      <c r="M344" s="182"/>
      <c r="N344" s="178"/>
      <c r="O344" s="178"/>
      <c r="P344" s="182"/>
      <c r="Q344" s="93"/>
      <c r="R344" s="93"/>
      <c r="S344" s="93"/>
      <c r="T344" s="93"/>
      <c r="U344" s="93"/>
      <c r="V344" s="93"/>
      <c r="W344" s="93"/>
      <c r="X344" s="93"/>
      <c r="Y344" s="93"/>
      <c r="Z344" s="93"/>
    </row>
    <row r="345" spans="1:26" ht="15" outlineLevel="2">
      <c r="A345" s="50" t="s">
        <v>1213</v>
      </c>
      <c r="B345" s="45" t="s">
        <v>1225</v>
      </c>
      <c r="C345" s="96" t="s">
        <v>2071</v>
      </c>
      <c r="D345" s="250" t="e">
        <f>SUMIF(#REF!,CG_Sum_U!$B345,#REF!)</f>
        <v>#REF!</v>
      </c>
      <c r="E345" s="250">
        <f>SUMIF('Bill 2 WD'!$C:$C,CG_Sum_U!$B345,'Bill 2 WD'!$J:$J)</f>
        <v>0</v>
      </c>
      <c r="F345" s="250">
        <f>SUMIF('Bill3 Civils'!$C:$C,CG_Sum_U!$B345,'Bill3 Civils'!$J:$J)</f>
        <v>0</v>
      </c>
      <c r="G345" s="250" t="e">
        <f>SUMIF('Bill2 Electrical'!$C:$C,CG_Sum_U!$B345,'Bill2 Electrical'!#REF!)</f>
        <v>#REF!</v>
      </c>
      <c r="H345" s="250" t="e">
        <f>SUMIF(#REF!,CG_Sum_U!$B345,#REF!)</f>
        <v>#REF!</v>
      </c>
      <c r="I345" s="254" t="e">
        <f>SUMIF('Bill4 LC'!$C:$C,CG_Sum_U!$B345,'Bill4 LC'!#REF!)</f>
        <v>#REF!</v>
      </c>
      <c r="J345" s="254" t="e">
        <f t="shared" si="70"/>
        <v>#REF!</v>
      </c>
      <c r="K345" s="264"/>
      <c r="L345" s="254"/>
      <c r="M345" s="182"/>
      <c r="N345" s="178"/>
      <c r="O345" s="178"/>
      <c r="P345" s="182"/>
      <c r="Q345" s="93"/>
      <c r="R345" s="93"/>
      <c r="S345" s="93"/>
      <c r="T345" s="93"/>
      <c r="U345" s="93"/>
      <c r="V345" s="93"/>
      <c r="W345" s="93"/>
      <c r="X345" s="93"/>
      <c r="Y345" s="93"/>
      <c r="Z345" s="93"/>
    </row>
    <row r="346" spans="1:26" ht="15" outlineLevel="1">
      <c r="A346" s="165" t="s">
        <v>1213</v>
      </c>
      <c r="B346" s="158" t="s">
        <v>1226</v>
      </c>
      <c r="C346" s="159" t="s">
        <v>211</v>
      </c>
      <c r="D346" s="251" t="e">
        <f t="shared" ref="D346:I346" si="77">SUM(D347:D349)</f>
        <v>#REF!</v>
      </c>
      <c r="E346" s="251">
        <f t="shared" si="77"/>
        <v>0</v>
      </c>
      <c r="F346" s="251">
        <f t="shared" si="77"/>
        <v>0</v>
      </c>
      <c r="G346" s="251" t="e">
        <f t="shared" si="77"/>
        <v>#REF!</v>
      </c>
      <c r="H346" s="251" t="e">
        <f t="shared" si="77"/>
        <v>#REF!</v>
      </c>
      <c r="I346" s="253" t="e">
        <f t="shared" si="77"/>
        <v>#REF!</v>
      </c>
      <c r="J346" s="253" t="e">
        <f t="shared" si="70"/>
        <v>#REF!</v>
      </c>
      <c r="K346" s="265"/>
      <c r="L346" s="253"/>
      <c r="M346" s="183"/>
      <c r="N346" s="177"/>
      <c r="O346" s="177"/>
      <c r="P346" s="183"/>
      <c r="Q346" s="160"/>
      <c r="R346" s="160"/>
      <c r="S346" s="160"/>
      <c r="T346" s="160"/>
      <c r="U346" s="160"/>
      <c r="V346" s="160"/>
      <c r="W346" s="160"/>
      <c r="X346" s="160"/>
      <c r="Y346" s="160"/>
      <c r="Z346" s="160"/>
    </row>
    <row r="347" spans="1:26" ht="15" outlineLevel="2">
      <c r="A347" s="50" t="s">
        <v>1213</v>
      </c>
      <c r="B347" s="45" t="s">
        <v>1227</v>
      </c>
      <c r="C347" s="96" t="s">
        <v>628</v>
      </c>
      <c r="D347" s="250" t="e">
        <f>SUMIF(#REF!,CG_Sum_U!$B347,#REF!)</f>
        <v>#REF!</v>
      </c>
      <c r="E347" s="250">
        <f>SUMIF('Bill 2 WD'!$C:$C,CG_Sum_U!$B347,'Bill 2 WD'!$J:$J)</f>
        <v>0</v>
      </c>
      <c r="F347" s="250">
        <f>SUMIF('Bill3 Civils'!$C:$C,CG_Sum_U!$B347,'Bill3 Civils'!$J:$J)</f>
        <v>0</v>
      </c>
      <c r="G347" s="250" t="e">
        <f>SUMIF('Bill2 Electrical'!$C:$C,CG_Sum_U!$B347,'Bill2 Electrical'!#REF!)</f>
        <v>#REF!</v>
      </c>
      <c r="H347" s="250" t="e">
        <f>SUMIF(#REF!,CG_Sum_U!$B347,#REF!)</f>
        <v>#REF!</v>
      </c>
      <c r="I347" s="254" t="e">
        <f>SUMIF('Bill4 LC'!$C:$C,CG_Sum_U!$B347,'Bill4 LC'!#REF!)</f>
        <v>#REF!</v>
      </c>
      <c r="J347" s="254" t="e">
        <f t="shared" si="70"/>
        <v>#REF!</v>
      </c>
      <c r="K347" s="264"/>
      <c r="L347" s="254"/>
      <c r="M347" s="182"/>
      <c r="N347" s="178"/>
      <c r="O347" s="178"/>
      <c r="P347" s="182"/>
      <c r="Q347" s="93"/>
      <c r="R347" s="93"/>
      <c r="S347" s="93"/>
      <c r="T347" s="93"/>
      <c r="U347" s="93"/>
      <c r="V347" s="93"/>
      <c r="W347" s="93"/>
      <c r="X347" s="93"/>
      <c r="Y347" s="93"/>
      <c r="Z347" s="93"/>
    </row>
    <row r="348" spans="1:26" ht="15" outlineLevel="2">
      <c r="A348" s="50" t="s">
        <v>1213</v>
      </c>
      <c r="B348" s="45" t="s">
        <v>1228</v>
      </c>
      <c r="C348" s="96" t="s">
        <v>638</v>
      </c>
      <c r="D348" s="250" t="e">
        <f>SUMIF(#REF!,CG_Sum_U!$B348,#REF!)</f>
        <v>#REF!</v>
      </c>
      <c r="E348" s="250">
        <f>SUMIF('Bill 2 WD'!$C:$C,CG_Sum_U!$B348,'Bill 2 WD'!$J:$J)</f>
        <v>0</v>
      </c>
      <c r="F348" s="250">
        <f>SUMIF('Bill3 Civils'!$C:$C,CG_Sum_U!$B348,'Bill3 Civils'!$J:$J)</f>
        <v>0</v>
      </c>
      <c r="G348" s="250" t="e">
        <f>SUMIF('Bill2 Electrical'!$C:$C,CG_Sum_U!$B348,'Bill2 Electrical'!#REF!)</f>
        <v>#REF!</v>
      </c>
      <c r="H348" s="250" t="e">
        <f>SUMIF(#REF!,CG_Sum_U!$B348,#REF!)</f>
        <v>#REF!</v>
      </c>
      <c r="I348" s="254" t="e">
        <f>SUMIF('Bill4 LC'!$C:$C,CG_Sum_U!$B348,'Bill4 LC'!#REF!)</f>
        <v>#REF!</v>
      </c>
      <c r="J348" s="254" t="e">
        <f t="shared" si="70"/>
        <v>#REF!</v>
      </c>
      <c r="K348" s="264"/>
      <c r="L348" s="254"/>
      <c r="M348" s="182"/>
      <c r="N348" s="178"/>
      <c r="O348" s="178"/>
      <c r="P348" s="182"/>
      <c r="Q348" s="93"/>
      <c r="R348" s="93"/>
      <c r="S348" s="93"/>
      <c r="T348" s="93"/>
      <c r="U348" s="93"/>
      <c r="V348" s="93"/>
      <c r="W348" s="93"/>
      <c r="X348" s="93"/>
      <c r="Y348" s="93"/>
      <c r="Z348" s="93"/>
    </row>
    <row r="349" spans="1:26" ht="15" outlineLevel="2">
      <c r="A349" s="50" t="s">
        <v>1213</v>
      </c>
      <c r="B349" s="45" t="s">
        <v>1229</v>
      </c>
      <c r="C349" s="96" t="s">
        <v>643</v>
      </c>
      <c r="D349" s="250" t="e">
        <f>SUMIF(#REF!,CG_Sum_U!$B349,#REF!)</f>
        <v>#REF!</v>
      </c>
      <c r="E349" s="250">
        <f>SUMIF('Bill 2 WD'!$C:$C,CG_Sum_U!$B349,'Bill 2 WD'!$J:$J)</f>
        <v>0</v>
      </c>
      <c r="F349" s="250">
        <f>SUMIF('Bill3 Civils'!$C:$C,CG_Sum_U!$B349,'Bill3 Civils'!$J:$J)</f>
        <v>0</v>
      </c>
      <c r="G349" s="250" t="e">
        <f>SUMIF('Bill2 Electrical'!$C:$C,CG_Sum_U!$B349,'Bill2 Electrical'!#REF!)</f>
        <v>#REF!</v>
      </c>
      <c r="H349" s="250" t="e">
        <f>SUMIF(#REF!,CG_Sum_U!$B349,#REF!)</f>
        <v>#REF!</v>
      </c>
      <c r="I349" s="254" t="e">
        <f>SUMIF('Bill4 LC'!$C:$C,CG_Sum_U!$B349,'Bill4 LC'!#REF!)</f>
        <v>#REF!</v>
      </c>
      <c r="J349" s="254" t="e">
        <f t="shared" si="70"/>
        <v>#REF!</v>
      </c>
      <c r="K349" s="264"/>
      <c r="L349" s="254"/>
      <c r="M349" s="182"/>
      <c r="N349" s="178"/>
      <c r="O349" s="178"/>
      <c r="P349" s="182"/>
      <c r="Q349" s="93"/>
      <c r="R349" s="93"/>
      <c r="S349" s="93"/>
      <c r="T349" s="93"/>
      <c r="U349" s="93"/>
      <c r="V349" s="93"/>
      <c r="W349" s="93"/>
      <c r="X349" s="93"/>
      <c r="Y349" s="93"/>
      <c r="Z349" s="93"/>
    </row>
    <row r="350" spans="1:26" ht="15">
      <c r="A350" s="50"/>
      <c r="B350" s="45"/>
      <c r="C350" s="91" t="s">
        <v>1230</v>
      </c>
      <c r="D350" s="250" t="e">
        <f t="shared" ref="D350:I350" si="78">D2+D30+D51+D67+D118+D157+D183+D225+D247+D334+D298</f>
        <v>#REF!</v>
      </c>
      <c r="E350" s="250">
        <f t="shared" si="78"/>
        <v>0</v>
      </c>
      <c r="F350" s="250">
        <f t="shared" si="78"/>
        <v>0</v>
      </c>
      <c r="G350" s="250" t="e">
        <f t="shared" si="78"/>
        <v>#REF!</v>
      </c>
      <c r="H350" s="250" t="e">
        <f t="shared" si="78"/>
        <v>#REF!</v>
      </c>
      <c r="I350" s="255" t="e">
        <f t="shared" si="78"/>
        <v>#REF!</v>
      </c>
      <c r="J350" s="255" t="e">
        <f t="shared" si="70"/>
        <v>#REF!</v>
      </c>
      <c r="K350" s="264"/>
      <c r="L350" s="255"/>
      <c r="M350" s="182"/>
      <c r="N350" s="179"/>
      <c r="O350" s="179"/>
      <c r="P350" s="182"/>
      <c r="Q350" s="93"/>
      <c r="R350" s="93"/>
      <c r="S350" s="93"/>
      <c r="T350" s="93"/>
      <c r="U350" s="93"/>
      <c r="V350" s="93"/>
      <c r="W350" s="93"/>
      <c r="X350" s="93"/>
      <c r="Y350" s="93"/>
      <c r="Z350" s="93"/>
    </row>
    <row r="351" spans="1:26" ht="6" customHeight="1"/>
  </sheetData>
  <sheetProtection formatColumns="0" formatRows="0" selectLockedCells="1"/>
  <autoFilter ref="D1:J1"/>
  <pageMargins left="0.7" right="0.7" top="0.75" bottom="0.75" header="0.3" footer="0.3"/>
  <pageSetup scale="22" fitToHeight="300" orientation="portrait" r:id="rId1"/>
  <headerFooter>
    <oddHeader>&amp;C&amp;"Calibri"&amp;7&amp;KFF0000Restricted - External&amp;1#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topLeftCell="A32" zoomScale="70" zoomScaleNormal="80" zoomScaleSheetLayoutView="70" workbookViewId="0">
      <selection activeCell="K33" sqref="K33"/>
    </sheetView>
  </sheetViews>
  <sheetFormatPr defaultColWidth="9" defaultRowHeight="15" outlineLevelRow="1"/>
  <cols>
    <col min="1" max="2" width="6.625" style="5" customWidth="1"/>
    <col min="3" max="3" width="15.5" style="5" customWidth="1"/>
    <col min="4" max="4" width="42.5" style="5" customWidth="1"/>
    <col min="5" max="5" width="11" style="5" customWidth="1"/>
    <col min="6" max="6" width="10.125" style="5" customWidth="1"/>
    <col min="7" max="8" width="24.625" style="5" customWidth="1"/>
    <col min="9" max="9" width="30.625" style="5" customWidth="1"/>
    <col min="10" max="10" width="30.625" style="6" customWidth="1"/>
    <col min="11" max="11" width="17.625" style="5" bestFit="1" customWidth="1"/>
    <col min="12" max="16384" width="9" style="5"/>
  </cols>
  <sheetData>
    <row r="1" spans="1:13" s="37" customFormat="1" ht="19.5" customHeight="1">
      <c r="A1" s="316" t="e">
        <f>#REF!</f>
        <v>#REF!</v>
      </c>
      <c r="B1" s="316"/>
      <c r="C1" s="316"/>
      <c r="D1" s="316"/>
      <c r="E1" s="316"/>
      <c r="F1" s="316"/>
      <c r="G1" s="316"/>
      <c r="H1" s="316"/>
      <c r="I1" s="316"/>
      <c r="J1" s="316"/>
      <c r="K1" s="36"/>
      <c r="L1" s="36"/>
      <c r="M1" s="36"/>
    </row>
    <row r="2" spans="1:13" s="37" customFormat="1" ht="19.5" customHeight="1">
      <c r="A2" s="316" t="e">
        <f>#REF!</f>
        <v>#REF!</v>
      </c>
      <c r="B2" s="316"/>
      <c r="C2" s="316"/>
      <c r="D2" s="316"/>
      <c r="E2" s="316"/>
      <c r="F2" s="316"/>
      <c r="G2" s="316"/>
      <c r="H2" s="316"/>
      <c r="I2" s="316"/>
      <c r="J2" s="316"/>
      <c r="K2" s="36"/>
      <c r="L2" s="36"/>
      <c r="M2" s="36"/>
    </row>
    <row r="3" spans="1:13" s="4" customFormat="1" ht="15" customHeight="1">
      <c r="A3" s="317"/>
      <c r="B3" s="317"/>
      <c r="C3" s="317"/>
      <c r="D3" s="317"/>
      <c r="E3" s="317"/>
      <c r="F3" s="317"/>
      <c r="G3" s="317"/>
      <c r="H3" s="317"/>
      <c r="I3" s="317"/>
      <c r="J3" s="317"/>
      <c r="K3" s="2"/>
      <c r="L3" s="2"/>
      <c r="M3" s="3"/>
    </row>
    <row r="4" spans="1:13" s="4" customFormat="1" ht="21" customHeight="1">
      <c r="A4" s="316" t="s">
        <v>2074</v>
      </c>
      <c r="B4" s="316"/>
      <c r="C4" s="316"/>
      <c r="D4" s="316"/>
      <c r="E4" s="316"/>
      <c r="F4" s="316"/>
      <c r="G4" s="316"/>
      <c r="H4" s="316"/>
      <c r="I4" s="316"/>
      <c r="J4" s="316"/>
      <c r="K4" s="3"/>
      <c r="L4" s="3"/>
      <c r="M4" s="3"/>
    </row>
    <row r="5" spans="1:13" s="4" customFormat="1" ht="21" customHeight="1">
      <c r="A5" s="318" t="s">
        <v>2075</v>
      </c>
      <c r="B5" s="318"/>
      <c r="C5" s="318"/>
      <c r="D5" s="318"/>
      <c r="E5" s="318"/>
      <c r="F5" s="318"/>
      <c r="G5" s="318"/>
      <c r="H5" s="318"/>
      <c r="I5" s="318"/>
      <c r="J5" s="318"/>
      <c r="K5" s="3"/>
      <c r="L5" s="3"/>
      <c r="M5" s="3"/>
    </row>
    <row r="6" spans="1:13" s="1" customFormat="1" ht="66" hidden="1" customHeight="1">
      <c r="A6" s="319"/>
      <c r="B6" s="319"/>
      <c r="C6" s="319"/>
      <c r="D6" s="319"/>
      <c r="E6" s="319"/>
      <c r="F6" s="319"/>
      <c r="G6" s="319"/>
      <c r="H6" s="319"/>
      <c r="I6" s="319"/>
      <c r="J6" s="319"/>
    </row>
    <row r="7" spans="1:13" s="1" customFormat="1" ht="68.25" hidden="1" customHeight="1">
      <c r="A7" s="315"/>
      <c r="B7" s="315"/>
      <c r="C7" s="315"/>
      <c r="D7" s="315"/>
      <c r="E7" s="315"/>
      <c r="F7" s="315"/>
      <c r="G7" s="315"/>
      <c r="H7" s="315"/>
      <c r="I7" s="315"/>
      <c r="J7" s="315"/>
    </row>
    <row r="8" spans="1:13" ht="39" customHeight="1">
      <c r="A8" s="33" t="s">
        <v>2072</v>
      </c>
      <c r="B8" s="11" t="s">
        <v>2076</v>
      </c>
      <c r="C8" s="65" t="s">
        <v>5</v>
      </c>
      <c r="D8" s="11" t="s">
        <v>2077</v>
      </c>
      <c r="E8" s="34" t="s">
        <v>2078</v>
      </c>
      <c r="F8" s="34" t="s">
        <v>2079</v>
      </c>
      <c r="G8" s="151" t="s">
        <v>2080</v>
      </c>
      <c r="H8" s="151" t="s">
        <v>2081</v>
      </c>
      <c r="I8" s="35" t="s">
        <v>2082</v>
      </c>
      <c r="J8" s="9" t="s">
        <v>2083</v>
      </c>
      <c r="K8" s="187" t="s">
        <v>2084</v>
      </c>
    </row>
    <row r="9" spans="1:13" s="13" customFormat="1" ht="43.5" customHeight="1">
      <c r="A9" s="32" t="s">
        <v>2073</v>
      </c>
      <c r="B9" s="11" t="s">
        <v>2076</v>
      </c>
      <c r="C9" s="65" t="s">
        <v>2085</v>
      </c>
      <c r="D9" s="11" t="s">
        <v>2086</v>
      </c>
      <c r="E9" s="34" t="s">
        <v>2087</v>
      </c>
      <c r="F9" s="34" t="s">
        <v>2088</v>
      </c>
      <c r="G9" s="29" t="s">
        <v>2089</v>
      </c>
      <c r="H9" s="29" t="s">
        <v>2090</v>
      </c>
      <c r="I9" s="34" t="s">
        <v>2091</v>
      </c>
      <c r="J9" s="9" t="s">
        <v>2092</v>
      </c>
      <c r="K9" s="188" t="s">
        <v>2093</v>
      </c>
    </row>
    <row r="10" spans="1:13" s="20" customFormat="1" ht="27.2" customHeight="1">
      <c r="A10" s="31"/>
      <c r="B10" s="31"/>
      <c r="C10" s="31"/>
      <c r="D10" s="38" t="s">
        <v>2099</v>
      </c>
      <c r="E10" s="39"/>
      <c r="F10" s="30"/>
      <c r="G10" s="30"/>
      <c r="H10" s="30"/>
      <c r="I10" s="144"/>
      <c r="J10" s="63"/>
      <c r="K10" s="64"/>
    </row>
    <row r="11" spans="1:13" s="20" customFormat="1" ht="27.2" customHeight="1">
      <c r="A11" s="14"/>
      <c r="B11" s="14"/>
      <c r="C11" s="14"/>
      <c r="D11" s="15" t="s">
        <v>2100</v>
      </c>
      <c r="E11" s="16"/>
      <c r="F11" s="17"/>
      <c r="G11" s="17"/>
      <c r="H11" s="17"/>
      <c r="I11" s="18"/>
      <c r="J11" s="19"/>
      <c r="K11" s="64"/>
    </row>
    <row r="12" spans="1:13" ht="27.2" customHeight="1">
      <c r="A12" s="145"/>
      <c r="B12" s="145"/>
      <c r="C12" s="145"/>
      <c r="D12" s="186" t="s">
        <v>2101</v>
      </c>
      <c r="E12" s="145"/>
      <c r="F12" s="145"/>
      <c r="G12" s="145"/>
      <c r="H12" s="145"/>
      <c r="I12" s="145"/>
      <c r="J12" s="147">
        <f>SUM(J14:J38)</f>
        <v>0</v>
      </c>
      <c r="K12" s="195"/>
    </row>
    <row r="13" spans="1:13" ht="27.2" customHeight="1">
      <c r="A13" s="148"/>
      <c r="B13" s="148"/>
      <c r="C13" s="148"/>
      <c r="D13" s="202" t="s">
        <v>2102</v>
      </c>
      <c r="E13" s="148"/>
      <c r="F13" s="148"/>
      <c r="G13" s="148"/>
      <c r="H13" s="148"/>
      <c r="I13" s="148"/>
      <c r="J13" s="148"/>
      <c r="K13" s="196"/>
    </row>
    <row r="14" spans="1:13" ht="27.2" customHeight="1" outlineLevel="1">
      <c r="A14" s="53">
        <v>1</v>
      </c>
      <c r="B14" s="53">
        <v>1</v>
      </c>
      <c r="C14" s="54" t="s">
        <v>1020</v>
      </c>
      <c r="D14" s="55" t="s">
        <v>2103</v>
      </c>
      <c r="E14" s="56">
        <v>1</v>
      </c>
      <c r="F14" s="54" t="s">
        <v>2096</v>
      </c>
      <c r="G14" s="69"/>
      <c r="H14" s="69"/>
      <c r="I14" s="201">
        <f>ROUND((G14+H14),2)</f>
        <v>0</v>
      </c>
      <c r="J14" s="57">
        <f>ROUND((I14*$E14),2)</f>
        <v>0</v>
      </c>
      <c r="K14" s="190"/>
    </row>
    <row r="15" spans="1:13" ht="27.2" customHeight="1" outlineLevel="1">
      <c r="A15" s="80"/>
      <c r="B15" s="80"/>
      <c r="C15" s="81"/>
      <c r="D15" s="82" t="s">
        <v>2104</v>
      </c>
      <c r="E15" s="83"/>
      <c r="F15" s="81" t="s">
        <v>2097</v>
      </c>
      <c r="G15" s="83"/>
      <c r="H15" s="83"/>
      <c r="I15" s="83"/>
      <c r="J15" s="84"/>
      <c r="K15" s="190"/>
    </row>
    <row r="16" spans="1:13" ht="27.2" customHeight="1" outlineLevel="1">
      <c r="A16" s="53">
        <v>1</v>
      </c>
      <c r="B16" s="53">
        <v>2</v>
      </c>
      <c r="C16" s="54" t="s">
        <v>1020</v>
      </c>
      <c r="D16" s="55" t="s">
        <v>2105</v>
      </c>
      <c r="E16" s="56">
        <v>1</v>
      </c>
      <c r="F16" s="54" t="s">
        <v>2096</v>
      </c>
      <c r="G16" s="69"/>
      <c r="H16" s="69"/>
      <c r="I16" s="201">
        <f>ROUND((G16+H16),2)</f>
        <v>0</v>
      </c>
      <c r="J16" s="57">
        <f>ROUND((I16*$E16),2)</f>
        <v>0</v>
      </c>
      <c r="K16" s="190"/>
    </row>
    <row r="17" spans="1:13" ht="27.2" customHeight="1" outlineLevel="1">
      <c r="A17" s="80"/>
      <c r="B17" s="80"/>
      <c r="C17" s="81"/>
      <c r="D17" s="82" t="s">
        <v>2106</v>
      </c>
      <c r="E17" s="83"/>
      <c r="F17" s="81" t="s">
        <v>2097</v>
      </c>
      <c r="G17" s="83"/>
      <c r="H17" s="83"/>
      <c r="I17" s="83"/>
      <c r="J17" s="84"/>
      <c r="K17" s="190"/>
    </row>
    <row r="18" spans="1:13" ht="27.2" customHeight="1" outlineLevel="1">
      <c r="A18" s="53">
        <v>1</v>
      </c>
      <c r="B18" s="53">
        <v>3</v>
      </c>
      <c r="C18" s="54" t="s">
        <v>1020</v>
      </c>
      <c r="D18" s="55" t="s">
        <v>2107</v>
      </c>
      <c r="E18" s="56">
        <v>1</v>
      </c>
      <c r="F18" s="54" t="s">
        <v>2096</v>
      </c>
      <c r="G18" s="69"/>
      <c r="H18" s="69"/>
      <c r="I18" s="201">
        <f>ROUND((G18+H18),2)</f>
        <v>0</v>
      </c>
      <c r="J18" s="57">
        <f>ROUND((I18*$E18),2)</f>
        <v>0</v>
      </c>
      <c r="K18" s="190"/>
    </row>
    <row r="19" spans="1:13" ht="27.2" customHeight="1" outlineLevel="1">
      <c r="A19" s="80"/>
      <c r="B19" s="80"/>
      <c r="C19" s="81"/>
      <c r="D19" s="82" t="s">
        <v>2108</v>
      </c>
      <c r="E19" s="83"/>
      <c r="F19" s="81" t="s">
        <v>2097</v>
      </c>
      <c r="G19" s="83"/>
      <c r="H19" s="83"/>
      <c r="I19" s="83"/>
      <c r="J19" s="84"/>
      <c r="K19" s="191"/>
    </row>
    <row r="20" spans="1:13" ht="42" customHeight="1" outlineLevel="1">
      <c r="A20" s="53">
        <v>1</v>
      </c>
      <c r="B20" s="53">
        <v>4</v>
      </c>
      <c r="C20" s="54" t="s">
        <v>1020</v>
      </c>
      <c r="D20" s="55" t="s">
        <v>2109</v>
      </c>
      <c r="E20" s="56">
        <v>1</v>
      </c>
      <c r="F20" s="54" t="s">
        <v>2096</v>
      </c>
      <c r="G20" s="69"/>
      <c r="H20" s="69"/>
      <c r="I20" s="201">
        <f>ROUND((G20+H20),2)</f>
        <v>0</v>
      </c>
      <c r="J20" s="57">
        <f>ROUND((I20*$E20),2)</f>
        <v>0</v>
      </c>
      <c r="K20" s="189"/>
    </row>
    <row r="21" spans="1:13" ht="57" customHeight="1" outlineLevel="1">
      <c r="A21" s="58"/>
      <c r="B21" s="58"/>
      <c r="C21" s="59"/>
      <c r="D21" s="60" t="s">
        <v>2110</v>
      </c>
      <c r="E21" s="61"/>
      <c r="F21" s="59" t="s">
        <v>2097</v>
      </c>
      <c r="G21" s="61"/>
      <c r="H21" s="61"/>
      <c r="I21" s="61"/>
      <c r="J21" s="62"/>
      <c r="K21" s="190"/>
    </row>
    <row r="22" spans="1:13" ht="38.25" customHeight="1" outlineLevel="1">
      <c r="A22"/>
      <c r="B22"/>
      <c r="C22"/>
      <c r="D22" s="314" t="s">
        <v>2111</v>
      </c>
      <c r="E22" s="314"/>
      <c r="F22" s="314"/>
      <c r="G22" s="210"/>
      <c r="H22" s="210"/>
      <c r="I22" s="210"/>
      <c r="J22"/>
      <c r="K22" s="198"/>
      <c r="L22" s="150"/>
      <c r="M22" s="150"/>
    </row>
    <row r="23" spans="1:13" ht="66.2" customHeight="1" outlineLevel="1">
      <c r="A23" s="203"/>
      <c r="B23" s="203"/>
      <c r="C23" s="203"/>
      <c r="D23" s="313" t="s">
        <v>2112</v>
      </c>
      <c r="E23" s="313"/>
      <c r="F23" s="313"/>
      <c r="G23" s="209"/>
      <c r="H23" s="209"/>
      <c r="I23" s="209"/>
      <c r="J23" s="203"/>
      <c r="K23" s="199"/>
      <c r="L23" s="150"/>
      <c r="M23" s="150"/>
    </row>
    <row r="24" spans="1:13" ht="27.2" customHeight="1" outlineLevel="1">
      <c r="A24" s="80">
        <v>1</v>
      </c>
      <c r="B24" s="80">
        <v>5</v>
      </c>
      <c r="C24" s="81" t="s">
        <v>1020</v>
      </c>
      <c r="D24" s="82" t="s">
        <v>2113</v>
      </c>
      <c r="E24" s="83">
        <v>1</v>
      </c>
      <c r="F24" s="81" t="s">
        <v>2096</v>
      </c>
      <c r="G24" s="204"/>
      <c r="H24" s="204"/>
      <c r="I24" s="205">
        <f>ROUND((G24+H24),2)</f>
        <v>0</v>
      </c>
      <c r="J24" s="84">
        <f>ROUND((I24*$E24),2)</f>
        <v>0</v>
      </c>
      <c r="K24" s="189"/>
    </row>
    <row r="25" spans="1:13" ht="27.2" customHeight="1" outlineLevel="1">
      <c r="A25" s="80"/>
      <c r="B25" s="80"/>
      <c r="C25" s="81"/>
      <c r="D25" s="82" t="s">
        <v>2114</v>
      </c>
      <c r="E25" s="83"/>
      <c r="F25" s="81" t="s">
        <v>2097</v>
      </c>
      <c r="G25" s="83"/>
      <c r="H25" s="83"/>
      <c r="I25" s="83"/>
      <c r="J25" s="84"/>
      <c r="K25" s="191"/>
    </row>
    <row r="26" spans="1:13" ht="27.2" customHeight="1" outlineLevel="1">
      <c r="A26" s="53">
        <v>1</v>
      </c>
      <c r="B26" s="53">
        <v>6</v>
      </c>
      <c r="C26" s="54" t="s">
        <v>1020</v>
      </c>
      <c r="D26" s="55" t="s">
        <v>2115</v>
      </c>
      <c r="E26" s="56">
        <v>1</v>
      </c>
      <c r="F26" s="54" t="s">
        <v>2096</v>
      </c>
      <c r="G26" s="69"/>
      <c r="H26" s="69"/>
      <c r="I26" s="201">
        <f>ROUND((G26+H26),2)</f>
        <v>0</v>
      </c>
      <c r="J26" s="57">
        <f>ROUND((I26*$E26),2)</f>
        <v>0</v>
      </c>
      <c r="K26" s="190"/>
    </row>
    <row r="27" spans="1:13" ht="27.2" customHeight="1" outlineLevel="1">
      <c r="A27" s="80"/>
      <c r="B27" s="80"/>
      <c r="C27" s="81"/>
      <c r="D27" s="82" t="s">
        <v>2116</v>
      </c>
      <c r="E27" s="83"/>
      <c r="F27" s="81" t="s">
        <v>2097</v>
      </c>
      <c r="G27" s="83"/>
      <c r="H27" s="83"/>
      <c r="I27" s="83"/>
      <c r="J27" s="84"/>
      <c r="K27" s="191"/>
    </row>
    <row r="28" spans="1:13" ht="27.2" customHeight="1" outlineLevel="1">
      <c r="A28" s="53">
        <v>1</v>
      </c>
      <c r="B28" s="53">
        <v>7</v>
      </c>
      <c r="C28" s="54" t="s">
        <v>1020</v>
      </c>
      <c r="D28" s="55" t="s">
        <v>1568</v>
      </c>
      <c r="E28" s="56">
        <v>1</v>
      </c>
      <c r="F28" s="54" t="s">
        <v>2096</v>
      </c>
      <c r="G28" s="69"/>
      <c r="H28" s="69"/>
      <c r="I28" s="201">
        <f>ROUND((G28+H28),2)</f>
        <v>0</v>
      </c>
      <c r="J28" s="57">
        <f>ROUND((I28*$E28),2)</f>
        <v>0</v>
      </c>
      <c r="K28" s="189"/>
    </row>
    <row r="29" spans="1:13" ht="27.2" customHeight="1" outlineLevel="1">
      <c r="A29" s="80"/>
      <c r="B29" s="80"/>
      <c r="C29" s="81"/>
      <c r="D29" s="82" t="s">
        <v>2117</v>
      </c>
      <c r="E29" s="83"/>
      <c r="F29" s="81" t="s">
        <v>2097</v>
      </c>
      <c r="G29" s="83"/>
      <c r="H29" s="83"/>
      <c r="I29" s="83"/>
      <c r="J29" s="84"/>
      <c r="K29" s="190"/>
    </row>
    <row r="30" spans="1:13" ht="42" customHeight="1" outlineLevel="1">
      <c r="A30" s="80">
        <v>1</v>
      </c>
      <c r="B30" s="80">
        <v>8</v>
      </c>
      <c r="C30" s="81" t="s">
        <v>1020</v>
      </c>
      <c r="D30" s="82" t="s">
        <v>2118</v>
      </c>
      <c r="E30" s="83">
        <v>1</v>
      </c>
      <c r="F30" s="81" t="s">
        <v>2096</v>
      </c>
      <c r="G30" s="204"/>
      <c r="H30" s="204"/>
      <c r="I30" s="205">
        <f>ROUND((G30+H30),2)</f>
        <v>0</v>
      </c>
      <c r="J30" s="84">
        <f>ROUND((I30*$E30),2)</f>
        <v>0</v>
      </c>
      <c r="K30" s="189"/>
    </row>
    <row r="31" spans="1:13" ht="57" customHeight="1" outlineLevel="1">
      <c r="A31" s="80"/>
      <c r="B31" s="80"/>
      <c r="C31" s="81"/>
      <c r="D31" s="82" t="s">
        <v>2119</v>
      </c>
      <c r="E31" s="83"/>
      <c r="F31" s="81" t="s">
        <v>2097</v>
      </c>
      <c r="G31" s="83"/>
      <c r="H31" s="83"/>
      <c r="I31" s="83"/>
      <c r="J31" s="84"/>
      <c r="K31" s="190"/>
    </row>
    <row r="32" spans="1:13" ht="57" customHeight="1" outlineLevel="1">
      <c r="A32" s="53">
        <v>1</v>
      </c>
      <c r="B32" s="53">
        <v>9</v>
      </c>
      <c r="C32" s="54" t="s">
        <v>1020</v>
      </c>
      <c r="D32" s="55" t="s">
        <v>2120</v>
      </c>
      <c r="E32" s="56">
        <v>1</v>
      </c>
      <c r="F32" s="54" t="s">
        <v>2096</v>
      </c>
      <c r="G32" s="69"/>
      <c r="H32" s="69"/>
      <c r="I32" s="201">
        <f>ROUND((G32+H32),2)</f>
        <v>0</v>
      </c>
      <c r="J32" s="57">
        <f>ROUND((I32*$E32),2)</f>
        <v>0</v>
      </c>
      <c r="K32" s="189"/>
    </row>
    <row r="33" spans="1:11" ht="57" customHeight="1" outlineLevel="1">
      <c r="A33" s="58"/>
      <c r="B33" s="58"/>
      <c r="C33" s="59"/>
      <c r="D33" s="60" t="s">
        <v>2121</v>
      </c>
      <c r="E33" s="61"/>
      <c r="F33" s="59" t="s">
        <v>2097</v>
      </c>
      <c r="G33" s="61"/>
      <c r="H33" s="61"/>
      <c r="I33" s="61"/>
      <c r="J33" s="62"/>
      <c r="K33" s="190"/>
    </row>
    <row r="34" spans="1:11" ht="42" customHeight="1" outlineLevel="1">
      <c r="A34" s="80">
        <v>1</v>
      </c>
      <c r="B34" s="80">
        <v>10</v>
      </c>
      <c r="C34" s="81" t="s">
        <v>1020</v>
      </c>
      <c r="D34" s="82" t="s">
        <v>2122</v>
      </c>
      <c r="E34" s="83">
        <v>1</v>
      </c>
      <c r="F34" s="81" t="s">
        <v>2096</v>
      </c>
      <c r="G34" s="204"/>
      <c r="H34" s="204"/>
      <c r="I34" s="205">
        <f>ROUND((G34+H34),2)</f>
        <v>0</v>
      </c>
      <c r="J34" s="84">
        <f>ROUND((I34*$E34),2)</f>
        <v>0</v>
      </c>
      <c r="K34" s="189"/>
    </row>
    <row r="35" spans="1:11" ht="42" customHeight="1" outlineLevel="1">
      <c r="A35" s="80"/>
      <c r="B35" s="80"/>
      <c r="C35" s="81"/>
      <c r="D35" s="82" t="s">
        <v>2123</v>
      </c>
      <c r="E35" s="83"/>
      <c r="F35" s="81" t="s">
        <v>2097</v>
      </c>
      <c r="G35" s="83"/>
      <c r="H35" s="83"/>
      <c r="I35" s="83"/>
      <c r="J35" s="84"/>
      <c r="K35" s="190"/>
    </row>
    <row r="36" spans="1:11" ht="27.2" customHeight="1" outlineLevel="1">
      <c r="A36" s="53">
        <v>1</v>
      </c>
      <c r="B36" s="53">
        <v>11</v>
      </c>
      <c r="C36" s="54" t="s">
        <v>1020</v>
      </c>
      <c r="D36" s="55" t="s">
        <v>2124</v>
      </c>
      <c r="E36" s="56">
        <v>1</v>
      </c>
      <c r="F36" s="54" t="s">
        <v>2096</v>
      </c>
      <c r="G36" s="69"/>
      <c r="H36" s="69"/>
      <c r="I36" s="201">
        <f>ROUND((G36+H36),2)</f>
        <v>0</v>
      </c>
      <c r="J36" s="57">
        <f>ROUND((I36*$E36),2)</f>
        <v>0</v>
      </c>
      <c r="K36" s="189"/>
    </row>
    <row r="37" spans="1:11" ht="27.2" customHeight="1" outlineLevel="1">
      <c r="A37" s="80"/>
      <c r="B37" s="80"/>
      <c r="C37" s="81"/>
      <c r="D37" s="82" t="s">
        <v>2125</v>
      </c>
      <c r="E37" s="83"/>
      <c r="F37" s="81" t="s">
        <v>2097</v>
      </c>
      <c r="G37" s="83"/>
      <c r="H37" s="83"/>
      <c r="I37" s="83"/>
      <c r="J37" s="84"/>
      <c r="K37" s="190"/>
    </row>
    <row r="38" spans="1:11" ht="27.4" customHeight="1" outlineLevel="1">
      <c r="A38" s="53">
        <v>1</v>
      </c>
      <c r="B38" s="53">
        <v>12</v>
      </c>
      <c r="C38" s="54" t="s">
        <v>1020</v>
      </c>
      <c r="D38" s="55" t="s">
        <v>2126</v>
      </c>
      <c r="E38" s="56">
        <v>1</v>
      </c>
      <c r="F38" s="54" t="s">
        <v>2096</v>
      </c>
      <c r="G38" s="69"/>
      <c r="H38" s="69"/>
      <c r="I38" s="201">
        <f>ROUND((G38+H38),2)</f>
        <v>0</v>
      </c>
      <c r="J38" s="57">
        <f>ROUND((I38*$E38),2)</f>
        <v>0</v>
      </c>
      <c r="K38" s="189"/>
    </row>
    <row r="39" spans="1:11" ht="27.4" customHeight="1" outlineLevel="1">
      <c r="A39" s="58"/>
      <c r="B39" s="58"/>
      <c r="C39" s="59"/>
      <c r="D39" s="60" t="s">
        <v>2127</v>
      </c>
      <c r="E39" s="61"/>
      <c r="F39" s="59" t="s">
        <v>2097</v>
      </c>
      <c r="G39" s="61"/>
      <c r="H39" s="61"/>
      <c r="I39" s="61"/>
      <c r="J39" s="62"/>
      <c r="K39" s="191"/>
    </row>
    <row r="40" spans="1:11" ht="27.2" customHeight="1">
      <c r="A40" s="10"/>
      <c r="B40" s="10"/>
      <c r="C40" s="10"/>
      <c r="D40" s="10" t="str">
        <f>CONCATENATE("Total"," ",$D$10)</f>
        <v>Total Bill 2 Working Design</v>
      </c>
      <c r="E40" s="51"/>
      <c r="F40" s="51"/>
      <c r="G40" s="51"/>
      <c r="H40" s="51"/>
      <c r="I40" s="51"/>
      <c r="J40" s="52">
        <f>J12</f>
        <v>0</v>
      </c>
      <c r="K40" s="194"/>
    </row>
    <row r="41" spans="1:11" ht="27.2" customHeight="1">
      <c r="A41" s="21"/>
      <c r="B41" s="21"/>
      <c r="C41" s="21"/>
      <c r="D41" s="21" t="str">
        <f>CONCATENATE("Итого"," ",$D$11)</f>
        <v>Итого Расчет 2 Рабочая Документация</v>
      </c>
      <c r="E41" s="22"/>
      <c r="F41" s="22"/>
      <c r="G41" s="22"/>
      <c r="H41" s="22"/>
      <c r="I41" s="22"/>
      <c r="J41" s="23"/>
      <c r="K41" s="194"/>
    </row>
    <row r="45" spans="1:11" ht="27.75" customHeight="1"/>
    <row r="46" spans="1:11" ht="22.5" customHeight="1"/>
    <row r="47" spans="1:11">
      <c r="A47" s="6"/>
      <c r="B47" s="6"/>
      <c r="J47" s="5"/>
    </row>
    <row r="48" spans="1:11">
      <c r="A48" s="6"/>
      <c r="B48" s="6"/>
      <c r="J48" s="5"/>
    </row>
    <row r="49" spans="1:10">
      <c r="A49" s="6"/>
      <c r="B49" s="6"/>
      <c r="J49" s="5"/>
    </row>
    <row r="50" spans="1:10">
      <c r="A50" s="6"/>
      <c r="B50" s="6"/>
      <c r="J50" s="5"/>
    </row>
    <row r="51" spans="1:10">
      <c r="A51" s="6"/>
      <c r="B51" s="6"/>
      <c r="J51" s="5"/>
    </row>
    <row r="52" spans="1:10">
      <c r="A52" s="6"/>
      <c r="B52" s="6"/>
      <c r="J52" s="5"/>
    </row>
    <row r="53" spans="1:10">
      <c r="A53" s="6"/>
      <c r="B53" s="6"/>
      <c r="J53" s="5"/>
    </row>
    <row r="54" spans="1:10">
      <c r="A54" s="6"/>
      <c r="B54" s="6"/>
      <c r="J54" s="5"/>
    </row>
    <row r="55" spans="1:10">
      <c r="A55" s="6"/>
      <c r="B55" s="6"/>
      <c r="J55" s="5"/>
    </row>
    <row r="56" spans="1:10">
      <c r="A56" s="6"/>
      <c r="B56" s="6"/>
      <c r="J56" s="5"/>
    </row>
    <row r="57" spans="1:10">
      <c r="A57" s="6"/>
      <c r="B57" s="6"/>
      <c r="J57" s="5"/>
    </row>
    <row r="58" spans="1:10">
      <c r="A58" s="6"/>
      <c r="B58" s="6"/>
      <c r="J58" s="5"/>
    </row>
    <row r="59" spans="1:10">
      <c r="A59" s="6"/>
      <c r="B59" s="6"/>
      <c r="J59" s="5"/>
    </row>
    <row r="60" spans="1:10">
      <c r="A60" s="6"/>
      <c r="B60" s="6"/>
      <c r="J60" s="5"/>
    </row>
    <row r="61" spans="1:10">
      <c r="A61" s="6"/>
      <c r="B61" s="6"/>
      <c r="J61" s="5"/>
    </row>
  </sheetData>
  <sheetProtection formatColumns="0" formatRows="0" selectLockedCells="1"/>
  <protectedRanges>
    <protectedRange sqref="I12 I38 I36 I16 I34 I32 I30 I28 I26 I24 I22 I20 I18 I14" name="Range1"/>
  </protectedRanges>
  <mergeCells count="9">
    <mergeCell ref="D23:F23"/>
    <mergeCell ref="D22:F22"/>
    <mergeCell ref="A7:J7"/>
    <mergeCell ref="A1:J1"/>
    <mergeCell ref="A2:J2"/>
    <mergeCell ref="A3:J3"/>
    <mergeCell ref="A4:J4"/>
    <mergeCell ref="A5:J5"/>
    <mergeCell ref="A6:J6"/>
  </mergeCells>
  <dataValidations count="3">
    <dataValidation type="custom" allowBlank="1" showInputMessage="1" showErrorMessage="1" errorTitle="Error value" error="Пожалуйста внесите число с 2-мя знаками после запятой._x000a_Please insert decimal value with 2 decimal after zero." sqref="I28 I26 I24 I32 I20 I18 I30 I16 I14 I38 I36 I34">
      <formula1>$I14=INT($I14*100)/100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G14 G38 G36 G34 G32 G30 G28 G26 G24 G20 G18 G16">
      <formula1>$G14=INT($G14*100)/100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H14 H38 H36 H34 H32 H30 H28 H26 H24 H20 H18 H16">
      <formula1>$H14=INT($H14*100)/100</formula1>
    </dataValidation>
  </dataValidations>
  <pageMargins left="0.7" right="0.7" top="0.75" bottom="0.75" header="0.3" footer="0.3"/>
  <pageSetup paperSize="9" scale="38" orientation="portrait" r:id="rId1"/>
  <headerFooter>
    <oddHeader>&amp;C&amp;"Calibri"&amp;7&amp;KFF0000Restricted - External&amp;1#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1"/>
  <sheetViews>
    <sheetView view="pageBreakPreview" topLeftCell="A8" zoomScale="70" zoomScaleNormal="100" zoomScaleSheetLayoutView="70" workbookViewId="0">
      <pane xSplit="4" ySplit="2" topLeftCell="F124" activePane="bottomRight" state="frozen"/>
      <selection pane="topRight" activeCell="E8" sqref="E8"/>
      <selection pane="bottomLeft" activeCell="A10" sqref="A10"/>
      <selection pane="bottomRight" activeCell="G14" sqref="G14"/>
    </sheetView>
  </sheetViews>
  <sheetFormatPr defaultColWidth="9" defaultRowHeight="15" outlineLevelRow="1"/>
  <cols>
    <col min="1" max="2" width="6.625" style="5" customWidth="1"/>
    <col min="3" max="3" width="15.5" style="5" customWidth="1"/>
    <col min="4" max="4" width="59.25" style="5" customWidth="1"/>
    <col min="5" max="5" width="16.375" style="5" customWidth="1"/>
    <col min="6" max="6" width="10.125" style="5" customWidth="1"/>
    <col min="7" max="8" width="24.625" style="5" customWidth="1"/>
    <col min="9" max="9" width="30.625" style="5" customWidth="1"/>
    <col min="10" max="10" width="30.625" style="6" customWidth="1"/>
    <col min="11" max="12" width="21.5" style="5" customWidth="1"/>
    <col min="13" max="13" width="20" style="5" customWidth="1"/>
    <col min="14" max="16384" width="9" style="5"/>
  </cols>
  <sheetData>
    <row r="1" spans="1:14" s="37" customFormat="1" ht="19.5" customHeight="1">
      <c r="A1" s="316" t="e">
        <f>#REF!</f>
        <v>#REF!</v>
      </c>
      <c r="B1" s="316"/>
      <c r="C1" s="316"/>
      <c r="D1" s="316"/>
      <c r="E1" s="316"/>
      <c r="F1" s="316"/>
      <c r="G1" s="316"/>
      <c r="H1" s="316"/>
      <c r="I1" s="316"/>
      <c r="J1" s="316"/>
      <c r="K1" s="36"/>
      <c r="L1" s="36"/>
      <c r="M1" s="36"/>
      <c r="N1" s="36"/>
    </row>
    <row r="2" spans="1:14" s="37" customFormat="1" ht="19.5" customHeight="1">
      <c r="A2" s="316" t="e">
        <f>#REF!</f>
        <v>#REF!</v>
      </c>
      <c r="B2" s="316"/>
      <c r="C2" s="316"/>
      <c r="D2" s="316"/>
      <c r="E2" s="316"/>
      <c r="F2" s="316"/>
      <c r="G2" s="316"/>
      <c r="H2" s="316"/>
      <c r="I2" s="316"/>
      <c r="J2" s="316"/>
      <c r="K2" s="36"/>
      <c r="L2" s="36"/>
      <c r="M2" s="36"/>
      <c r="N2" s="36"/>
    </row>
    <row r="3" spans="1:14" s="4" customFormat="1" ht="15" customHeight="1">
      <c r="A3" s="317"/>
      <c r="B3" s="317"/>
      <c r="C3" s="317"/>
      <c r="D3" s="317"/>
      <c r="E3" s="317"/>
      <c r="F3" s="317"/>
      <c r="G3" s="317"/>
      <c r="H3" s="317"/>
      <c r="I3" s="317"/>
      <c r="J3" s="317"/>
      <c r="K3" s="2"/>
      <c r="L3" s="2"/>
      <c r="M3" s="2"/>
      <c r="N3" s="3"/>
    </row>
    <row r="4" spans="1:14" s="4" customFormat="1" ht="21" customHeight="1">
      <c r="A4" s="316" t="s">
        <v>2074</v>
      </c>
      <c r="B4" s="316"/>
      <c r="C4" s="316"/>
      <c r="D4" s="316"/>
      <c r="E4" s="316"/>
      <c r="F4" s="316"/>
      <c r="G4" s="316"/>
      <c r="H4" s="316"/>
      <c r="I4" s="316"/>
      <c r="J4" s="316"/>
      <c r="K4" s="3"/>
      <c r="L4" s="3"/>
      <c r="M4" s="3"/>
      <c r="N4" s="3"/>
    </row>
    <row r="5" spans="1:14" s="4" customFormat="1" ht="21" customHeight="1">
      <c r="A5" s="318" t="s">
        <v>2075</v>
      </c>
      <c r="B5" s="318"/>
      <c r="C5" s="318"/>
      <c r="D5" s="318"/>
      <c r="E5" s="318"/>
      <c r="F5" s="318"/>
      <c r="G5" s="318"/>
      <c r="H5" s="318"/>
      <c r="I5" s="318"/>
      <c r="J5" s="318"/>
      <c r="K5" s="3"/>
      <c r="L5" s="3"/>
      <c r="M5" s="3"/>
      <c r="N5" s="3"/>
    </row>
    <row r="6" spans="1:14" s="1" customFormat="1" ht="66" hidden="1" customHeight="1">
      <c r="A6" s="319"/>
      <c r="B6" s="319"/>
      <c r="C6" s="319"/>
      <c r="D6" s="319"/>
      <c r="E6" s="319"/>
      <c r="F6" s="319"/>
      <c r="G6" s="319"/>
      <c r="H6" s="319"/>
      <c r="I6" s="319"/>
      <c r="J6" s="319"/>
    </row>
    <row r="7" spans="1:14" s="1" customFormat="1" ht="68.25" hidden="1" customHeight="1">
      <c r="A7" s="315"/>
      <c r="B7" s="315"/>
      <c r="C7" s="315"/>
      <c r="D7" s="315"/>
      <c r="E7" s="315"/>
      <c r="F7" s="315"/>
      <c r="G7" s="315"/>
      <c r="H7" s="315"/>
      <c r="I7" s="315"/>
      <c r="J7" s="315"/>
    </row>
    <row r="8" spans="1:14" ht="39" customHeight="1">
      <c r="A8" s="33" t="s">
        <v>2072</v>
      </c>
      <c r="B8" s="11" t="s">
        <v>2076</v>
      </c>
      <c r="C8" s="65" t="s">
        <v>5</v>
      </c>
      <c r="D8" s="11" t="s">
        <v>2077</v>
      </c>
      <c r="E8" s="34" t="s">
        <v>2078</v>
      </c>
      <c r="F8" s="34" t="s">
        <v>2079</v>
      </c>
      <c r="G8" s="151" t="s">
        <v>2080</v>
      </c>
      <c r="H8" s="151" t="s">
        <v>2081</v>
      </c>
      <c r="I8" s="35" t="s">
        <v>2082</v>
      </c>
      <c r="J8" s="9" t="s">
        <v>2083</v>
      </c>
      <c r="K8" s="187" t="s">
        <v>2084</v>
      </c>
      <c r="L8" s="266" t="s">
        <v>2128</v>
      </c>
    </row>
    <row r="9" spans="1:14" s="13" customFormat="1" ht="43.5" customHeight="1">
      <c r="A9" s="32" t="s">
        <v>2073</v>
      </c>
      <c r="B9" s="11" t="s">
        <v>2076</v>
      </c>
      <c r="C9" s="65" t="s">
        <v>2085</v>
      </c>
      <c r="D9" s="11" t="s">
        <v>2086</v>
      </c>
      <c r="E9" s="34" t="s">
        <v>2087</v>
      </c>
      <c r="F9" s="34" t="s">
        <v>2088</v>
      </c>
      <c r="G9" s="29" t="s">
        <v>2089</v>
      </c>
      <c r="H9" s="29" t="s">
        <v>2090</v>
      </c>
      <c r="I9" s="34" t="s">
        <v>2091</v>
      </c>
      <c r="J9" s="9" t="s">
        <v>2092</v>
      </c>
      <c r="K9" s="188" t="s">
        <v>2093</v>
      </c>
      <c r="L9" s="266" t="s">
        <v>2129</v>
      </c>
    </row>
    <row r="10" spans="1:14" s="20" customFormat="1" ht="27.2" customHeight="1">
      <c r="A10" s="31"/>
      <c r="B10" s="31"/>
      <c r="C10" s="31"/>
      <c r="D10" s="38" t="s">
        <v>2130</v>
      </c>
      <c r="E10" s="39"/>
      <c r="F10" s="30"/>
      <c r="G10" s="30"/>
      <c r="H10" s="30"/>
      <c r="I10" s="144"/>
      <c r="J10" s="63"/>
      <c r="K10" s="64"/>
      <c r="L10" s="267"/>
    </row>
    <row r="11" spans="1:14" s="20" customFormat="1" ht="27.2" customHeight="1">
      <c r="A11" s="14"/>
      <c r="B11" s="14"/>
      <c r="C11" s="14"/>
      <c r="D11" s="15" t="s">
        <v>2131</v>
      </c>
      <c r="E11" s="16"/>
      <c r="F11" s="17"/>
      <c r="G11" s="17"/>
      <c r="H11" s="17"/>
      <c r="I11" s="18"/>
      <c r="J11" s="19"/>
      <c r="K11" s="64"/>
      <c r="L11" s="267"/>
    </row>
    <row r="12" spans="1:14" ht="27.2" customHeight="1">
      <c r="A12" s="145"/>
      <c r="B12" s="145"/>
      <c r="C12" s="145"/>
      <c r="D12" s="146" t="s">
        <v>2132</v>
      </c>
      <c r="E12" s="145"/>
      <c r="F12" s="145"/>
      <c r="G12" s="145"/>
      <c r="H12" s="145"/>
      <c r="I12" s="145"/>
      <c r="J12" s="147">
        <f>SUM(J14:J65)</f>
        <v>0</v>
      </c>
      <c r="K12" s="192"/>
      <c r="L12" s="268"/>
    </row>
    <row r="13" spans="1:14" ht="27.2" customHeight="1">
      <c r="A13" s="148"/>
      <c r="B13" s="148"/>
      <c r="C13" s="148"/>
      <c r="D13" s="85" t="s">
        <v>2133</v>
      </c>
      <c r="E13" s="148"/>
      <c r="F13" s="148"/>
      <c r="G13" s="148"/>
      <c r="H13" s="148"/>
      <c r="I13" s="148"/>
      <c r="J13" s="148"/>
      <c r="K13" s="193"/>
      <c r="L13" s="269"/>
    </row>
    <row r="14" spans="1:14" ht="42.75" customHeight="1" outlineLevel="1">
      <c r="A14" s="53">
        <v>1</v>
      </c>
      <c r="B14" s="53">
        <v>1</v>
      </c>
      <c r="C14" s="54" t="s">
        <v>1106</v>
      </c>
      <c r="D14" s="55" t="s">
        <v>2134</v>
      </c>
      <c r="E14" s="56">
        <v>909.63</v>
      </c>
      <c r="F14" s="54" t="s">
        <v>2135</v>
      </c>
      <c r="G14" s="69"/>
      <c r="H14" s="69"/>
      <c r="I14" s="201">
        <f>ROUND((G14+H14),2)</f>
        <v>0</v>
      </c>
      <c r="J14" s="57">
        <f>ROUND((I14*$E14),2)</f>
        <v>0</v>
      </c>
      <c r="K14" s="190"/>
      <c r="L14" s="270"/>
    </row>
    <row r="15" spans="1:14" ht="42.75" customHeight="1" outlineLevel="1">
      <c r="A15" s="80"/>
      <c r="B15" s="80"/>
      <c r="C15" s="81"/>
      <c r="D15" s="82" t="s">
        <v>2136</v>
      </c>
      <c r="E15" s="83"/>
      <c r="F15" s="81"/>
      <c r="G15" s="83"/>
      <c r="H15" s="83"/>
      <c r="I15" s="83"/>
      <c r="J15" s="84"/>
      <c r="K15" s="191"/>
      <c r="L15" s="271"/>
    </row>
    <row r="16" spans="1:14" ht="42.75" customHeight="1" outlineLevel="1">
      <c r="A16" s="53">
        <v>1</v>
      </c>
      <c r="B16" s="53">
        <v>2</v>
      </c>
      <c r="C16" s="54" t="s">
        <v>1106</v>
      </c>
      <c r="D16" s="55" t="s">
        <v>2134</v>
      </c>
      <c r="E16" s="56">
        <v>113.51</v>
      </c>
      <c r="F16" s="54" t="s">
        <v>2135</v>
      </c>
      <c r="G16" s="69"/>
      <c r="H16" s="69"/>
      <c r="I16" s="201">
        <f>ROUND((G16+H16),2)</f>
        <v>0</v>
      </c>
      <c r="J16" s="57">
        <f>ROUND((I16*$E16),2)</f>
        <v>0</v>
      </c>
      <c r="K16" s="190"/>
      <c r="L16" s="272">
        <v>0</v>
      </c>
    </row>
    <row r="17" spans="1:14" ht="42.75" customHeight="1" outlineLevel="1">
      <c r="A17" s="80"/>
      <c r="B17" s="80"/>
      <c r="C17" s="81"/>
      <c r="D17" s="82" t="s">
        <v>2136</v>
      </c>
      <c r="E17" s="83"/>
      <c r="F17" s="81"/>
      <c r="G17" s="83"/>
      <c r="H17" s="83"/>
      <c r="I17" s="83"/>
      <c r="J17" s="84"/>
      <c r="K17" s="190"/>
      <c r="L17" s="272"/>
    </row>
    <row r="18" spans="1:14" ht="42.75" customHeight="1" outlineLevel="1">
      <c r="A18" s="53">
        <v>1</v>
      </c>
      <c r="B18" s="53">
        <v>3</v>
      </c>
      <c r="C18" s="54" t="s">
        <v>1106</v>
      </c>
      <c r="D18" s="55" t="s">
        <v>2137</v>
      </c>
      <c r="E18" s="56">
        <v>27.76</v>
      </c>
      <c r="F18" s="54" t="s">
        <v>2135</v>
      </c>
      <c r="G18" s="69"/>
      <c r="H18" s="69"/>
      <c r="I18" s="201">
        <f>ROUND((G18+H18),2)</f>
        <v>0</v>
      </c>
      <c r="J18" s="57">
        <f>ROUND((I18*$E18),2)</f>
        <v>0</v>
      </c>
      <c r="K18" s="190"/>
      <c r="L18" s="272"/>
    </row>
    <row r="19" spans="1:14" ht="42.75" customHeight="1" outlineLevel="1">
      <c r="A19" s="80"/>
      <c r="B19" s="80"/>
      <c r="C19" s="81"/>
      <c r="D19" s="82" t="s">
        <v>2138</v>
      </c>
      <c r="E19" s="83"/>
      <c r="F19" s="81"/>
      <c r="G19" s="83"/>
      <c r="H19" s="83"/>
      <c r="I19" s="83"/>
      <c r="J19" s="84"/>
      <c r="K19" s="190"/>
      <c r="L19" s="272"/>
    </row>
    <row r="20" spans="1:14" ht="42.75" customHeight="1" outlineLevel="1">
      <c r="A20" s="53">
        <v>1</v>
      </c>
      <c r="B20" s="53">
        <v>4</v>
      </c>
      <c r="C20" s="54" t="s">
        <v>1106</v>
      </c>
      <c r="D20" s="55" t="s">
        <v>2137</v>
      </c>
      <c r="E20" s="56">
        <v>4.88</v>
      </c>
      <c r="F20" s="54" t="s">
        <v>2135</v>
      </c>
      <c r="G20" s="69"/>
      <c r="H20" s="69"/>
      <c r="I20" s="201">
        <f>ROUND((G20+H20),2)</f>
        <v>0</v>
      </c>
      <c r="J20" s="57">
        <f>ROUND((I20*$E20),2)</f>
        <v>0</v>
      </c>
      <c r="K20" s="189"/>
      <c r="L20" s="272"/>
    </row>
    <row r="21" spans="1:14" ht="42.75" customHeight="1" outlineLevel="1">
      <c r="A21" s="80"/>
      <c r="B21" s="80"/>
      <c r="C21" s="81"/>
      <c r="D21" s="82" t="s">
        <v>2138</v>
      </c>
      <c r="E21" s="83"/>
      <c r="F21" s="81"/>
      <c r="G21" s="83"/>
      <c r="H21" s="83"/>
      <c r="I21" s="83"/>
      <c r="J21" s="84"/>
      <c r="K21" s="191"/>
      <c r="L21" s="272"/>
    </row>
    <row r="22" spans="1:14" ht="27.4" customHeight="1" outlineLevel="1">
      <c r="A22" s="53">
        <v>1</v>
      </c>
      <c r="B22" s="53">
        <v>5</v>
      </c>
      <c r="C22" s="54" t="s">
        <v>1106</v>
      </c>
      <c r="D22" s="55" t="s">
        <v>2139</v>
      </c>
      <c r="E22" s="56">
        <v>274.05</v>
      </c>
      <c r="F22" s="54" t="s">
        <v>2135</v>
      </c>
      <c r="G22" s="69"/>
      <c r="H22" s="69"/>
      <c r="I22" s="201">
        <f>ROUND((G22+H22),2)</f>
        <v>0</v>
      </c>
      <c r="J22" s="57">
        <f>ROUND((I22*$E22),2)</f>
        <v>0</v>
      </c>
      <c r="K22" s="189"/>
      <c r="L22" s="272"/>
    </row>
    <row r="23" spans="1:14" ht="27.4" customHeight="1" outlineLevel="1">
      <c r="A23" s="80"/>
      <c r="B23" s="80"/>
      <c r="C23" s="81"/>
      <c r="D23" s="82" t="s">
        <v>2140</v>
      </c>
      <c r="E23" s="83"/>
      <c r="F23" s="81"/>
      <c r="G23" s="83"/>
      <c r="H23" s="83"/>
      <c r="I23" s="83"/>
      <c r="J23" s="84"/>
      <c r="K23" s="191"/>
      <c r="L23" s="272"/>
    </row>
    <row r="24" spans="1:14" ht="27.4" customHeight="1" outlineLevel="1">
      <c r="A24" s="53">
        <v>1</v>
      </c>
      <c r="B24" s="53">
        <v>6</v>
      </c>
      <c r="C24" s="54" t="s">
        <v>1106</v>
      </c>
      <c r="D24" s="55" t="s">
        <v>2139</v>
      </c>
      <c r="E24" s="56">
        <v>23.59</v>
      </c>
      <c r="F24" s="54" t="s">
        <v>2135</v>
      </c>
      <c r="G24" s="69"/>
      <c r="H24" s="69"/>
      <c r="I24" s="201">
        <f>ROUND((G24+H24),2)</f>
        <v>0</v>
      </c>
      <c r="J24" s="57">
        <f>ROUND((I24*$E24),2)</f>
        <v>0</v>
      </c>
      <c r="K24" s="189"/>
      <c r="L24" s="272"/>
    </row>
    <row r="25" spans="1:14" ht="27.4" customHeight="1" outlineLevel="1">
      <c r="A25" s="80"/>
      <c r="B25" s="80"/>
      <c r="C25" s="81"/>
      <c r="D25" s="82" t="s">
        <v>2140</v>
      </c>
      <c r="E25" s="83"/>
      <c r="F25" s="81"/>
      <c r="G25" s="83"/>
      <c r="H25" s="83"/>
      <c r="I25" s="83"/>
      <c r="J25" s="84"/>
      <c r="K25" s="191"/>
      <c r="L25" s="272"/>
    </row>
    <row r="26" spans="1:14" ht="57.95" customHeight="1" outlineLevel="1">
      <c r="A26" s="53">
        <v>1</v>
      </c>
      <c r="B26" s="53">
        <v>7</v>
      </c>
      <c r="C26" s="54" t="s">
        <v>1106</v>
      </c>
      <c r="D26" s="55" t="s">
        <v>2141</v>
      </c>
      <c r="E26" s="56">
        <v>74.13</v>
      </c>
      <c r="F26" s="54" t="s">
        <v>2135</v>
      </c>
      <c r="G26" s="69"/>
      <c r="H26" s="69"/>
      <c r="I26" s="201">
        <f>ROUND((G26+H26),2)</f>
        <v>0</v>
      </c>
      <c r="J26" s="57">
        <f>ROUND((I26*$E26),2)</f>
        <v>0</v>
      </c>
      <c r="K26" s="189"/>
      <c r="L26" s="272"/>
    </row>
    <row r="27" spans="1:14" ht="57.95" customHeight="1" outlineLevel="1">
      <c r="A27" s="80"/>
      <c r="B27" s="80"/>
      <c r="C27" s="81"/>
      <c r="D27" s="82" t="s">
        <v>2142</v>
      </c>
      <c r="E27" s="83"/>
      <c r="F27" s="81"/>
      <c r="G27" s="83"/>
      <c r="H27" s="83"/>
      <c r="I27" s="83"/>
      <c r="J27" s="84"/>
      <c r="K27" s="191"/>
      <c r="L27" s="272"/>
    </row>
    <row r="28" spans="1:14" ht="42.75" customHeight="1" outlineLevel="1">
      <c r="A28" s="53">
        <v>1</v>
      </c>
      <c r="B28" s="53">
        <v>8</v>
      </c>
      <c r="C28" s="54" t="s">
        <v>1106</v>
      </c>
      <c r="D28" s="55" t="s">
        <v>2143</v>
      </c>
      <c r="E28" s="56">
        <v>97.68</v>
      </c>
      <c r="F28" s="54" t="s">
        <v>2135</v>
      </c>
      <c r="G28" s="69"/>
      <c r="H28" s="69"/>
      <c r="I28" s="201">
        <f>ROUND((G28+H28),2)</f>
        <v>0</v>
      </c>
      <c r="J28" s="57">
        <f>ROUND((I28*$E28),2)</f>
        <v>0</v>
      </c>
      <c r="K28" s="214"/>
      <c r="L28" s="272"/>
      <c r="M28" s="212"/>
      <c r="N28" s="212"/>
    </row>
    <row r="29" spans="1:14" ht="42.75" customHeight="1" outlineLevel="1">
      <c r="A29" s="80"/>
      <c r="B29" s="80"/>
      <c r="C29" s="81"/>
      <c r="D29" s="82" t="s">
        <v>2144</v>
      </c>
      <c r="E29" s="83"/>
      <c r="F29" s="81"/>
      <c r="G29" s="83"/>
      <c r="H29" s="83"/>
      <c r="I29" s="83"/>
      <c r="J29" s="84"/>
      <c r="K29" s="214"/>
      <c r="L29" s="272"/>
      <c r="M29" s="212"/>
      <c r="N29" s="212"/>
    </row>
    <row r="30" spans="1:14" ht="42.75" customHeight="1" outlineLevel="1">
      <c r="A30" s="222">
        <v>1</v>
      </c>
      <c r="B30" s="222">
        <v>9</v>
      </c>
      <c r="C30" s="54" t="s">
        <v>1106</v>
      </c>
      <c r="D30" s="224" t="s">
        <v>2145</v>
      </c>
      <c r="E30" s="225">
        <v>1</v>
      </c>
      <c r="F30" s="223" t="s">
        <v>2146</v>
      </c>
      <c r="G30" s="226"/>
      <c r="H30" s="226"/>
      <c r="I30" s="227">
        <f>ROUND((G30+H30),2)</f>
        <v>0</v>
      </c>
      <c r="J30" s="228">
        <f>ROUND((I30*$E30),2)</f>
        <v>0</v>
      </c>
      <c r="K30" s="214"/>
      <c r="L30" s="272"/>
      <c r="M30" s="212"/>
      <c r="N30" s="212"/>
    </row>
    <row r="31" spans="1:14" ht="42.75" customHeight="1" outlineLevel="1">
      <c r="A31" s="234"/>
      <c r="B31" s="234"/>
      <c r="C31" s="81"/>
      <c r="D31" s="236" t="s">
        <v>2147</v>
      </c>
      <c r="E31" s="237"/>
      <c r="F31" s="235"/>
      <c r="G31" s="237"/>
      <c r="H31" s="237"/>
      <c r="I31" s="237"/>
      <c r="J31" s="240"/>
      <c r="K31" s="214"/>
      <c r="L31" s="272"/>
      <c r="M31" s="212"/>
      <c r="N31" s="212"/>
    </row>
    <row r="32" spans="1:14" ht="42.75" customHeight="1" outlineLevel="1">
      <c r="A32" s="222">
        <v>1</v>
      </c>
      <c r="B32" s="222">
        <v>10</v>
      </c>
      <c r="C32" s="54" t="s">
        <v>1106</v>
      </c>
      <c r="D32" s="224" t="s">
        <v>2148</v>
      </c>
      <c r="E32" s="225">
        <v>353.87</v>
      </c>
      <c r="F32" s="223" t="s">
        <v>2135</v>
      </c>
      <c r="G32" s="226"/>
      <c r="H32" s="226"/>
      <c r="I32" s="227">
        <f>ROUND((G32+H32),2)</f>
        <v>0</v>
      </c>
      <c r="J32" s="228">
        <f>ROUND((I32*$E32),2)</f>
        <v>0</v>
      </c>
      <c r="K32" s="214"/>
      <c r="L32" s="272"/>
      <c r="M32" s="212"/>
      <c r="N32" s="212"/>
    </row>
    <row r="33" spans="1:14" ht="42.75" customHeight="1" outlineLevel="1">
      <c r="A33" s="234"/>
      <c r="B33" s="234"/>
      <c r="C33" s="81"/>
      <c r="D33" s="236" t="s">
        <v>2149</v>
      </c>
      <c r="E33" s="237"/>
      <c r="F33" s="235"/>
      <c r="G33" s="237"/>
      <c r="H33" s="237"/>
      <c r="I33" s="237"/>
      <c r="J33" s="240"/>
      <c r="K33" s="214"/>
      <c r="L33" s="272"/>
      <c r="M33" s="212"/>
      <c r="N33" s="212"/>
    </row>
    <row r="34" spans="1:14" ht="42.75" customHeight="1" outlineLevel="1">
      <c r="A34" s="222">
        <v>1</v>
      </c>
      <c r="B34" s="222">
        <v>11</v>
      </c>
      <c r="C34" s="54" t="s">
        <v>1106</v>
      </c>
      <c r="D34" s="224" t="s">
        <v>2150</v>
      </c>
      <c r="E34" s="225">
        <v>52.15</v>
      </c>
      <c r="F34" s="223" t="s">
        <v>2135</v>
      </c>
      <c r="G34" s="226"/>
      <c r="H34" s="226"/>
      <c r="I34" s="227">
        <f>ROUND((G34+H34),2)</f>
        <v>0</v>
      </c>
      <c r="J34" s="228">
        <f>ROUND((I34*$E34),2)</f>
        <v>0</v>
      </c>
      <c r="K34" s="214"/>
      <c r="L34" s="272"/>
      <c r="M34" s="212"/>
      <c r="N34" s="212"/>
    </row>
    <row r="35" spans="1:14" ht="42.75" customHeight="1" outlineLevel="1">
      <c r="A35" s="234"/>
      <c r="B35" s="234"/>
      <c r="C35" s="235"/>
      <c r="D35" s="236" t="s">
        <v>2151</v>
      </c>
      <c r="E35" s="237"/>
      <c r="F35" s="235"/>
      <c r="G35" s="237"/>
      <c r="H35" s="237"/>
      <c r="I35" s="237"/>
      <c r="J35" s="240"/>
      <c r="K35" s="214"/>
      <c r="L35" s="272"/>
      <c r="M35" s="212"/>
      <c r="N35" s="212"/>
    </row>
    <row r="36" spans="1:14" ht="42.75" customHeight="1" outlineLevel="1">
      <c r="A36" s="222">
        <v>1</v>
      </c>
      <c r="B36" s="222">
        <v>12</v>
      </c>
      <c r="C36" s="54" t="s">
        <v>1106</v>
      </c>
      <c r="D36" s="224" t="s">
        <v>2152</v>
      </c>
      <c r="E36" s="225">
        <v>466.25</v>
      </c>
      <c r="F36" s="223" t="s">
        <v>2135</v>
      </c>
      <c r="G36" s="226"/>
      <c r="H36" s="226"/>
      <c r="I36" s="227">
        <f>ROUND((G36+H36),2)</f>
        <v>0</v>
      </c>
      <c r="J36" s="228">
        <f>ROUND((I36*$E36),2)</f>
        <v>0</v>
      </c>
      <c r="K36" s="214"/>
      <c r="L36" s="272"/>
      <c r="M36" s="212"/>
      <c r="N36" s="212"/>
    </row>
    <row r="37" spans="1:14" ht="42.75" customHeight="1" outlineLevel="1">
      <c r="A37" s="234"/>
      <c r="B37" s="234"/>
      <c r="C37" s="81"/>
      <c r="D37" s="236" t="s">
        <v>2153</v>
      </c>
      <c r="E37" s="237"/>
      <c r="F37" s="235"/>
      <c r="G37" s="237"/>
      <c r="H37" s="237"/>
      <c r="I37" s="237"/>
      <c r="J37" s="240"/>
      <c r="K37" s="214"/>
      <c r="L37" s="272"/>
      <c r="M37" s="212"/>
      <c r="N37" s="212"/>
    </row>
    <row r="38" spans="1:14" ht="42.75" customHeight="1" outlineLevel="1">
      <c r="A38" s="222">
        <v>1</v>
      </c>
      <c r="B38" s="222">
        <v>13</v>
      </c>
      <c r="C38" s="54" t="s">
        <v>1106</v>
      </c>
      <c r="D38" s="224" t="s">
        <v>2152</v>
      </c>
      <c r="E38" s="225">
        <v>28.94</v>
      </c>
      <c r="F38" s="223" t="s">
        <v>2135</v>
      </c>
      <c r="G38" s="226"/>
      <c r="H38" s="226"/>
      <c r="I38" s="227">
        <f>ROUND((G38+H38),2)</f>
        <v>0</v>
      </c>
      <c r="J38" s="228">
        <f>ROUND((I38*$E38),2)</f>
        <v>0</v>
      </c>
      <c r="K38" s="214"/>
      <c r="L38" s="272"/>
      <c r="M38" s="212"/>
      <c r="N38" s="212"/>
    </row>
    <row r="39" spans="1:14" ht="42.75" customHeight="1" outlineLevel="1">
      <c r="A39" s="234"/>
      <c r="B39" s="234"/>
      <c r="C39" s="81"/>
      <c r="D39" s="236" t="s">
        <v>2153</v>
      </c>
      <c r="E39" s="237"/>
      <c r="F39" s="235"/>
      <c r="G39" s="237"/>
      <c r="H39" s="237"/>
      <c r="I39" s="237"/>
      <c r="J39" s="240"/>
      <c r="K39" s="214"/>
      <c r="L39" s="272"/>
      <c r="M39" s="212"/>
      <c r="N39" s="212"/>
    </row>
    <row r="40" spans="1:14" ht="27.4" customHeight="1" outlineLevel="1">
      <c r="A40" s="222">
        <v>1</v>
      </c>
      <c r="B40" s="222">
        <v>14</v>
      </c>
      <c r="C40" s="54" t="s">
        <v>1106</v>
      </c>
      <c r="D40" s="224" t="s">
        <v>2154</v>
      </c>
      <c r="E40" s="225">
        <v>76.930000000000007</v>
      </c>
      <c r="F40" s="223" t="s">
        <v>2135</v>
      </c>
      <c r="G40" s="226"/>
      <c r="H40" s="226"/>
      <c r="I40" s="227">
        <f>ROUND((G40+H40),2)</f>
        <v>0</v>
      </c>
      <c r="J40" s="228">
        <f>ROUND((I40*$E40),2)</f>
        <v>0</v>
      </c>
      <c r="K40" s="214"/>
      <c r="L40" s="272"/>
      <c r="M40" s="212"/>
      <c r="N40" s="212"/>
    </row>
    <row r="41" spans="1:14" ht="27.4" customHeight="1" outlineLevel="1">
      <c r="A41" s="234"/>
      <c r="B41" s="234"/>
      <c r="C41" s="235"/>
      <c r="D41" s="236" t="s">
        <v>2155</v>
      </c>
      <c r="E41" s="237"/>
      <c r="F41" s="235"/>
      <c r="G41" s="237"/>
      <c r="H41" s="237"/>
      <c r="I41" s="237"/>
      <c r="J41" s="240"/>
      <c r="K41" s="214"/>
      <c r="L41" s="272"/>
      <c r="M41" s="212"/>
      <c r="N41" s="212"/>
    </row>
    <row r="42" spans="1:14" ht="42.75" customHeight="1" outlineLevel="1">
      <c r="A42" s="222">
        <v>1</v>
      </c>
      <c r="B42" s="222">
        <v>15</v>
      </c>
      <c r="C42" s="54" t="s">
        <v>1106</v>
      </c>
      <c r="D42" s="224" t="s">
        <v>2156</v>
      </c>
      <c r="E42" s="225">
        <v>397.17</v>
      </c>
      <c r="F42" s="223" t="s">
        <v>2135</v>
      </c>
      <c r="G42" s="226"/>
      <c r="H42" s="226"/>
      <c r="I42" s="227">
        <f>ROUND((G42+H42),2)</f>
        <v>0</v>
      </c>
      <c r="J42" s="228">
        <f>ROUND((I42*$E42),2)</f>
        <v>0</v>
      </c>
      <c r="K42" s="214"/>
      <c r="L42" s="272"/>
      <c r="M42" s="212"/>
      <c r="N42" s="212"/>
    </row>
    <row r="43" spans="1:14" ht="42.75" customHeight="1" outlineLevel="1">
      <c r="A43" s="234"/>
      <c r="B43" s="234"/>
      <c r="C43" s="81"/>
      <c r="D43" s="236" t="s">
        <v>2157</v>
      </c>
      <c r="E43" s="237"/>
      <c r="F43" s="235"/>
      <c r="G43" s="237"/>
      <c r="H43" s="237"/>
      <c r="I43" s="237"/>
      <c r="J43" s="240"/>
      <c r="K43" s="214"/>
      <c r="L43" s="272"/>
      <c r="M43" s="212"/>
      <c r="N43" s="212"/>
    </row>
    <row r="44" spans="1:14" ht="27.4" customHeight="1" outlineLevel="1">
      <c r="A44" s="222">
        <v>1</v>
      </c>
      <c r="B44" s="222">
        <v>16</v>
      </c>
      <c r="C44" s="54" t="s">
        <v>1106</v>
      </c>
      <c r="D44" s="224" t="s">
        <v>2158</v>
      </c>
      <c r="E44" s="225">
        <v>847.77</v>
      </c>
      <c r="F44" s="223" t="s">
        <v>2135</v>
      </c>
      <c r="G44" s="226"/>
      <c r="H44" s="226"/>
      <c r="I44" s="227">
        <f>ROUND((G44+H44),2)</f>
        <v>0</v>
      </c>
      <c r="J44" s="228">
        <f>ROUND((I44*$E44),2)</f>
        <v>0</v>
      </c>
      <c r="K44" s="214"/>
      <c r="L44" s="272"/>
      <c r="M44" s="212"/>
      <c r="N44" s="212"/>
    </row>
    <row r="45" spans="1:14" ht="27.4" customHeight="1" outlineLevel="1">
      <c r="A45" s="234"/>
      <c r="B45" s="234"/>
      <c r="C45" s="81"/>
      <c r="D45" s="236" t="s">
        <v>2155</v>
      </c>
      <c r="E45" s="237"/>
      <c r="F45" s="235"/>
      <c r="G45" s="237"/>
      <c r="H45" s="237"/>
      <c r="I45" s="237"/>
      <c r="J45" s="240"/>
      <c r="K45" s="214"/>
      <c r="L45" s="272"/>
      <c r="M45" s="212"/>
      <c r="N45" s="212"/>
    </row>
    <row r="46" spans="1:14" ht="42.75" customHeight="1" outlineLevel="1">
      <c r="A46" s="222">
        <v>1</v>
      </c>
      <c r="B46" s="222">
        <v>17</v>
      </c>
      <c r="C46" s="54" t="s">
        <v>1106</v>
      </c>
      <c r="D46" s="224" t="s">
        <v>2159</v>
      </c>
      <c r="E46" s="225">
        <v>106.09</v>
      </c>
      <c r="F46" s="223" t="s">
        <v>2135</v>
      </c>
      <c r="G46" s="226"/>
      <c r="H46" s="226"/>
      <c r="I46" s="227">
        <f>ROUND((G46+H46),2)</f>
        <v>0</v>
      </c>
      <c r="J46" s="228">
        <f>ROUND((I46*$E46),2)</f>
        <v>0</v>
      </c>
      <c r="K46" s="214"/>
      <c r="L46" s="272"/>
      <c r="M46" s="212"/>
      <c r="N46" s="212"/>
    </row>
    <row r="47" spans="1:14" ht="42.75" customHeight="1" outlineLevel="1">
      <c r="A47" s="234"/>
      <c r="B47" s="234"/>
      <c r="C47" s="235"/>
      <c r="D47" s="236" t="s">
        <v>2160</v>
      </c>
      <c r="E47" s="237"/>
      <c r="F47" s="235"/>
      <c r="G47" s="237"/>
      <c r="H47" s="237"/>
      <c r="I47" s="237"/>
      <c r="J47" s="240"/>
      <c r="K47" s="214"/>
      <c r="L47" s="272"/>
      <c r="M47" s="212"/>
      <c r="N47" s="212"/>
    </row>
    <row r="48" spans="1:14" ht="42.75" customHeight="1" outlineLevel="1">
      <c r="A48" s="222">
        <v>1</v>
      </c>
      <c r="B48" s="222">
        <v>18</v>
      </c>
      <c r="C48" s="54" t="s">
        <v>1106</v>
      </c>
      <c r="D48" s="224" t="s">
        <v>2161</v>
      </c>
      <c r="E48" s="225">
        <v>393.06</v>
      </c>
      <c r="F48" s="223" t="s">
        <v>2135</v>
      </c>
      <c r="G48" s="226"/>
      <c r="H48" s="226"/>
      <c r="I48" s="227">
        <f>ROUND((G48+H48),2)</f>
        <v>0</v>
      </c>
      <c r="J48" s="228">
        <f>ROUND((I48*$E48),2)</f>
        <v>0</v>
      </c>
      <c r="K48" s="214"/>
      <c r="L48" s="272"/>
      <c r="M48" s="212"/>
      <c r="N48" s="212"/>
    </row>
    <row r="49" spans="1:14" ht="27.4" customHeight="1" outlineLevel="1">
      <c r="A49" s="234"/>
      <c r="B49" s="234"/>
      <c r="C49" s="81"/>
      <c r="D49" s="236" t="s">
        <v>2162</v>
      </c>
      <c r="E49" s="237"/>
      <c r="F49" s="235"/>
      <c r="G49" s="237"/>
      <c r="H49" s="237"/>
      <c r="I49" s="237"/>
      <c r="J49" s="240"/>
      <c r="K49" s="214"/>
      <c r="L49" s="272"/>
      <c r="M49" s="212"/>
      <c r="N49" s="212"/>
    </row>
    <row r="50" spans="1:14" ht="27.4" customHeight="1" outlineLevel="1">
      <c r="A50" s="222">
        <v>1</v>
      </c>
      <c r="B50" s="222">
        <v>19</v>
      </c>
      <c r="C50" s="54" t="s">
        <v>1106</v>
      </c>
      <c r="D50" s="224" t="s">
        <v>2163</v>
      </c>
      <c r="E50" s="225">
        <v>432.87</v>
      </c>
      <c r="F50" s="223" t="s">
        <v>2135</v>
      </c>
      <c r="G50" s="226"/>
      <c r="H50" s="226"/>
      <c r="I50" s="227">
        <f>ROUND((G50+H50),2)</f>
        <v>0</v>
      </c>
      <c r="J50" s="228">
        <f>ROUND((I50*$E50),2)</f>
        <v>0</v>
      </c>
      <c r="K50" s="214"/>
      <c r="L50" s="272"/>
      <c r="M50" s="212"/>
      <c r="N50" s="212"/>
    </row>
    <row r="51" spans="1:14" ht="27.4" customHeight="1" outlineLevel="1">
      <c r="A51" s="234"/>
      <c r="B51" s="234"/>
      <c r="C51" s="81"/>
      <c r="D51" s="236" t="s">
        <v>2162</v>
      </c>
      <c r="E51" s="237"/>
      <c r="F51" s="235"/>
      <c r="G51" s="237"/>
      <c r="H51" s="237"/>
      <c r="I51" s="237"/>
      <c r="J51" s="240"/>
      <c r="K51" s="214"/>
      <c r="L51" s="272"/>
      <c r="M51" s="212"/>
      <c r="N51" s="212"/>
    </row>
    <row r="52" spans="1:14" ht="42.75" customHeight="1" outlineLevel="1">
      <c r="A52" s="222">
        <v>1</v>
      </c>
      <c r="B52" s="222">
        <v>20</v>
      </c>
      <c r="C52" s="54" t="s">
        <v>1106</v>
      </c>
      <c r="D52" s="224" t="s">
        <v>2164</v>
      </c>
      <c r="E52" s="225">
        <v>1201.8</v>
      </c>
      <c r="F52" s="223" t="s">
        <v>2135</v>
      </c>
      <c r="G52" s="226"/>
      <c r="H52" s="226"/>
      <c r="I52" s="227">
        <f>ROUND((G52+H52),2)</f>
        <v>0</v>
      </c>
      <c r="J52" s="228">
        <f>ROUND((I52*$E52),2)</f>
        <v>0</v>
      </c>
      <c r="K52" s="214"/>
      <c r="L52" s="272"/>
      <c r="M52" s="212"/>
      <c r="N52" s="212"/>
    </row>
    <row r="53" spans="1:14" ht="27.4" customHeight="1" outlineLevel="1">
      <c r="A53" s="234"/>
      <c r="B53" s="234"/>
      <c r="C53" s="235"/>
      <c r="D53" s="236" t="s">
        <v>2165</v>
      </c>
      <c r="E53" s="237"/>
      <c r="F53" s="235"/>
      <c r="G53" s="237"/>
      <c r="H53" s="237"/>
      <c r="I53" s="237"/>
      <c r="J53" s="240"/>
      <c r="K53" s="214"/>
      <c r="L53" s="272"/>
      <c r="M53" s="212"/>
      <c r="N53" s="212"/>
    </row>
    <row r="54" spans="1:14" ht="42.75" customHeight="1" outlineLevel="1">
      <c r="A54" s="53">
        <v>1</v>
      </c>
      <c r="B54" s="53">
        <v>21</v>
      </c>
      <c r="C54" s="54" t="s">
        <v>1106</v>
      </c>
      <c r="D54" s="55" t="s">
        <v>2164</v>
      </c>
      <c r="E54" s="56">
        <v>66.819999999999993</v>
      </c>
      <c r="F54" s="54" t="s">
        <v>2135</v>
      </c>
      <c r="G54" s="69"/>
      <c r="H54" s="69"/>
      <c r="I54" s="201">
        <f>ROUND((G54+H54),2)</f>
        <v>0</v>
      </c>
      <c r="J54" s="57">
        <f>ROUND((I54*$E54),2)</f>
        <v>0</v>
      </c>
      <c r="K54" s="214"/>
      <c r="L54" s="272"/>
      <c r="M54" s="212"/>
      <c r="N54" s="212"/>
    </row>
    <row r="55" spans="1:14" ht="27.4" customHeight="1" outlineLevel="1">
      <c r="A55" s="80"/>
      <c r="B55" s="80"/>
      <c r="C55" s="81"/>
      <c r="D55" s="82" t="s">
        <v>2165</v>
      </c>
      <c r="E55" s="83"/>
      <c r="F55" s="81"/>
      <c r="G55" s="83"/>
      <c r="H55" s="83"/>
      <c r="I55" s="83"/>
      <c r="J55" s="84"/>
      <c r="K55" s="214"/>
      <c r="L55" s="272"/>
      <c r="M55" s="212"/>
      <c r="N55" s="212"/>
    </row>
    <row r="56" spans="1:14" ht="42.75" customHeight="1" outlineLevel="1">
      <c r="A56" s="53">
        <v>1</v>
      </c>
      <c r="B56" s="53">
        <v>22</v>
      </c>
      <c r="C56" s="54" t="s">
        <v>1106</v>
      </c>
      <c r="D56" s="55" t="s">
        <v>2166</v>
      </c>
      <c r="E56" s="56">
        <v>29</v>
      </c>
      <c r="F56" s="54" t="s">
        <v>2146</v>
      </c>
      <c r="G56" s="69"/>
      <c r="H56" s="69"/>
      <c r="I56" s="201">
        <f>ROUND((G56+H56),2)</f>
        <v>0</v>
      </c>
      <c r="J56" s="57">
        <f>ROUND((I56*$E56),2)</f>
        <v>0</v>
      </c>
      <c r="K56" s="189"/>
      <c r="L56" s="272"/>
    </row>
    <row r="57" spans="1:14" ht="42.75" customHeight="1" outlineLevel="1">
      <c r="A57" s="80"/>
      <c r="B57" s="80"/>
      <c r="C57" s="81"/>
      <c r="D57" s="82" t="s">
        <v>2167</v>
      </c>
      <c r="E57" s="83"/>
      <c r="F57" s="81"/>
      <c r="G57" s="83"/>
      <c r="H57" s="83"/>
      <c r="I57" s="83"/>
      <c r="J57" s="84"/>
      <c r="K57" s="191"/>
      <c r="L57" s="272"/>
    </row>
    <row r="58" spans="1:14" ht="42.75" customHeight="1" outlineLevel="1">
      <c r="A58" s="53">
        <v>1</v>
      </c>
      <c r="B58" s="53">
        <v>23</v>
      </c>
      <c r="C58" s="54" t="s">
        <v>1106</v>
      </c>
      <c r="D58" s="55" t="s">
        <v>2168</v>
      </c>
      <c r="E58" s="56">
        <v>2</v>
      </c>
      <c r="F58" s="54" t="s">
        <v>2146</v>
      </c>
      <c r="G58" s="69"/>
      <c r="H58" s="69"/>
      <c r="I58" s="201">
        <f>ROUND((G58+H58),2)</f>
        <v>0</v>
      </c>
      <c r="J58" s="57">
        <f>ROUND((I58*$E58),2)</f>
        <v>0</v>
      </c>
      <c r="K58" s="190"/>
      <c r="L58" s="272"/>
    </row>
    <row r="59" spans="1:14" ht="42.75" customHeight="1" outlineLevel="1">
      <c r="A59" s="80"/>
      <c r="B59" s="80"/>
      <c r="C59" s="81"/>
      <c r="D59" s="82" t="s">
        <v>2169</v>
      </c>
      <c r="E59" s="83"/>
      <c r="F59" s="81"/>
      <c r="G59" s="83"/>
      <c r="H59" s="83"/>
      <c r="I59" s="83"/>
      <c r="J59" s="84"/>
      <c r="K59" s="190"/>
      <c r="L59" s="272"/>
    </row>
    <row r="60" spans="1:14" ht="42.75" customHeight="1" outlineLevel="1">
      <c r="A60" s="53">
        <v>1</v>
      </c>
      <c r="B60" s="53">
        <v>24</v>
      </c>
      <c r="C60" s="54" t="s">
        <v>1106</v>
      </c>
      <c r="D60" s="55" t="s">
        <v>2170</v>
      </c>
      <c r="E60" s="56">
        <v>6</v>
      </c>
      <c r="F60" s="54" t="s">
        <v>2146</v>
      </c>
      <c r="G60" s="69"/>
      <c r="H60" s="69"/>
      <c r="I60" s="201">
        <f>ROUND((G60+H60),2)</f>
        <v>0</v>
      </c>
      <c r="J60" s="57">
        <f>ROUND((I60*$E60),2)</f>
        <v>0</v>
      </c>
      <c r="K60" s="189"/>
      <c r="L60" s="272"/>
    </row>
    <row r="61" spans="1:14" ht="42.75" customHeight="1" outlineLevel="1">
      <c r="A61" s="80"/>
      <c r="B61" s="80"/>
      <c r="C61" s="81"/>
      <c r="D61" s="82" t="s">
        <v>2171</v>
      </c>
      <c r="E61" s="83"/>
      <c r="F61" s="81"/>
      <c r="G61" s="83"/>
      <c r="H61" s="83"/>
      <c r="I61" s="83"/>
      <c r="J61" s="84"/>
      <c r="K61" s="191"/>
      <c r="L61" s="272"/>
    </row>
    <row r="62" spans="1:14" ht="42.75" customHeight="1" outlineLevel="1">
      <c r="A62" s="53">
        <v>1</v>
      </c>
      <c r="B62" s="53">
        <v>25</v>
      </c>
      <c r="C62" s="54" t="s">
        <v>1106</v>
      </c>
      <c r="D62" s="55" t="s">
        <v>2172</v>
      </c>
      <c r="E62" s="56">
        <v>1</v>
      </c>
      <c r="F62" s="54" t="s">
        <v>2146</v>
      </c>
      <c r="G62" s="69"/>
      <c r="H62" s="69"/>
      <c r="I62" s="201">
        <f>ROUND((G62+H62),2)</f>
        <v>0</v>
      </c>
      <c r="J62" s="57">
        <f>ROUND((I62*$E62),2)</f>
        <v>0</v>
      </c>
      <c r="K62" s="189"/>
      <c r="L62" s="272"/>
    </row>
    <row r="63" spans="1:14" ht="27.4" customHeight="1" outlineLevel="1">
      <c r="A63" s="80"/>
      <c r="B63" s="80"/>
      <c r="C63" s="81"/>
      <c r="D63" s="82" t="s">
        <v>2173</v>
      </c>
      <c r="E63" s="83"/>
      <c r="F63" s="81"/>
      <c r="G63" s="83"/>
      <c r="H63" s="83"/>
      <c r="I63" s="83"/>
      <c r="J63" s="84"/>
      <c r="K63" s="191"/>
      <c r="L63" s="272"/>
    </row>
    <row r="64" spans="1:14" ht="42.75" customHeight="1" outlineLevel="1">
      <c r="A64" s="53">
        <v>1</v>
      </c>
      <c r="B64" s="53">
        <v>26</v>
      </c>
      <c r="C64" s="54" t="s">
        <v>1106</v>
      </c>
      <c r="D64" s="55" t="s">
        <v>2174</v>
      </c>
      <c r="E64" s="56">
        <v>5</v>
      </c>
      <c r="F64" s="54" t="s">
        <v>2146</v>
      </c>
      <c r="G64" s="69"/>
      <c r="H64" s="69"/>
      <c r="I64" s="201">
        <f>ROUND((G64+H64),2)</f>
        <v>0</v>
      </c>
      <c r="J64" s="57">
        <f>ROUND((I64*$E64),2)</f>
        <v>0</v>
      </c>
      <c r="K64" s="189"/>
      <c r="L64" s="272"/>
    </row>
    <row r="65" spans="1:14" ht="42.75" customHeight="1" outlineLevel="1">
      <c r="A65" s="58"/>
      <c r="B65" s="58"/>
      <c r="C65" s="59"/>
      <c r="D65" s="60" t="s">
        <v>2175</v>
      </c>
      <c r="E65" s="61"/>
      <c r="F65" s="59"/>
      <c r="G65" s="61"/>
      <c r="H65" s="61"/>
      <c r="I65" s="61"/>
      <c r="J65" s="62"/>
      <c r="K65" s="191"/>
      <c r="L65" s="272"/>
    </row>
    <row r="66" spans="1:14" ht="27.2" customHeight="1">
      <c r="A66" s="148"/>
      <c r="B66" s="148"/>
      <c r="C66" s="148"/>
      <c r="D66" s="85" t="s">
        <v>2176</v>
      </c>
      <c r="E66" s="148"/>
      <c r="F66" s="148"/>
      <c r="G66" s="148"/>
      <c r="H66" s="148"/>
      <c r="I66" s="148"/>
      <c r="J66" s="200">
        <f>SUM(J68:J82)</f>
        <v>0</v>
      </c>
      <c r="K66" s="192"/>
      <c r="L66" s="272"/>
    </row>
    <row r="67" spans="1:14" ht="27.2" customHeight="1">
      <c r="A67" s="148"/>
      <c r="B67" s="148"/>
      <c r="C67" s="148"/>
      <c r="D67" s="202" t="s">
        <v>2177</v>
      </c>
      <c r="E67" s="148"/>
      <c r="F67" s="148"/>
      <c r="G67" s="148"/>
      <c r="H67" s="148"/>
      <c r="I67" s="148"/>
      <c r="J67" s="148"/>
      <c r="K67" s="193"/>
      <c r="L67" s="272"/>
    </row>
    <row r="68" spans="1:14" ht="42.75" customHeight="1" outlineLevel="1">
      <c r="A68" s="53">
        <v>2</v>
      </c>
      <c r="B68" s="53">
        <v>1</v>
      </c>
      <c r="C68" s="54" t="s">
        <v>1081</v>
      </c>
      <c r="D68" s="55" t="s">
        <v>2178</v>
      </c>
      <c r="E68" s="56">
        <v>57.5</v>
      </c>
      <c r="F68" s="54" t="s">
        <v>2135</v>
      </c>
      <c r="G68" s="69"/>
      <c r="H68" s="69"/>
      <c r="I68" s="201">
        <f>ROUND((G68+H68),2)</f>
        <v>0</v>
      </c>
      <c r="J68" s="57">
        <f>ROUND((I68*$E68),2)</f>
        <v>0</v>
      </c>
      <c r="K68" s="190"/>
      <c r="L68" s="272"/>
    </row>
    <row r="69" spans="1:14" ht="42.75" customHeight="1" outlineLevel="1">
      <c r="A69" s="80"/>
      <c r="B69" s="80"/>
      <c r="C69" s="81"/>
      <c r="D69" s="82" t="s">
        <v>2179</v>
      </c>
      <c r="E69" s="83"/>
      <c r="F69" s="81" t="s">
        <v>2180</v>
      </c>
      <c r="G69" s="83"/>
      <c r="H69" s="83"/>
      <c r="I69" s="83"/>
      <c r="J69" s="84"/>
      <c r="K69" s="191"/>
      <c r="L69" s="272"/>
    </row>
    <row r="70" spans="1:14" ht="150" customHeight="1" outlineLevel="1">
      <c r="A70" s="53">
        <v>2</v>
      </c>
      <c r="B70" s="53">
        <v>2</v>
      </c>
      <c r="C70" s="54" t="s">
        <v>1081</v>
      </c>
      <c r="D70" s="55" t="s">
        <v>2181</v>
      </c>
      <c r="E70" s="56">
        <v>5.9</v>
      </c>
      <c r="F70" s="54" t="s">
        <v>2135</v>
      </c>
      <c r="G70" s="69"/>
      <c r="H70" s="69"/>
      <c r="I70" s="201">
        <f>ROUND((G70+H70),2)</f>
        <v>0</v>
      </c>
      <c r="J70" s="57">
        <f>ROUND((I70*$E70),2)</f>
        <v>0</v>
      </c>
      <c r="K70" s="189"/>
      <c r="L70" s="272"/>
    </row>
    <row r="71" spans="1:14" ht="150" customHeight="1" outlineLevel="1">
      <c r="A71" s="80"/>
      <c r="B71" s="80"/>
      <c r="C71" s="81"/>
      <c r="D71" s="82" t="s">
        <v>2182</v>
      </c>
      <c r="E71" s="83"/>
      <c r="F71" s="81" t="s">
        <v>2180</v>
      </c>
      <c r="G71" s="83"/>
      <c r="H71" s="83"/>
      <c r="I71" s="83"/>
      <c r="J71" s="84"/>
      <c r="K71" s="191"/>
      <c r="L71" s="272"/>
    </row>
    <row r="72" spans="1:14" ht="88.7" customHeight="1" outlineLevel="1">
      <c r="A72" s="53">
        <v>2</v>
      </c>
      <c r="B72" s="53">
        <v>3</v>
      </c>
      <c r="C72" s="54" t="s">
        <v>1081</v>
      </c>
      <c r="D72" s="55" t="s">
        <v>2183</v>
      </c>
      <c r="E72" s="56">
        <v>1</v>
      </c>
      <c r="F72" s="54" t="s">
        <v>2146</v>
      </c>
      <c r="G72" s="69"/>
      <c r="H72" s="69"/>
      <c r="I72" s="201">
        <f>ROUND((G72+H72),2)</f>
        <v>0</v>
      </c>
      <c r="J72" s="57">
        <f>ROUND((I72*$E72),2)</f>
        <v>0</v>
      </c>
      <c r="K72" s="189"/>
      <c r="L72" s="272"/>
    </row>
    <row r="73" spans="1:14" ht="88.7" customHeight="1" outlineLevel="1">
      <c r="A73" s="80"/>
      <c r="B73" s="80"/>
      <c r="C73" s="81"/>
      <c r="D73" s="82" t="s">
        <v>2184</v>
      </c>
      <c r="E73" s="83"/>
      <c r="F73" s="81" t="s">
        <v>2185</v>
      </c>
      <c r="G73" s="83"/>
      <c r="H73" s="83"/>
      <c r="I73" s="83"/>
      <c r="J73" s="84"/>
      <c r="K73" s="191"/>
      <c r="L73" s="272"/>
    </row>
    <row r="74" spans="1:14" ht="104.1" customHeight="1" outlineLevel="1">
      <c r="A74" s="53">
        <v>2</v>
      </c>
      <c r="B74" s="53">
        <v>4</v>
      </c>
      <c r="C74" s="54" t="s">
        <v>1081</v>
      </c>
      <c r="D74" s="55" t="s">
        <v>2186</v>
      </c>
      <c r="E74" s="56">
        <v>1</v>
      </c>
      <c r="F74" s="54" t="s">
        <v>2146</v>
      </c>
      <c r="G74" s="69"/>
      <c r="H74" s="69"/>
      <c r="I74" s="201">
        <f>ROUND((G74+H74),2)</f>
        <v>0</v>
      </c>
      <c r="J74" s="57">
        <f>ROUND((I74*$E74),2)</f>
        <v>0</v>
      </c>
      <c r="K74" s="214"/>
      <c r="L74" s="272"/>
      <c r="M74" s="212"/>
      <c r="N74" s="212"/>
    </row>
    <row r="75" spans="1:14" ht="104.1" customHeight="1" outlineLevel="1">
      <c r="A75" s="80"/>
      <c r="B75" s="80"/>
      <c r="C75" s="81"/>
      <c r="D75" s="82" t="s">
        <v>2187</v>
      </c>
      <c r="E75" s="83"/>
      <c r="F75" s="81" t="s">
        <v>2185</v>
      </c>
      <c r="G75" s="83"/>
      <c r="H75" s="83"/>
      <c r="I75" s="83"/>
      <c r="J75" s="84"/>
      <c r="K75" s="214"/>
      <c r="L75" s="272"/>
      <c r="M75" s="212"/>
      <c r="N75" s="212"/>
    </row>
    <row r="76" spans="1:14" ht="104.1" customHeight="1" outlineLevel="1">
      <c r="A76" s="53">
        <v>2</v>
      </c>
      <c r="B76" s="53">
        <v>5</v>
      </c>
      <c r="C76" s="54" t="s">
        <v>1081</v>
      </c>
      <c r="D76" s="55" t="s">
        <v>2188</v>
      </c>
      <c r="E76" s="56">
        <v>1</v>
      </c>
      <c r="F76" s="54" t="s">
        <v>2146</v>
      </c>
      <c r="G76" s="69"/>
      <c r="H76" s="69"/>
      <c r="I76" s="201">
        <f>ROUND((G76+H76),2)</f>
        <v>0</v>
      </c>
      <c r="J76" s="57">
        <f>ROUND((I76*$E76),2)</f>
        <v>0</v>
      </c>
      <c r="K76" s="189"/>
      <c r="L76" s="272"/>
    </row>
    <row r="77" spans="1:14" ht="104.1" customHeight="1" outlineLevel="1">
      <c r="A77" s="80"/>
      <c r="B77" s="80"/>
      <c r="C77" s="81"/>
      <c r="D77" s="82" t="s">
        <v>2189</v>
      </c>
      <c r="E77" s="83"/>
      <c r="F77" s="81" t="s">
        <v>2185</v>
      </c>
      <c r="G77" s="83"/>
      <c r="H77" s="83"/>
      <c r="I77" s="83"/>
      <c r="J77" s="84"/>
      <c r="K77" s="191"/>
      <c r="L77" s="272"/>
    </row>
    <row r="78" spans="1:14" ht="42.75" customHeight="1" outlineLevel="1">
      <c r="A78" s="53">
        <v>2</v>
      </c>
      <c r="B78" s="53">
        <v>6</v>
      </c>
      <c r="C78" s="54" t="s">
        <v>1081</v>
      </c>
      <c r="D78" s="55" t="s">
        <v>2190</v>
      </c>
      <c r="E78" s="56">
        <v>46.3</v>
      </c>
      <c r="F78" s="54" t="s">
        <v>2191</v>
      </c>
      <c r="G78" s="69"/>
      <c r="H78" s="69"/>
      <c r="I78" s="201">
        <f>ROUND((G78+H78),2)</f>
        <v>0</v>
      </c>
      <c r="J78" s="57">
        <f>ROUND((I78*$E78),2)</f>
        <v>0</v>
      </c>
      <c r="K78" s="190"/>
      <c r="L78" s="272"/>
    </row>
    <row r="79" spans="1:14" ht="42.75" customHeight="1" outlineLevel="1">
      <c r="A79" s="80"/>
      <c r="B79" s="80"/>
      <c r="C79" s="81"/>
      <c r="D79" s="82" t="s">
        <v>2192</v>
      </c>
      <c r="E79" s="83"/>
      <c r="F79" s="81" t="s">
        <v>2193</v>
      </c>
      <c r="G79" s="83"/>
      <c r="H79" s="83"/>
      <c r="I79" s="83"/>
      <c r="J79" s="84"/>
      <c r="K79" s="190"/>
      <c r="L79" s="272"/>
    </row>
    <row r="80" spans="1:14" ht="42.75" customHeight="1" outlineLevel="1">
      <c r="A80" s="53">
        <v>2</v>
      </c>
      <c r="B80" s="53">
        <v>7</v>
      </c>
      <c r="C80" s="54" t="s">
        <v>1082</v>
      </c>
      <c r="D80" s="55" t="s">
        <v>2194</v>
      </c>
      <c r="E80" s="56">
        <v>1</v>
      </c>
      <c r="F80" s="54" t="s">
        <v>2146</v>
      </c>
      <c r="G80" s="69"/>
      <c r="H80" s="69"/>
      <c r="I80" s="201">
        <f>ROUND((G80+H80),2)</f>
        <v>0</v>
      </c>
      <c r="J80" s="57">
        <f>ROUND((I80*$E80),2)</f>
        <v>0</v>
      </c>
      <c r="K80" s="190"/>
      <c r="L80" s="272"/>
    </row>
    <row r="81" spans="1:14" ht="42.75" customHeight="1" outlineLevel="1">
      <c r="A81" s="80"/>
      <c r="B81" s="80"/>
      <c r="C81" s="81"/>
      <c r="D81" s="82" t="s">
        <v>2195</v>
      </c>
      <c r="E81" s="83"/>
      <c r="F81" s="81" t="s">
        <v>2185</v>
      </c>
      <c r="G81" s="83"/>
      <c r="H81" s="83"/>
      <c r="I81" s="83"/>
      <c r="J81" s="84"/>
      <c r="K81" s="190"/>
      <c r="L81" s="272"/>
    </row>
    <row r="82" spans="1:14" ht="42.75" customHeight="1" outlineLevel="1">
      <c r="A82" s="53">
        <v>2</v>
      </c>
      <c r="B82" s="53">
        <v>8</v>
      </c>
      <c r="C82" s="54" t="s">
        <v>1082</v>
      </c>
      <c r="D82" s="55" t="s">
        <v>2196</v>
      </c>
      <c r="E82" s="56">
        <v>5</v>
      </c>
      <c r="F82" s="54" t="s">
        <v>2146</v>
      </c>
      <c r="G82" s="69"/>
      <c r="H82" s="69"/>
      <c r="I82" s="201">
        <f>ROUND((G82+H82),2)</f>
        <v>0</v>
      </c>
      <c r="J82" s="57">
        <f>ROUND((I82*$E82),2)</f>
        <v>0</v>
      </c>
      <c r="K82" s="189"/>
      <c r="L82" s="272"/>
    </row>
    <row r="83" spans="1:14" ht="42.75" customHeight="1" outlineLevel="1">
      <c r="A83" s="80"/>
      <c r="B83" s="80"/>
      <c r="C83" s="81"/>
      <c r="D83" s="82" t="s">
        <v>2197</v>
      </c>
      <c r="E83" s="83"/>
      <c r="F83" s="81" t="s">
        <v>2185</v>
      </c>
      <c r="G83" s="83"/>
      <c r="H83" s="83"/>
      <c r="I83" s="83"/>
      <c r="J83" s="84"/>
      <c r="K83" s="191"/>
      <c r="L83" s="272"/>
    </row>
    <row r="84" spans="1:14" ht="27" customHeight="1">
      <c r="A84" s="241"/>
      <c r="B84" s="241"/>
      <c r="C84" s="241"/>
      <c r="D84" s="242" t="s">
        <v>2198</v>
      </c>
      <c r="E84" s="241"/>
      <c r="F84" s="241"/>
      <c r="G84" s="241"/>
      <c r="H84" s="241"/>
      <c r="I84" s="241"/>
      <c r="J84" s="243">
        <f>SUM(J86:J182)</f>
        <v>0</v>
      </c>
      <c r="K84" s="192"/>
      <c r="L84" s="272"/>
    </row>
    <row r="85" spans="1:14" ht="27" customHeight="1">
      <c r="A85" s="244"/>
      <c r="B85" s="244"/>
      <c r="C85" s="244"/>
      <c r="D85" s="245" t="s">
        <v>2199</v>
      </c>
      <c r="E85" s="244"/>
      <c r="F85" s="244"/>
      <c r="G85" s="244"/>
      <c r="H85" s="244"/>
      <c r="I85" s="244"/>
      <c r="J85" s="244"/>
      <c r="K85" s="193"/>
      <c r="L85" s="272"/>
    </row>
    <row r="86" spans="1:14" ht="27.4" customHeight="1" outlineLevel="1">
      <c r="A86" s="149"/>
      <c r="B86" s="149"/>
      <c r="C86" s="149"/>
      <c r="D86" s="215" t="s">
        <v>2200</v>
      </c>
      <c r="E86" s="149"/>
      <c r="F86" s="149"/>
      <c r="G86" s="149"/>
      <c r="H86" s="149"/>
      <c r="I86" s="149"/>
      <c r="J86" s="149"/>
      <c r="K86" s="216"/>
      <c r="L86" s="272"/>
      <c r="M86" s="217"/>
      <c r="N86" s="217"/>
    </row>
    <row r="87" spans="1:14" ht="27.4" customHeight="1" outlineLevel="1">
      <c r="A87"/>
      <c r="B87"/>
      <c r="C87"/>
      <c r="D87" s="220" t="s">
        <v>2201</v>
      </c>
      <c r="E87"/>
      <c r="F87"/>
      <c r="G87"/>
      <c r="H87"/>
      <c r="I87"/>
      <c r="J87"/>
      <c r="K87" s="216"/>
      <c r="L87" s="272"/>
      <c r="M87" s="217"/>
      <c r="N87" s="217"/>
    </row>
    <row r="88" spans="1:14" ht="27.4" customHeight="1" outlineLevel="1">
      <c r="A88" s="53">
        <v>3</v>
      </c>
      <c r="B88" s="53">
        <v>1</v>
      </c>
      <c r="C88" s="54" t="s">
        <v>1080</v>
      </c>
      <c r="D88" s="55" t="s">
        <v>2202</v>
      </c>
      <c r="E88" s="56">
        <v>16.07</v>
      </c>
      <c r="F88" s="54" t="s">
        <v>2203</v>
      </c>
      <c r="G88" s="69"/>
      <c r="H88" s="69"/>
      <c r="I88" s="201">
        <f>ROUND((G88+H88),2)</f>
        <v>0</v>
      </c>
      <c r="J88" s="57">
        <f>ROUND((I88*$E88),2)</f>
        <v>0</v>
      </c>
      <c r="K88" s="189"/>
      <c r="L88" s="272"/>
    </row>
    <row r="89" spans="1:14" ht="27.4" customHeight="1" outlineLevel="1">
      <c r="A89" s="80"/>
      <c r="B89" s="80"/>
      <c r="C89" s="81"/>
      <c r="D89" s="82" t="s">
        <v>2204</v>
      </c>
      <c r="E89" s="83"/>
      <c r="F89" s="81"/>
      <c r="G89" s="83"/>
      <c r="H89" s="83"/>
      <c r="I89" s="83"/>
      <c r="J89" s="84"/>
      <c r="K89" s="191"/>
      <c r="L89" s="272"/>
    </row>
    <row r="90" spans="1:14" ht="27.4" customHeight="1" outlineLevel="1">
      <c r="A90" s="53">
        <v>3</v>
      </c>
      <c r="B90" s="53">
        <v>2</v>
      </c>
      <c r="C90" s="54" t="s">
        <v>1080</v>
      </c>
      <c r="D90" s="55" t="s">
        <v>2205</v>
      </c>
      <c r="E90" s="56">
        <v>17.28</v>
      </c>
      <c r="F90" s="54" t="s">
        <v>2203</v>
      </c>
      <c r="G90" s="69"/>
      <c r="H90" s="69"/>
      <c r="I90" s="201">
        <f>ROUND((G90+H90),2)</f>
        <v>0</v>
      </c>
      <c r="J90" s="57">
        <f>ROUND((I90*$E90),2)</f>
        <v>0</v>
      </c>
      <c r="K90" s="189"/>
      <c r="L90" s="272"/>
    </row>
    <row r="91" spans="1:14" ht="27.4" customHeight="1" outlineLevel="1">
      <c r="A91" s="80"/>
      <c r="B91" s="80"/>
      <c r="C91" s="81"/>
      <c r="D91" s="82" t="s">
        <v>2206</v>
      </c>
      <c r="E91" s="83"/>
      <c r="F91" s="81"/>
      <c r="G91" s="83"/>
      <c r="H91" s="83"/>
      <c r="I91" s="83"/>
      <c r="J91" s="84"/>
      <c r="K91" s="191"/>
      <c r="L91" s="272"/>
    </row>
    <row r="92" spans="1:14" ht="27.4" customHeight="1" outlineLevel="1">
      <c r="A92" s="53">
        <v>3</v>
      </c>
      <c r="B92" s="53">
        <v>3</v>
      </c>
      <c r="C92" s="54" t="s">
        <v>1080</v>
      </c>
      <c r="D92" s="55" t="s">
        <v>2207</v>
      </c>
      <c r="E92" s="56">
        <v>34.200000000000003</v>
      </c>
      <c r="F92" s="54" t="s">
        <v>2203</v>
      </c>
      <c r="G92" s="69"/>
      <c r="H92" s="69"/>
      <c r="I92" s="201">
        <f>ROUND((G92+H92),2)</f>
        <v>0</v>
      </c>
      <c r="J92" s="57">
        <f>ROUND((I92*$E92),2)</f>
        <v>0</v>
      </c>
      <c r="K92" s="189"/>
      <c r="L92" s="272"/>
    </row>
    <row r="93" spans="1:14" ht="27.4" customHeight="1" outlineLevel="1">
      <c r="A93" s="80"/>
      <c r="B93" s="80"/>
      <c r="C93" s="81"/>
      <c r="D93" s="82" t="s">
        <v>2208</v>
      </c>
      <c r="E93" s="83"/>
      <c r="F93" s="81"/>
      <c r="G93" s="83"/>
      <c r="H93" s="83"/>
      <c r="I93" s="83"/>
      <c r="J93" s="84"/>
      <c r="K93" s="191"/>
      <c r="L93" s="272"/>
    </row>
    <row r="94" spans="1:14" ht="42.75" customHeight="1" outlineLevel="1">
      <c r="A94" s="53">
        <v>3</v>
      </c>
      <c r="B94" s="53">
        <v>4</v>
      </c>
      <c r="C94" s="54" t="s">
        <v>1080</v>
      </c>
      <c r="D94" s="55" t="s">
        <v>2209</v>
      </c>
      <c r="E94" s="56">
        <v>24.4</v>
      </c>
      <c r="F94" s="54" t="s">
        <v>2203</v>
      </c>
      <c r="G94" s="69"/>
      <c r="H94" s="69"/>
      <c r="I94" s="201">
        <f>ROUND((G94+H94),2)</f>
        <v>0</v>
      </c>
      <c r="J94" s="57">
        <f>ROUND((I94*$E94),2)</f>
        <v>0</v>
      </c>
      <c r="K94" s="190"/>
      <c r="L94" s="272"/>
    </row>
    <row r="95" spans="1:14" ht="27.4" customHeight="1" outlineLevel="1">
      <c r="A95" s="80"/>
      <c r="B95" s="80"/>
      <c r="C95" s="81"/>
      <c r="D95" s="82" t="s">
        <v>2210</v>
      </c>
      <c r="E95" s="83"/>
      <c r="F95" s="81"/>
      <c r="G95" s="83"/>
      <c r="H95" s="83"/>
      <c r="I95" s="83"/>
      <c r="J95" s="84"/>
      <c r="K95" s="190"/>
      <c r="L95" s="272"/>
    </row>
    <row r="96" spans="1:14" ht="27.4" customHeight="1" outlineLevel="1">
      <c r="A96" s="53">
        <v>3</v>
      </c>
      <c r="B96" s="53">
        <v>5</v>
      </c>
      <c r="C96" s="54" t="s">
        <v>1080</v>
      </c>
      <c r="D96" s="55" t="s">
        <v>2211</v>
      </c>
      <c r="E96" s="56">
        <v>6.1</v>
      </c>
      <c r="F96" s="54" t="s">
        <v>2203</v>
      </c>
      <c r="G96" s="69"/>
      <c r="H96" s="69"/>
      <c r="I96" s="201">
        <f>ROUND((G96+H96),2)</f>
        <v>0</v>
      </c>
      <c r="J96" s="57">
        <f>ROUND((I96*$E96),2)</f>
        <v>0</v>
      </c>
      <c r="K96" s="190"/>
      <c r="L96" s="272"/>
    </row>
    <row r="97" spans="1:14" ht="27.4" customHeight="1" outlineLevel="1">
      <c r="A97" s="80"/>
      <c r="B97" s="80"/>
      <c r="C97" s="81"/>
      <c r="D97" s="82" t="s">
        <v>2212</v>
      </c>
      <c r="E97" s="83"/>
      <c r="F97" s="81"/>
      <c r="G97" s="83"/>
      <c r="H97" s="83"/>
      <c r="I97" s="83"/>
      <c r="J97" s="84"/>
      <c r="K97" s="190"/>
      <c r="L97" s="272"/>
    </row>
    <row r="98" spans="1:14" ht="42.75" customHeight="1" outlineLevel="1">
      <c r="A98" s="53">
        <v>3</v>
      </c>
      <c r="B98" s="53">
        <v>6</v>
      </c>
      <c r="C98" s="54" t="s">
        <v>1080</v>
      </c>
      <c r="D98" s="55" t="s">
        <v>2213</v>
      </c>
      <c r="E98" s="56">
        <v>121.8</v>
      </c>
      <c r="F98" s="54" t="s">
        <v>2135</v>
      </c>
      <c r="G98" s="69"/>
      <c r="H98" s="69"/>
      <c r="I98" s="201">
        <f>ROUND((G98+H98),2)</f>
        <v>0</v>
      </c>
      <c r="J98" s="57">
        <f>ROUND((I98*$E98),2)</f>
        <v>0</v>
      </c>
      <c r="K98" s="189"/>
      <c r="L98" s="272"/>
    </row>
    <row r="99" spans="1:14" ht="42.75" customHeight="1" outlineLevel="1">
      <c r="A99" s="80"/>
      <c r="B99" s="80"/>
      <c r="C99" s="81"/>
      <c r="D99" s="82" t="s">
        <v>2214</v>
      </c>
      <c r="E99" s="83"/>
      <c r="F99" s="81"/>
      <c r="G99" s="83"/>
      <c r="H99" s="83"/>
      <c r="I99" s="83"/>
      <c r="J99" s="84"/>
      <c r="K99" s="191"/>
      <c r="L99" s="272"/>
    </row>
    <row r="100" spans="1:14" ht="27.4" customHeight="1" outlineLevel="1">
      <c r="A100" s="53">
        <v>3</v>
      </c>
      <c r="B100" s="53">
        <v>7</v>
      </c>
      <c r="C100" s="54" t="s">
        <v>1080</v>
      </c>
      <c r="D100" s="55" t="s">
        <v>2215</v>
      </c>
      <c r="E100" s="56">
        <v>18.260000000000002</v>
      </c>
      <c r="F100" s="54" t="s">
        <v>2203</v>
      </c>
      <c r="G100" s="69"/>
      <c r="H100" s="69"/>
      <c r="I100" s="201">
        <f>ROUND((G100+H100),2)</f>
        <v>0</v>
      </c>
      <c r="J100" s="57">
        <f>ROUND((I100*$E100),2)</f>
        <v>0</v>
      </c>
      <c r="K100" s="189"/>
      <c r="L100" s="272"/>
    </row>
    <row r="101" spans="1:14" ht="27.4" customHeight="1" outlineLevel="1">
      <c r="A101" s="80"/>
      <c r="B101" s="80"/>
      <c r="C101" s="81"/>
      <c r="D101" s="82" t="s">
        <v>2216</v>
      </c>
      <c r="E101" s="83"/>
      <c r="F101" s="81"/>
      <c r="G101" s="83"/>
      <c r="H101" s="83"/>
      <c r="I101" s="83"/>
      <c r="J101" s="84"/>
      <c r="K101" s="191"/>
      <c r="L101" s="272"/>
    </row>
    <row r="102" spans="1:14" ht="27.4" customHeight="1" outlineLevel="1">
      <c r="A102" s="149"/>
      <c r="B102" s="149"/>
      <c r="C102" s="149"/>
      <c r="D102" s="215" t="s">
        <v>2217</v>
      </c>
      <c r="E102" s="149"/>
      <c r="F102" s="149"/>
      <c r="G102" s="149"/>
      <c r="H102" s="149"/>
      <c r="I102" s="149"/>
      <c r="J102" s="149"/>
      <c r="K102" s="221"/>
      <c r="L102" s="272"/>
      <c r="M102" s="217"/>
      <c r="N102" s="217"/>
    </row>
    <row r="103" spans="1:14" ht="27.4" customHeight="1" outlineLevel="1">
      <c r="A103"/>
      <c r="B103"/>
      <c r="C103"/>
      <c r="D103" s="220" t="s">
        <v>2218</v>
      </c>
      <c r="E103"/>
      <c r="F103"/>
      <c r="G103"/>
      <c r="H103"/>
      <c r="I103"/>
      <c r="J103"/>
      <c r="K103" s="219"/>
      <c r="L103" s="272"/>
      <c r="M103" s="217"/>
      <c r="N103" s="217"/>
    </row>
    <row r="104" spans="1:14" ht="42.75" customHeight="1" outlineLevel="1">
      <c r="A104" s="222">
        <v>3</v>
      </c>
      <c r="B104" s="222">
        <v>8</v>
      </c>
      <c r="C104" s="54" t="s">
        <v>1080</v>
      </c>
      <c r="D104" s="224" t="s">
        <v>2219</v>
      </c>
      <c r="E104" s="225">
        <v>1.2</v>
      </c>
      <c r="F104" s="223" t="s">
        <v>2135</v>
      </c>
      <c r="G104" s="226"/>
      <c r="H104" s="226"/>
      <c r="I104" s="227">
        <f>ROUND((G104+H104),2)</f>
        <v>0</v>
      </c>
      <c r="J104" s="228">
        <f>ROUND((I104*$E104),2)</f>
        <v>0</v>
      </c>
      <c r="K104" s="199"/>
      <c r="L104" s="272"/>
      <c r="M104" s="150"/>
      <c r="N104" s="150"/>
    </row>
    <row r="105" spans="1:14" ht="42.75" customHeight="1" outlineLevel="1">
      <c r="A105" s="234"/>
      <c r="B105" s="234"/>
      <c r="C105" s="235"/>
      <c r="D105" s="236" t="s">
        <v>2220</v>
      </c>
      <c r="E105" s="237"/>
      <c r="F105" s="235"/>
      <c r="G105" s="237"/>
      <c r="H105" s="237"/>
      <c r="I105" s="237"/>
      <c r="J105" s="240"/>
      <c r="K105" s="198"/>
      <c r="L105" s="272"/>
      <c r="M105" s="150"/>
      <c r="N105" s="150"/>
    </row>
    <row r="106" spans="1:14" ht="27.4" customHeight="1" outlineLevel="1">
      <c r="A106" s="222">
        <v>3</v>
      </c>
      <c r="B106" s="222">
        <v>9</v>
      </c>
      <c r="C106" s="223" t="s">
        <v>1080</v>
      </c>
      <c r="D106" s="224" t="s">
        <v>2221</v>
      </c>
      <c r="E106" s="225">
        <v>1.4</v>
      </c>
      <c r="F106" s="223" t="s">
        <v>2222</v>
      </c>
      <c r="G106" s="226"/>
      <c r="H106" s="226"/>
      <c r="I106" s="227">
        <f>ROUND((G106+H106),2)</f>
        <v>0</v>
      </c>
      <c r="J106" s="228">
        <f>ROUND((I106*$E106),2)</f>
        <v>0</v>
      </c>
      <c r="K106" s="199"/>
      <c r="L106" s="272"/>
      <c r="M106" s="150"/>
      <c r="N106" s="150"/>
    </row>
    <row r="107" spans="1:14" ht="27.4" customHeight="1" outlineLevel="1">
      <c r="A107" s="234"/>
      <c r="B107" s="234"/>
      <c r="C107" s="235"/>
      <c r="D107" s="236" t="s">
        <v>2223</v>
      </c>
      <c r="E107" s="237"/>
      <c r="F107" s="235"/>
      <c r="G107" s="237"/>
      <c r="H107" s="237"/>
      <c r="I107" s="237"/>
      <c r="J107" s="240"/>
      <c r="K107" s="199"/>
      <c r="L107" s="272"/>
      <c r="M107" s="150"/>
      <c r="N107" s="150"/>
    </row>
    <row r="108" spans="1:14" ht="27.4" customHeight="1" outlineLevel="1">
      <c r="A108" s="222">
        <v>3</v>
      </c>
      <c r="B108" s="222">
        <v>10</v>
      </c>
      <c r="C108" s="223" t="s">
        <v>1080</v>
      </c>
      <c r="D108" s="224" t="s">
        <v>2224</v>
      </c>
      <c r="E108" s="225">
        <v>0.53</v>
      </c>
      <c r="F108" s="223" t="s">
        <v>2222</v>
      </c>
      <c r="G108" s="226"/>
      <c r="H108" s="226"/>
      <c r="I108" s="227">
        <f>ROUND((G108+H108),2)</f>
        <v>0</v>
      </c>
      <c r="J108" s="228">
        <f>ROUND((I108*$E108),2)</f>
        <v>0</v>
      </c>
      <c r="K108" s="199"/>
      <c r="L108" s="272"/>
      <c r="M108" s="150"/>
      <c r="N108" s="150"/>
    </row>
    <row r="109" spans="1:14" ht="27.4" customHeight="1" outlineLevel="1">
      <c r="A109" s="234"/>
      <c r="B109" s="234"/>
      <c r="C109" s="235"/>
      <c r="D109" s="236" t="s">
        <v>2225</v>
      </c>
      <c r="E109" s="237"/>
      <c r="F109" s="235"/>
      <c r="G109" s="237"/>
      <c r="H109" s="237"/>
      <c r="I109" s="237"/>
      <c r="J109" s="240"/>
      <c r="K109" s="199"/>
      <c r="L109" s="272"/>
      <c r="M109" s="150"/>
      <c r="N109" s="150"/>
    </row>
    <row r="110" spans="1:14" ht="27.4" customHeight="1" outlineLevel="1">
      <c r="A110" s="222">
        <v>3</v>
      </c>
      <c r="B110" s="222">
        <v>11</v>
      </c>
      <c r="C110" s="223" t="s">
        <v>1080</v>
      </c>
      <c r="D110" s="224" t="s">
        <v>2226</v>
      </c>
      <c r="E110" s="225">
        <v>1.94</v>
      </c>
      <c r="F110" s="223" t="s">
        <v>2222</v>
      </c>
      <c r="G110" s="226"/>
      <c r="H110" s="226"/>
      <c r="I110" s="227">
        <f>ROUND((G110+H110),2)</f>
        <v>0</v>
      </c>
      <c r="J110" s="228">
        <f>ROUND((I110*$E110),2)</f>
        <v>0</v>
      </c>
      <c r="K110" s="199"/>
      <c r="L110" s="272"/>
      <c r="M110" s="150"/>
      <c r="N110" s="150"/>
    </row>
    <row r="111" spans="1:14" ht="27.4" customHeight="1" outlineLevel="1">
      <c r="A111" s="234"/>
      <c r="B111" s="234"/>
      <c r="C111" s="235"/>
      <c r="D111" s="236" t="s">
        <v>2227</v>
      </c>
      <c r="E111" s="237"/>
      <c r="F111" s="235"/>
      <c r="G111" s="237"/>
      <c r="H111" s="237"/>
      <c r="I111" s="237"/>
      <c r="J111" s="240"/>
      <c r="K111" s="199"/>
      <c r="L111" s="272"/>
      <c r="M111" s="150"/>
      <c r="N111" s="150"/>
    </row>
    <row r="112" spans="1:14" ht="42.75" customHeight="1" outlineLevel="1">
      <c r="A112" s="222">
        <v>3</v>
      </c>
      <c r="B112" s="222">
        <v>12</v>
      </c>
      <c r="C112" s="223" t="s">
        <v>1080</v>
      </c>
      <c r="D112" s="224" t="s">
        <v>2228</v>
      </c>
      <c r="E112" s="225">
        <v>1.2</v>
      </c>
      <c r="F112" s="223" t="s">
        <v>2135</v>
      </c>
      <c r="G112" s="226"/>
      <c r="H112" s="226"/>
      <c r="I112" s="227">
        <f>ROUND((G112+H112),2)</f>
        <v>0</v>
      </c>
      <c r="J112" s="228">
        <f>ROUND((I112*$E112),2)</f>
        <v>0</v>
      </c>
      <c r="K112" s="199"/>
      <c r="L112" s="272"/>
      <c r="M112" s="150"/>
      <c r="N112" s="150"/>
    </row>
    <row r="113" spans="1:14" ht="42.75" customHeight="1" outlineLevel="1">
      <c r="A113" s="234"/>
      <c r="B113" s="234"/>
      <c r="C113" s="235"/>
      <c r="D113" s="236" t="s">
        <v>2229</v>
      </c>
      <c r="E113" s="237"/>
      <c r="F113" s="235"/>
      <c r="G113" s="237"/>
      <c r="H113" s="237"/>
      <c r="I113" s="237"/>
      <c r="J113" s="240"/>
      <c r="K113" s="199"/>
      <c r="L113" s="272"/>
      <c r="M113" s="150"/>
      <c r="N113" s="150"/>
    </row>
    <row r="114" spans="1:14" ht="27.4" customHeight="1" outlineLevel="1">
      <c r="A114" s="222">
        <v>3</v>
      </c>
      <c r="B114" s="222">
        <v>13</v>
      </c>
      <c r="C114" s="223" t="s">
        <v>1080</v>
      </c>
      <c r="D114" s="224" t="s">
        <v>2230</v>
      </c>
      <c r="E114" s="225">
        <v>1016</v>
      </c>
      <c r="F114" s="223" t="s">
        <v>2146</v>
      </c>
      <c r="G114" s="226"/>
      <c r="H114" s="226"/>
      <c r="I114" s="227">
        <f>ROUND((G114+H114),2)</f>
        <v>0</v>
      </c>
      <c r="J114" s="228">
        <f>ROUND((I114*$E114),2)</f>
        <v>0</v>
      </c>
      <c r="K114" s="199"/>
      <c r="L114" s="272"/>
      <c r="M114" s="150"/>
      <c r="N114" s="150"/>
    </row>
    <row r="115" spans="1:14" ht="27.4" customHeight="1" outlineLevel="1">
      <c r="A115" s="234"/>
      <c r="B115" s="234"/>
      <c r="C115" s="235"/>
      <c r="D115" s="236" t="s">
        <v>2231</v>
      </c>
      <c r="E115" s="237"/>
      <c r="F115" s="235"/>
      <c r="G115" s="237"/>
      <c r="H115" s="237"/>
      <c r="I115" s="237"/>
      <c r="J115" s="240"/>
      <c r="K115" s="199"/>
      <c r="L115" s="272"/>
      <c r="M115" s="150"/>
      <c r="N115" s="150"/>
    </row>
    <row r="116" spans="1:14" ht="27.4" customHeight="1" outlineLevel="1">
      <c r="A116" s="53">
        <v>3</v>
      </c>
      <c r="B116" s="53">
        <v>14</v>
      </c>
      <c r="C116" s="54" t="s">
        <v>1080</v>
      </c>
      <c r="D116" s="55" t="s">
        <v>2232</v>
      </c>
      <c r="E116" s="56">
        <v>32</v>
      </c>
      <c r="F116" s="54" t="s">
        <v>2146</v>
      </c>
      <c r="G116" s="69"/>
      <c r="H116" s="69"/>
      <c r="I116" s="201">
        <f>ROUND((G116+H116),2)</f>
        <v>0</v>
      </c>
      <c r="J116" s="57">
        <f>ROUND((I116*$E116),2)</f>
        <v>0</v>
      </c>
      <c r="K116" s="189"/>
      <c r="L116" s="272"/>
    </row>
    <row r="117" spans="1:14" ht="27.4" customHeight="1" outlineLevel="1">
      <c r="A117" s="80"/>
      <c r="B117" s="80"/>
      <c r="C117" s="81"/>
      <c r="D117" s="82" t="s">
        <v>2233</v>
      </c>
      <c r="E117" s="83"/>
      <c r="F117" s="81"/>
      <c r="G117" s="83"/>
      <c r="H117" s="83"/>
      <c r="I117" s="83"/>
      <c r="J117" s="84"/>
      <c r="K117" s="191"/>
      <c r="L117" s="272"/>
    </row>
    <row r="118" spans="1:14" ht="27.4" customHeight="1" outlineLevel="1">
      <c r="A118" s="53">
        <v>3</v>
      </c>
      <c r="B118" s="53">
        <v>15</v>
      </c>
      <c r="C118" s="54" t="s">
        <v>1080</v>
      </c>
      <c r="D118" s="55" t="s">
        <v>2234</v>
      </c>
      <c r="E118" s="56">
        <v>334</v>
      </c>
      <c r="F118" s="54" t="s">
        <v>2146</v>
      </c>
      <c r="G118" s="69"/>
      <c r="H118" s="69"/>
      <c r="I118" s="201">
        <f>ROUND((G118+H118),2)</f>
        <v>0</v>
      </c>
      <c r="J118" s="57">
        <f>ROUND((I118*$E118),2)</f>
        <v>0</v>
      </c>
      <c r="K118" s="189"/>
      <c r="L118" s="272"/>
    </row>
    <row r="119" spans="1:14" ht="27.4" customHeight="1" outlineLevel="1">
      <c r="A119" s="80"/>
      <c r="B119" s="80"/>
      <c r="C119" s="81"/>
      <c r="D119" s="82" t="s">
        <v>2235</v>
      </c>
      <c r="E119" s="83"/>
      <c r="F119" s="81"/>
      <c r="G119" s="83"/>
      <c r="H119" s="83"/>
      <c r="I119" s="83"/>
      <c r="J119" s="84"/>
      <c r="K119" s="191"/>
      <c r="L119" s="272"/>
    </row>
    <row r="120" spans="1:14" ht="27.4" customHeight="1" outlineLevel="1">
      <c r="A120" s="222">
        <v>3</v>
      </c>
      <c r="B120" s="222">
        <v>16</v>
      </c>
      <c r="C120" s="54" t="s">
        <v>1080</v>
      </c>
      <c r="D120" s="224" t="s">
        <v>2236</v>
      </c>
      <c r="E120" s="225">
        <v>46</v>
      </c>
      <c r="F120" s="223" t="s">
        <v>2146</v>
      </c>
      <c r="G120" s="226"/>
      <c r="H120" s="226"/>
      <c r="I120" s="227">
        <f>ROUND((G120+H120),2)</f>
        <v>0</v>
      </c>
      <c r="J120" s="228">
        <f>ROUND((I120*$E120),2)</f>
        <v>0</v>
      </c>
      <c r="K120" s="197"/>
      <c r="L120" s="272"/>
      <c r="M120" s="150"/>
      <c r="N120" s="150"/>
    </row>
    <row r="121" spans="1:14" ht="27.4" customHeight="1" outlineLevel="1">
      <c r="A121" s="234"/>
      <c r="B121" s="234"/>
      <c r="C121" s="235"/>
      <c r="D121" s="236" t="s">
        <v>2237</v>
      </c>
      <c r="E121" s="237"/>
      <c r="F121" s="235"/>
      <c r="G121" s="237"/>
      <c r="H121" s="237"/>
      <c r="I121" s="237"/>
      <c r="J121" s="240"/>
      <c r="K121" s="198"/>
      <c r="L121" s="272"/>
      <c r="M121" s="150"/>
      <c r="N121" s="150"/>
    </row>
    <row r="122" spans="1:14" ht="27.4" customHeight="1" outlineLevel="1">
      <c r="A122" s="53">
        <v>3</v>
      </c>
      <c r="B122" s="53">
        <v>17</v>
      </c>
      <c r="C122" s="54" t="s">
        <v>1080</v>
      </c>
      <c r="D122" s="55" t="s">
        <v>2238</v>
      </c>
      <c r="E122" s="56">
        <v>2.57</v>
      </c>
      <c r="F122" s="54" t="s">
        <v>2222</v>
      </c>
      <c r="G122" s="69"/>
      <c r="H122" s="69"/>
      <c r="I122" s="201">
        <f>ROUND((G122+H122),2)</f>
        <v>0</v>
      </c>
      <c r="J122" s="57">
        <f>ROUND((I122*$E122),2)</f>
        <v>0</v>
      </c>
      <c r="K122" s="189"/>
      <c r="L122" s="272"/>
    </row>
    <row r="123" spans="1:14" ht="27.4" customHeight="1" outlineLevel="1">
      <c r="A123" s="80"/>
      <c r="B123" s="80"/>
      <c r="C123" s="81"/>
      <c r="D123" s="82" t="s">
        <v>2239</v>
      </c>
      <c r="E123" s="83"/>
      <c r="F123" s="81"/>
      <c r="G123" s="83"/>
      <c r="H123" s="83"/>
      <c r="I123" s="83"/>
      <c r="J123" s="84"/>
      <c r="K123" s="191"/>
      <c r="L123" s="272"/>
    </row>
    <row r="124" spans="1:14" ht="27.4" customHeight="1" outlineLevel="1">
      <c r="A124" s="53">
        <v>3</v>
      </c>
      <c r="B124" s="53">
        <v>18</v>
      </c>
      <c r="C124" s="54" t="s">
        <v>1080</v>
      </c>
      <c r="D124" s="55" t="s">
        <v>2240</v>
      </c>
      <c r="E124" s="56">
        <v>0.18</v>
      </c>
      <c r="F124" s="54" t="s">
        <v>2222</v>
      </c>
      <c r="G124" s="69"/>
      <c r="H124" s="69"/>
      <c r="I124" s="201">
        <f>ROUND((G124+H124),2)</f>
        <v>0</v>
      </c>
      <c r="J124" s="57">
        <f>ROUND((I124*$E124),2)</f>
        <v>0</v>
      </c>
      <c r="K124" s="189"/>
      <c r="L124" s="272"/>
    </row>
    <row r="125" spans="1:14" ht="27.4" customHeight="1" outlineLevel="1">
      <c r="A125" s="80"/>
      <c r="B125" s="80"/>
      <c r="C125" s="81"/>
      <c r="D125" s="82" t="s">
        <v>2241</v>
      </c>
      <c r="E125" s="83"/>
      <c r="F125" s="81"/>
      <c r="G125" s="83"/>
      <c r="H125" s="83"/>
      <c r="I125" s="83"/>
      <c r="J125" s="84"/>
      <c r="K125" s="191"/>
      <c r="L125" s="272"/>
    </row>
    <row r="126" spans="1:14" ht="27.4" customHeight="1" outlineLevel="1">
      <c r="A126" s="222">
        <v>3</v>
      </c>
      <c r="B126" s="222">
        <v>19</v>
      </c>
      <c r="C126" s="223" t="s">
        <v>1080</v>
      </c>
      <c r="D126" s="224" t="s">
        <v>2242</v>
      </c>
      <c r="E126" s="225">
        <v>0.01</v>
      </c>
      <c r="F126" s="223" t="s">
        <v>2222</v>
      </c>
      <c r="G126" s="226"/>
      <c r="H126" s="226"/>
      <c r="I126" s="227">
        <f>ROUND((G126+H126),2)</f>
        <v>0</v>
      </c>
      <c r="J126" s="228">
        <f>ROUND((I126*$E126),2)</f>
        <v>0</v>
      </c>
      <c r="K126" s="190"/>
      <c r="L126" s="272"/>
    </row>
    <row r="127" spans="1:14" ht="27.4" customHeight="1" outlineLevel="1">
      <c r="A127" s="234"/>
      <c r="B127" s="234"/>
      <c r="C127" s="235"/>
      <c r="D127" s="236" t="s">
        <v>2243</v>
      </c>
      <c r="E127" s="237"/>
      <c r="F127" s="235"/>
      <c r="G127" s="237"/>
      <c r="H127" s="237"/>
      <c r="I127" s="237"/>
      <c r="J127" s="240"/>
      <c r="K127" s="190"/>
      <c r="L127" s="272"/>
    </row>
    <row r="128" spans="1:14" ht="42.75" customHeight="1" outlineLevel="1">
      <c r="A128" s="222">
        <v>3</v>
      </c>
      <c r="B128" s="222">
        <v>20</v>
      </c>
      <c r="C128" s="223" t="s">
        <v>1080</v>
      </c>
      <c r="D128" s="224" t="s">
        <v>2244</v>
      </c>
      <c r="E128" s="225">
        <v>50.82</v>
      </c>
      <c r="F128" s="223" t="s">
        <v>2135</v>
      </c>
      <c r="G128" s="226"/>
      <c r="H128" s="226"/>
      <c r="I128" s="227">
        <f>ROUND((G128+H128),2)</f>
        <v>0</v>
      </c>
      <c r="J128" s="228">
        <f>ROUND((I128*$E128),2)</f>
        <v>0</v>
      </c>
      <c r="K128" s="190"/>
      <c r="L128" s="272"/>
    </row>
    <row r="129" spans="1:14" ht="27.4" customHeight="1" outlineLevel="1">
      <c r="A129" s="229"/>
      <c r="B129" s="229"/>
      <c r="C129" s="230"/>
      <c r="D129" s="231" t="s">
        <v>2245</v>
      </c>
      <c r="E129" s="232"/>
      <c r="F129" s="230"/>
      <c r="G129" s="232"/>
      <c r="H129" s="232"/>
      <c r="I129" s="232"/>
      <c r="J129" s="233"/>
      <c r="K129" s="190"/>
      <c r="L129" s="272"/>
    </row>
    <row r="130" spans="1:14" ht="27.4" customHeight="1" outlineLevel="1">
      <c r="A130" s="80">
        <v>3</v>
      </c>
      <c r="B130" s="80">
        <v>21</v>
      </c>
      <c r="C130" s="81" t="s">
        <v>1080</v>
      </c>
      <c r="D130" s="82" t="s">
        <v>2246</v>
      </c>
      <c r="E130" s="83">
        <v>50.82</v>
      </c>
      <c r="F130" s="81" t="s">
        <v>2135</v>
      </c>
      <c r="G130" s="204"/>
      <c r="H130" s="204"/>
      <c r="I130" s="205">
        <f>ROUND((G130+H130),2)</f>
        <v>0</v>
      </c>
      <c r="J130" s="84">
        <f>ROUND((I130*$E130),2)</f>
        <v>0</v>
      </c>
      <c r="K130" s="189"/>
      <c r="L130" s="272"/>
    </row>
    <row r="131" spans="1:14" ht="27.4" customHeight="1" outlineLevel="1">
      <c r="A131" s="80"/>
      <c r="B131" s="80"/>
      <c r="C131" s="81"/>
      <c r="D131" s="82" t="s">
        <v>2247</v>
      </c>
      <c r="E131" s="83"/>
      <c r="F131" s="81"/>
      <c r="G131" s="83"/>
      <c r="H131" s="83"/>
      <c r="I131" s="83"/>
      <c r="J131" s="84"/>
      <c r="K131" s="191"/>
      <c r="L131" s="272"/>
    </row>
    <row r="132" spans="1:14" ht="27.4" customHeight="1" outlineLevel="1">
      <c r="A132" s="149"/>
      <c r="B132" s="149"/>
      <c r="C132" s="149"/>
      <c r="D132" s="208" t="s">
        <v>2248</v>
      </c>
      <c r="E132" s="149"/>
      <c r="F132" s="149"/>
      <c r="G132" s="149"/>
      <c r="H132" s="149"/>
      <c r="I132" s="149"/>
      <c r="J132" s="149"/>
      <c r="K132" s="197"/>
      <c r="L132" s="272"/>
      <c r="M132" s="150"/>
      <c r="N132" s="150"/>
    </row>
    <row r="133" spans="1:14" ht="27.4" customHeight="1" outlineLevel="1">
      <c r="A133"/>
      <c r="B133"/>
      <c r="C133"/>
      <c r="D133" s="207" t="s">
        <v>2249</v>
      </c>
      <c r="E133"/>
      <c r="F133"/>
      <c r="G133"/>
      <c r="H133"/>
      <c r="I133"/>
      <c r="J133"/>
      <c r="K133" s="198"/>
      <c r="L133" s="272"/>
      <c r="M133" s="150"/>
      <c r="N133" s="150"/>
    </row>
    <row r="134" spans="1:14" ht="42.75" customHeight="1" outlineLevel="1">
      <c r="A134" s="53">
        <v>3</v>
      </c>
      <c r="B134" s="53">
        <v>22</v>
      </c>
      <c r="C134" s="54" t="s">
        <v>1080</v>
      </c>
      <c r="D134" s="55" t="s">
        <v>2250</v>
      </c>
      <c r="E134" s="56">
        <v>1</v>
      </c>
      <c r="F134" s="54" t="s">
        <v>2146</v>
      </c>
      <c r="G134" s="69"/>
      <c r="H134" s="69"/>
      <c r="I134" s="201">
        <f>ROUND((G134+H134),2)</f>
        <v>0</v>
      </c>
      <c r="J134" s="57">
        <f>ROUND((I134*$E134),2)</f>
        <v>0</v>
      </c>
      <c r="K134" s="189"/>
      <c r="L134" s="272"/>
    </row>
    <row r="135" spans="1:14" ht="27.4" customHeight="1" outlineLevel="1">
      <c r="A135" s="58"/>
      <c r="B135" s="58"/>
      <c r="C135" s="59"/>
      <c r="D135" s="60" t="s">
        <v>2251</v>
      </c>
      <c r="E135" s="61"/>
      <c r="F135" s="59"/>
      <c r="G135" s="61"/>
      <c r="H135" s="61"/>
      <c r="I135" s="61"/>
      <c r="J135" s="62"/>
      <c r="K135" s="191"/>
      <c r="L135" s="272"/>
    </row>
    <row r="136" spans="1:14" ht="27.4" customHeight="1" outlineLevel="1">
      <c r="A136" s="80">
        <v>3</v>
      </c>
      <c r="B136" s="80">
        <v>23</v>
      </c>
      <c r="C136" s="81" t="s">
        <v>1080</v>
      </c>
      <c r="D136" s="82" t="s">
        <v>2252</v>
      </c>
      <c r="E136" s="83">
        <v>5.8</v>
      </c>
      <c r="F136" s="81" t="s">
        <v>2253</v>
      </c>
      <c r="G136" s="204"/>
      <c r="H136" s="204"/>
      <c r="I136" s="205">
        <f>ROUND((G136+H136),2)</f>
        <v>0</v>
      </c>
      <c r="J136" s="84">
        <f>ROUND((I136*$E136),2)</f>
        <v>0</v>
      </c>
      <c r="K136" s="189"/>
      <c r="L136" s="272"/>
    </row>
    <row r="137" spans="1:14" ht="27.4" customHeight="1" outlineLevel="1">
      <c r="A137" s="80"/>
      <c r="B137" s="80"/>
      <c r="C137" s="81"/>
      <c r="D137" s="82" t="s">
        <v>2254</v>
      </c>
      <c r="E137" s="83"/>
      <c r="F137" s="81"/>
      <c r="G137" s="83"/>
      <c r="H137" s="83"/>
      <c r="I137" s="83"/>
      <c r="J137" s="84"/>
      <c r="K137" s="191"/>
      <c r="L137" s="272"/>
    </row>
    <row r="138" spans="1:14" ht="27.4" customHeight="1" outlineLevel="1">
      <c r="A138" s="222">
        <v>3</v>
      </c>
      <c r="B138" s="222">
        <v>24</v>
      </c>
      <c r="C138" s="223" t="s">
        <v>1080</v>
      </c>
      <c r="D138" s="224" t="s">
        <v>2255</v>
      </c>
      <c r="E138" s="225">
        <v>0.45</v>
      </c>
      <c r="F138" s="223" t="s">
        <v>2253</v>
      </c>
      <c r="G138" s="226"/>
      <c r="H138" s="226"/>
      <c r="I138" s="227">
        <f>ROUND((G138+H138),2)</f>
        <v>0</v>
      </c>
      <c r="J138" s="228">
        <f>ROUND((I138*$E138),2)</f>
        <v>0</v>
      </c>
      <c r="K138" s="190"/>
      <c r="L138" s="272"/>
    </row>
    <row r="139" spans="1:14" ht="27.4" customHeight="1" outlineLevel="1">
      <c r="A139" s="234"/>
      <c r="B139" s="234"/>
      <c r="C139" s="235"/>
      <c r="D139" s="236" t="s">
        <v>2256</v>
      </c>
      <c r="E139" s="237"/>
      <c r="F139" s="235"/>
      <c r="G139" s="237"/>
      <c r="H139" s="237"/>
      <c r="I139" s="237"/>
      <c r="J139" s="240"/>
      <c r="K139" s="190"/>
      <c r="L139" s="272"/>
    </row>
    <row r="140" spans="1:14" ht="27.4" customHeight="1" outlineLevel="1">
      <c r="A140" s="222">
        <v>3</v>
      </c>
      <c r="B140" s="222">
        <v>25</v>
      </c>
      <c r="C140" s="223" t="s">
        <v>1080</v>
      </c>
      <c r="D140" s="224" t="s">
        <v>2257</v>
      </c>
      <c r="E140" s="225">
        <v>0.1</v>
      </c>
      <c r="F140" s="223" t="s">
        <v>2222</v>
      </c>
      <c r="G140" s="226"/>
      <c r="H140" s="226"/>
      <c r="I140" s="227">
        <f>ROUND((G140+H140),2)</f>
        <v>0</v>
      </c>
      <c r="J140" s="228">
        <f>ROUND((I140*$E140),2)</f>
        <v>0</v>
      </c>
      <c r="K140" s="190"/>
      <c r="L140" s="272"/>
    </row>
    <row r="141" spans="1:14" ht="27.4" customHeight="1" outlineLevel="1">
      <c r="A141" s="234"/>
      <c r="B141" s="234"/>
      <c r="C141" s="235"/>
      <c r="D141" s="236" t="s">
        <v>2258</v>
      </c>
      <c r="E141" s="237"/>
      <c r="F141" s="235"/>
      <c r="G141" s="237"/>
      <c r="H141" s="237"/>
      <c r="I141" s="237"/>
      <c r="J141" s="240"/>
      <c r="K141" s="190"/>
      <c r="L141" s="272"/>
    </row>
    <row r="142" spans="1:14" ht="27.4" customHeight="1" outlineLevel="1">
      <c r="A142" s="222">
        <v>3</v>
      </c>
      <c r="B142" s="222">
        <v>26</v>
      </c>
      <c r="C142" s="223" t="s">
        <v>1080</v>
      </c>
      <c r="D142" s="224" t="s">
        <v>2259</v>
      </c>
      <c r="E142" s="225">
        <v>1.2</v>
      </c>
      <c r="F142" s="223" t="s">
        <v>2135</v>
      </c>
      <c r="G142" s="226"/>
      <c r="H142" s="226"/>
      <c r="I142" s="227">
        <f>ROUND((G142+H142),2)</f>
        <v>0</v>
      </c>
      <c r="J142" s="228">
        <f>ROUND((I142*$E142),2)</f>
        <v>0</v>
      </c>
      <c r="K142" s="190"/>
      <c r="L142" s="272"/>
    </row>
    <row r="143" spans="1:14" ht="27.4" customHeight="1" outlineLevel="1">
      <c r="A143" s="234"/>
      <c r="B143" s="234"/>
      <c r="C143" s="235"/>
      <c r="D143" s="236" t="s">
        <v>2260</v>
      </c>
      <c r="E143" s="237"/>
      <c r="F143" s="235"/>
      <c r="G143" s="237"/>
      <c r="H143" s="237"/>
      <c r="I143" s="237"/>
      <c r="J143" s="240"/>
      <c r="K143" s="190"/>
      <c r="L143" s="272"/>
    </row>
    <row r="144" spans="1:14" ht="27.4" customHeight="1" outlineLevel="1">
      <c r="A144" s="222">
        <v>3</v>
      </c>
      <c r="B144" s="222">
        <v>27</v>
      </c>
      <c r="C144" s="223" t="s">
        <v>1080</v>
      </c>
      <c r="D144" s="224" t="s">
        <v>2261</v>
      </c>
      <c r="E144" s="225">
        <v>0.4</v>
      </c>
      <c r="F144" s="223" t="s">
        <v>2222</v>
      </c>
      <c r="G144" s="226"/>
      <c r="H144" s="226"/>
      <c r="I144" s="227">
        <f>ROUND((G144+H144),2)</f>
        <v>0</v>
      </c>
      <c r="J144" s="228">
        <f>ROUND((I144*$E144),2)</f>
        <v>0</v>
      </c>
      <c r="K144" s="190"/>
      <c r="L144" s="272"/>
    </row>
    <row r="145" spans="1:14" ht="27.4" customHeight="1" outlineLevel="1">
      <c r="A145" s="234"/>
      <c r="B145" s="234"/>
      <c r="C145" s="235"/>
      <c r="D145" s="236" t="s">
        <v>2262</v>
      </c>
      <c r="E145" s="237"/>
      <c r="F145" s="235"/>
      <c r="G145" s="237"/>
      <c r="H145" s="237"/>
      <c r="I145" s="237"/>
      <c r="J145" s="240"/>
      <c r="K145" s="190"/>
      <c r="L145" s="272"/>
    </row>
    <row r="146" spans="1:14" ht="27.4" customHeight="1" outlineLevel="1">
      <c r="A146" s="222">
        <v>3</v>
      </c>
      <c r="B146" s="222">
        <v>28</v>
      </c>
      <c r="C146" s="223" t="s">
        <v>1080</v>
      </c>
      <c r="D146" s="224" t="s">
        <v>2246</v>
      </c>
      <c r="E146" s="225">
        <v>14</v>
      </c>
      <c r="F146" s="223" t="s">
        <v>2135</v>
      </c>
      <c r="G146" s="226"/>
      <c r="H146" s="226"/>
      <c r="I146" s="227">
        <f>ROUND((G146+H146),2)</f>
        <v>0</v>
      </c>
      <c r="J146" s="228">
        <f>ROUND((I146*$E146),2)</f>
        <v>0</v>
      </c>
      <c r="K146" s="190"/>
      <c r="L146" s="272"/>
    </row>
    <row r="147" spans="1:14" ht="27.4" customHeight="1" outlineLevel="1">
      <c r="A147" s="234"/>
      <c r="B147" s="234"/>
      <c r="C147" s="235"/>
      <c r="D147" s="236" t="s">
        <v>2247</v>
      </c>
      <c r="E147" s="237"/>
      <c r="F147" s="235"/>
      <c r="G147" s="237"/>
      <c r="H147" s="237"/>
      <c r="I147" s="237"/>
      <c r="J147" s="240"/>
      <c r="K147" s="190"/>
      <c r="L147" s="272"/>
    </row>
    <row r="148" spans="1:14" ht="27.4" customHeight="1" outlineLevel="1">
      <c r="A148" s="222">
        <v>3</v>
      </c>
      <c r="B148" s="222">
        <v>29</v>
      </c>
      <c r="C148" s="223" t="s">
        <v>1080</v>
      </c>
      <c r="D148" s="224" t="s">
        <v>2263</v>
      </c>
      <c r="E148" s="225">
        <v>4</v>
      </c>
      <c r="F148" s="223" t="s">
        <v>2146</v>
      </c>
      <c r="G148" s="226"/>
      <c r="H148" s="226"/>
      <c r="I148" s="227">
        <f>ROUND((G148+H148),2)</f>
        <v>0</v>
      </c>
      <c r="J148" s="228">
        <f>ROUND((I148*$E148),2)</f>
        <v>0</v>
      </c>
      <c r="K148" s="190"/>
      <c r="L148" s="272"/>
    </row>
    <row r="149" spans="1:14" ht="27.4" customHeight="1" outlineLevel="1">
      <c r="A149" s="234"/>
      <c r="B149" s="234"/>
      <c r="C149" s="235"/>
      <c r="D149" s="236" t="s">
        <v>2264</v>
      </c>
      <c r="E149" s="237"/>
      <c r="F149" s="235"/>
      <c r="G149" s="237"/>
      <c r="H149" s="237"/>
      <c r="I149" s="237"/>
      <c r="J149" s="240"/>
      <c r="K149" s="190"/>
      <c r="L149" s="272"/>
    </row>
    <row r="150" spans="1:14" ht="27.4" customHeight="1" outlineLevel="1">
      <c r="A150" s="222">
        <v>3</v>
      </c>
      <c r="B150" s="222">
        <v>30</v>
      </c>
      <c r="C150" s="223" t="s">
        <v>1080</v>
      </c>
      <c r="D150" s="224" t="s">
        <v>2265</v>
      </c>
      <c r="E150" s="225">
        <v>4</v>
      </c>
      <c r="F150" s="223" t="s">
        <v>2146</v>
      </c>
      <c r="G150" s="226"/>
      <c r="H150" s="226"/>
      <c r="I150" s="227">
        <f>ROUND((G150+H150),2)</f>
        <v>0</v>
      </c>
      <c r="J150" s="228">
        <f>ROUND((I150*$E150),2)</f>
        <v>0</v>
      </c>
      <c r="K150" s="190"/>
      <c r="L150" s="272"/>
    </row>
    <row r="151" spans="1:14" ht="27.4" customHeight="1" outlineLevel="1">
      <c r="A151" s="234"/>
      <c r="B151" s="234"/>
      <c r="C151" s="235"/>
      <c r="D151" s="236" t="s">
        <v>2266</v>
      </c>
      <c r="E151" s="237"/>
      <c r="F151" s="235"/>
      <c r="G151" s="237"/>
      <c r="H151" s="237"/>
      <c r="I151" s="237"/>
      <c r="J151" s="240"/>
      <c r="K151" s="190"/>
      <c r="L151" s="272"/>
    </row>
    <row r="152" spans="1:14" ht="27.4" customHeight="1" outlineLevel="1">
      <c r="A152" s="149"/>
      <c r="B152" s="149"/>
      <c r="C152" s="149"/>
      <c r="D152" s="215" t="s">
        <v>2267</v>
      </c>
      <c r="E152" s="149"/>
      <c r="F152" s="149"/>
      <c r="G152" s="149"/>
      <c r="H152" s="149"/>
      <c r="I152" s="149"/>
      <c r="J152" s="149"/>
      <c r="K152" s="216"/>
      <c r="L152" s="272"/>
      <c r="M152" s="217"/>
      <c r="N152" s="217"/>
    </row>
    <row r="153" spans="1:14" ht="27.4" customHeight="1" outlineLevel="1">
      <c r="A153"/>
      <c r="B153"/>
      <c r="C153"/>
      <c r="D153" s="220" t="s">
        <v>2268</v>
      </c>
      <c r="E153"/>
      <c r="F153"/>
      <c r="G153"/>
      <c r="H153"/>
      <c r="I153"/>
      <c r="J153"/>
      <c r="K153" s="216"/>
      <c r="L153" s="272"/>
      <c r="M153" s="217"/>
      <c r="N153" s="217"/>
    </row>
    <row r="154" spans="1:14" ht="42.75" customHeight="1" outlineLevel="1">
      <c r="A154" s="222">
        <v>3</v>
      </c>
      <c r="B154" s="222">
        <v>31</v>
      </c>
      <c r="C154" s="223" t="s">
        <v>1080</v>
      </c>
      <c r="D154" s="224" t="s">
        <v>2269</v>
      </c>
      <c r="E154" s="225">
        <v>12.29</v>
      </c>
      <c r="F154" s="223" t="s">
        <v>2203</v>
      </c>
      <c r="G154" s="226"/>
      <c r="H154" s="226"/>
      <c r="I154" s="227">
        <f>ROUND((G154+H154),2)</f>
        <v>0</v>
      </c>
      <c r="J154" s="228">
        <f>ROUND((I154*$E154),2)</f>
        <v>0</v>
      </c>
      <c r="K154" s="190"/>
      <c r="L154" s="272"/>
    </row>
    <row r="155" spans="1:14" ht="42.75" customHeight="1" outlineLevel="1">
      <c r="A155" s="234"/>
      <c r="B155" s="234"/>
      <c r="C155" s="235"/>
      <c r="D155" s="236" t="s">
        <v>2270</v>
      </c>
      <c r="E155" s="237"/>
      <c r="F155" s="235"/>
      <c r="G155" s="237"/>
      <c r="H155" s="237"/>
      <c r="I155" s="237"/>
      <c r="J155" s="240"/>
      <c r="K155" s="190"/>
      <c r="L155" s="272"/>
    </row>
    <row r="156" spans="1:14" ht="42.75" customHeight="1" outlineLevel="1">
      <c r="A156" s="222">
        <v>3</v>
      </c>
      <c r="B156" s="222">
        <v>32</v>
      </c>
      <c r="C156" s="223" t="s">
        <v>1080</v>
      </c>
      <c r="D156" s="224" t="s">
        <v>2271</v>
      </c>
      <c r="E156" s="225">
        <v>16.7</v>
      </c>
      <c r="F156" s="223" t="s">
        <v>2203</v>
      </c>
      <c r="G156" s="226"/>
      <c r="H156" s="226"/>
      <c r="I156" s="227">
        <f>ROUND((G156+H156),2)</f>
        <v>0</v>
      </c>
      <c r="J156" s="228">
        <f>ROUND((I156*$E156),2)</f>
        <v>0</v>
      </c>
      <c r="K156" s="190"/>
      <c r="L156" s="272"/>
    </row>
    <row r="157" spans="1:14" ht="42.75" customHeight="1" outlineLevel="1">
      <c r="A157" s="234"/>
      <c r="B157" s="234"/>
      <c r="C157" s="235"/>
      <c r="D157" s="236" t="s">
        <v>2272</v>
      </c>
      <c r="E157" s="237"/>
      <c r="F157" s="235"/>
      <c r="G157" s="237"/>
      <c r="H157" s="237"/>
      <c r="I157" s="237"/>
      <c r="J157" s="240"/>
      <c r="K157" s="190"/>
      <c r="L157" s="272"/>
    </row>
    <row r="158" spans="1:14" ht="27" customHeight="1" outlineLevel="1">
      <c r="A158" s="149"/>
      <c r="B158" s="149"/>
      <c r="C158" s="149"/>
      <c r="D158" s="215" t="s">
        <v>2273</v>
      </c>
      <c r="E158" s="149"/>
      <c r="F158" s="149"/>
      <c r="G158" s="149"/>
      <c r="H158" s="149"/>
      <c r="I158" s="149"/>
      <c r="J158" s="149"/>
      <c r="K158" s="216"/>
      <c r="L158" s="272"/>
      <c r="M158" s="217"/>
      <c r="N158" s="217"/>
    </row>
    <row r="159" spans="1:14" ht="27" customHeight="1" outlineLevel="1">
      <c r="A159" s="203"/>
      <c r="B159" s="203"/>
      <c r="C159" s="203"/>
      <c r="D159" s="218" t="s">
        <v>2274</v>
      </c>
      <c r="E159" s="203"/>
      <c r="F159" s="203"/>
      <c r="G159" s="203"/>
      <c r="H159" s="203"/>
      <c r="I159" s="203"/>
      <c r="J159" s="203"/>
      <c r="K159" s="216"/>
      <c r="L159" s="272"/>
      <c r="M159" s="217"/>
      <c r="N159" s="217"/>
    </row>
    <row r="160" spans="1:14" ht="27" customHeight="1" outlineLevel="1">
      <c r="A160" s="234">
        <v>3</v>
      </c>
      <c r="B160" s="234">
        <v>33</v>
      </c>
      <c r="C160" s="235" t="s">
        <v>1080</v>
      </c>
      <c r="D160" s="236" t="s">
        <v>2275</v>
      </c>
      <c r="E160" s="237">
        <v>0.55000000000000004</v>
      </c>
      <c r="F160" s="235" t="s">
        <v>2222</v>
      </c>
      <c r="G160" s="238"/>
      <c r="H160" s="238"/>
      <c r="I160" s="239">
        <f>ROUND((G160+H160),2)</f>
        <v>0</v>
      </c>
      <c r="J160" s="240">
        <f>ROUND((I160*$E160),2)</f>
        <v>0</v>
      </c>
      <c r="K160" s="190"/>
      <c r="L160" s="272"/>
    </row>
    <row r="161" spans="1:14" ht="27" customHeight="1" outlineLevel="1">
      <c r="A161" s="234"/>
      <c r="B161" s="234"/>
      <c r="C161" s="235"/>
      <c r="D161" s="236" t="s">
        <v>2276</v>
      </c>
      <c r="E161" s="237"/>
      <c r="F161" s="235"/>
      <c r="G161" s="237"/>
      <c r="H161" s="237"/>
      <c r="I161" s="237"/>
      <c r="J161" s="240"/>
      <c r="K161" s="190"/>
      <c r="L161" s="272"/>
    </row>
    <row r="162" spans="1:14" ht="27" customHeight="1" outlineLevel="1">
      <c r="A162" s="222">
        <v>3</v>
      </c>
      <c r="B162" s="222">
        <v>34</v>
      </c>
      <c r="C162" s="223" t="s">
        <v>1080</v>
      </c>
      <c r="D162" s="224" t="s">
        <v>2277</v>
      </c>
      <c r="E162" s="225">
        <v>31</v>
      </c>
      <c r="F162" s="223" t="s">
        <v>2146</v>
      </c>
      <c r="G162" s="226"/>
      <c r="H162" s="226"/>
      <c r="I162" s="227">
        <f>ROUND((G162+H162),2)</f>
        <v>0</v>
      </c>
      <c r="J162" s="228">
        <f>ROUND((I162*$E162),2)</f>
        <v>0</v>
      </c>
      <c r="K162" s="190"/>
      <c r="L162" s="272"/>
    </row>
    <row r="163" spans="1:14" ht="27" customHeight="1" outlineLevel="1">
      <c r="A163" s="234"/>
      <c r="B163" s="234"/>
      <c r="C163" s="235"/>
      <c r="D163" s="236" t="s">
        <v>2278</v>
      </c>
      <c r="E163" s="237"/>
      <c r="F163" s="235"/>
      <c r="G163" s="237"/>
      <c r="H163" s="237"/>
      <c r="I163" s="237"/>
      <c r="J163" s="240"/>
      <c r="K163" s="190"/>
      <c r="L163" s="272"/>
    </row>
    <row r="164" spans="1:14" ht="27.4" customHeight="1" outlineLevel="1">
      <c r="A164" s="149"/>
      <c r="B164" s="149"/>
      <c r="C164" s="149"/>
      <c r="D164" s="215" t="s">
        <v>2279</v>
      </c>
      <c r="E164" s="149"/>
      <c r="F164" s="149"/>
      <c r="G164" s="149"/>
      <c r="H164" s="149"/>
      <c r="I164" s="149"/>
      <c r="J164" s="149"/>
      <c r="K164" s="216"/>
      <c r="L164" s="272"/>
      <c r="M164" s="217"/>
      <c r="N164" s="217"/>
    </row>
    <row r="165" spans="1:14" ht="27.4" customHeight="1" outlineLevel="1">
      <c r="A165"/>
      <c r="B165"/>
      <c r="C165"/>
      <c r="D165" s="220" t="s">
        <v>2280</v>
      </c>
      <c r="E165"/>
      <c r="F165"/>
      <c r="G165"/>
      <c r="H165"/>
      <c r="I165"/>
      <c r="J165"/>
      <c r="K165" s="216"/>
      <c r="L165" s="272"/>
      <c r="M165" s="217"/>
      <c r="N165" s="217"/>
    </row>
    <row r="166" spans="1:14" ht="27.4" customHeight="1" outlineLevel="1">
      <c r="A166" s="222">
        <v>3</v>
      </c>
      <c r="B166" s="222">
        <v>35</v>
      </c>
      <c r="C166" s="223" t="s">
        <v>1080</v>
      </c>
      <c r="D166" s="224" t="s">
        <v>2261</v>
      </c>
      <c r="E166" s="225">
        <v>0.15</v>
      </c>
      <c r="F166" s="223" t="s">
        <v>2222</v>
      </c>
      <c r="G166" s="226"/>
      <c r="H166" s="226"/>
      <c r="I166" s="227">
        <f>ROUND((G166+H166),2)</f>
        <v>0</v>
      </c>
      <c r="J166" s="228">
        <f>ROUND((I166*$E166),2)</f>
        <v>0</v>
      </c>
      <c r="K166" s="190"/>
      <c r="L166" s="272"/>
    </row>
    <row r="167" spans="1:14" ht="27.4" customHeight="1" outlineLevel="1">
      <c r="A167" s="234"/>
      <c r="B167" s="234"/>
      <c r="C167" s="235"/>
      <c r="D167" s="236" t="s">
        <v>2262</v>
      </c>
      <c r="E167" s="237"/>
      <c r="F167" s="235"/>
      <c r="G167" s="237"/>
      <c r="H167" s="237"/>
      <c r="I167" s="237"/>
      <c r="J167" s="240"/>
      <c r="K167" s="190"/>
      <c r="L167" s="272"/>
    </row>
    <row r="168" spans="1:14" ht="27.4" customHeight="1" outlineLevel="1">
      <c r="A168" s="222">
        <v>3</v>
      </c>
      <c r="B168" s="222">
        <v>36</v>
      </c>
      <c r="C168" s="223" t="s">
        <v>1080</v>
      </c>
      <c r="D168" s="224" t="s">
        <v>2246</v>
      </c>
      <c r="E168" s="225">
        <v>8.1999999999999993</v>
      </c>
      <c r="F168" s="223" t="s">
        <v>2135</v>
      </c>
      <c r="G168" s="226"/>
      <c r="H168" s="226"/>
      <c r="I168" s="227">
        <f>ROUND((G168+H168),2)</f>
        <v>0</v>
      </c>
      <c r="J168" s="228">
        <f>ROUND((I168*$E168),2)</f>
        <v>0</v>
      </c>
      <c r="K168" s="190"/>
      <c r="L168" s="272"/>
    </row>
    <row r="169" spans="1:14" ht="27.4" customHeight="1" outlineLevel="1">
      <c r="A169" s="234"/>
      <c r="B169" s="234"/>
      <c r="C169" s="235"/>
      <c r="D169" s="236" t="s">
        <v>2247</v>
      </c>
      <c r="E169" s="237"/>
      <c r="F169" s="235"/>
      <c r="G169" s="237"/>
      <c r="H169" s="237"/>
      <c r="I169" s="237"/>
      <c r="J169" s="240"/>
      <c r="K169" s="190"/>
      <c r="L169" s="272"/>
    </row>
    <row r="170" spans="1:14" ht="27.4" customHeight="1" outlineLevel="1">
      <c r="A170" s="222">
        <v>3</v>
      </c>
      <c r="B170" s="222">
        <v>37</v>
      </c>
      <c r="C170" s="223" t="s">
        <v>1080</v>
      </c>
      <c r="D170" s="224" t="s">
        <v>2281</v>
      </c>
      <c r="E170" s="225">
        <v>8</v>
      </c>
      <c r="F170" s="223" t="s">
        <v>2146</v>
      </c>
      <c r="G170" s="226"/>
      <c r="H170" s="226"/>
      <c r="I170" s="227">
        <f>ROUND((G170+H170),2)</f>
        <v>0</v>
      </c>
      <c r="J170" s="228">
        <f>ROUND((I170*$E170),2)</f>
        <v>0</v>
      </c>
      <c r="K170" s="190"/>
      <c r="L170" s="272"/>
    </row>
    <row r="171" spans="1:14" ht="42.75" customHeight="1" outlineLevel="1">
      <c r="A171" s="229"/>
      <c r="B171" s="229"/>
      <c r="C171" s="230"/>
      <c r="D171" s="231" t="s">
        <v>2282</v>
      </c>
      <c r="E171" s="232"/>
      <c r="F171" s="230"/>
      <c r="G171" s="232"/>
      <c r="H171" s="232"/>
      <c r="I171" s="232"/>
      <c r="J171" s="233"/>
      <c r="K171" s="190"/>
      <c r="L171" s="272"/>
    </row>
    <row r="172" spans="1:14" ht="27.4" customHeight="1" outlineLevel="1">
      <c r="A172"/>
      <c r="B172"/>
      <c r="C172"/>
      <c r="D172" s="220" t="s">
        <v>2283</v>
      </c>
      <c r="E172"/>
      <c r="F172"/>
      <c r="G172"/>
      <c r="H172"/>
      <c r="I172"/>
      <c r="J172"/>
      <c r="K172" s="216"/>
      <c r="L172" s="272"/>
      <c r="M172" s="217"/>
      <c r="N172" s="217"/>
    </row>
    <row r="173" spans="1:14" ht="27.4" customHeight="1" outlineLevel="1">
      <c r="A173" s="203"/>
      <c r="B173" s="203"/>
      <c r="C173" s="203"/>
      <c r="D173" s="218" t="s">
        <v>2284</v>
      </c>
      <c r="E173" s="203"/>
      <c r="F173" s="203"/>
      <c r="G173" s="203"/>
      <c r="H173" s="203"/>
      <c r="I173" s="203"/>
      <c r="J173" s="203"/>
      <c r="K173" s="216"/>
      <c r="L173" s="272"/>
      <c r="M173" s="217"/>
      <c r="N173" s="217"/>
    </row>
    <row r="174" spans="1:14" ht="27.4" customHeight="1" outlineLevel="1">
      <c r="A174" s="234">
        <v>3</v>
      </c>
      <c r="B174" s="234">
        <v>38</v>
      </c>
      <c r="C174" s="235" t="s">
        <v>1080</v>
      </c>
      <c r="D174" s="236" t="s">
        <v>2261</v>
      </c>
      <c r="E174" s="237">
        <v>0.95</v>
      </c>
      <c r="F174" s="235" t="s">
        <v>2222</v>
      </c>
      <c r="G174" s="238"/>
      <c r="H174" s="238"/>
      <c r="I174" s="239">
        <f>ROUND((G174+H174),2)</f>
        <v>0</v>
      </c>
      <c r="J174" s="240">
        <f>ROUND((I174*$E174),2)</f>
        <v>0</v>
      </c>
      <c r="K174" s="190"/>
      <c r="L174" s="272"/>
    </row>
    <row r="175" spans="1:14" ht="27.4" customHeight="1" outlineLevel="1">
      <c r="A175" s="234"/>
      <c r="B175" s="234"/>
      <c r="C175" s="235"/>
      <c r="D175" s="236" t="s">
        <v>2262</v>
      </c>
      <c r="E175" s="237"/>
      <c r="F175" s="235"/>
      <c r="G175" s="237"/>
      <c r="H175" s="237"/>
      <c r="I175" s="237"/>
      <c r="J175" s="240"/>
      <c r="K175" s="190"/>
      <c r="L175" s="272"/>
    </row>
    <row r="176" spans="1:14" ht="27.4" customHeight="1" outlineLevel="1">
      <c r="A176" s="222">
        <v>3</v>
      </c>
      <c r="B176" s="222">
        <v>39</v>
      </c>
      <c r="C176" s="223" t="s">
        <v>1080</v>
      </c>
      <c r="D176" s="224" t="s">
        <v>2246</v>
      </c>
      <c r="E176" s="225">
        <v>31.7</v>
      </c>
      <c r="F176" s="223" t="s">
        <v>2135</v>
      </c>
      <c r="G176" s="226"/>
      <c r="H176" s="226"/>
      <c r="I176" s="227">
        <f>ROUND((G176+H176),2)</f>
        <v>0</v>
      </c>
      <c r="J176" s="228">
        <f>ROUND((I176*$E176),2)</f>
        <v>0</v>
      </c>
      <c r="K176" s="221"/>
      <c r="L176" s="272"/>
      <c r="M176" s="217"/>
      <c r="N176" s="217"/>
    </row>
    <row r="177" spans="1:14" ht="27.4" customHeight="1" outlineLevel="1">
      <c r="A177" s="234"/>
      <c r="B177" s="234"/>
      <c r="C177" s="235"/>
      <c r="D177" s="236" t="s">
        <v>2247</v>
      </c>
      <c r="E177" s="237"/>
      <c r="F177" s="235"/>
      <c r="G177" s="237"/>
      <c r="H177" s="237"/>
      <c r="I177" s="237"/>
      <c r="J177" s="240"/>
      <c r="K177" s="219"/>
      <c r="L177" s="272"/>
      <c r="M177" s="217"/>
      <c r="N177" s="217"/>
    </row>
    <row r="178" spans="1:14" ht="27.4" customHeight="1" outlineLevel="1">
      <c r="A178" s="53">
        <v>3</v>
      </c>
      <c r="B178" s="53">
        <v>40</v>
      </c>
      <c r="C178" s="54" t="s">
        <v>1080</v>
      </c>
      <c r="D178" s="55" t="s">
        <v>2285</v>
      </c>
      <c r="E178" s="56">
        <v>26</v>
      </c>
      <c r="F178" s="54" t="s">
        <v>2146</v>
      </c>
      <c r="G178" s="69"/>
      <c r="H178" s="69"/>
      <c r="I178" s="201">
        <f>ROUND((G178+H178),2)</f>
        <v>0</v>
      </c>
      <c r="J178" s="57">
        <f>ROUND((I178*$E178),2)</f>
        <v>0</v>
      </c>
      <c r="K178" s="189"/>
      <c r="L178" s="272"/>
    </row>
    <row r="179" spans="1:14" ht="27.4" customHeight="1" outlineLevel="1">
      <c r="A179" s="80"/>
      <c r="B179" s="80"/>
      <c r="C179" s="81"/>
      <c r="D179" s="82" t="s">
        <v>2285</v>
      </c>
      <c r="E179" s="83"/>
      <c r="F179" s="81"/>
      <c r="G179" s="83"/>
      <c r="H179" s="83"/>
      <c r="I179" s="83"/>
      <c r="J179" s="84"/>
      <c r="K179" s="191"/>
      <c r="L179" s="272"/>
    </row>
    <row r="180" spans="1:14" ht="27.4" customHeight="1" outlineLevel="1">
      <c r="A180" s="53">
        <v>3</v>
      </c>
      <c r="B180" s="53">
        <v>41</v>
      </c>
      <c r="C180" s="54" t="s">
        <v>1080</v>
      </c>
      <c r="D180" s="55" t="s">
        <v>2286</v>
      </c>
      <c r="E180" s="56">
        <v>12</v>
      </c>
      <c r="F180" s="54" t="s">
        <v>2146</v>
      </c>
      <c r="G180" s="69"/>
      <c r="H180" s="69"/>
      <c r="I180" s="201">
        <f>ROUND((G180+H180),2)</f>
        <v>0</v>
      </c>
      <c r="J180" s="57">
        <f>ROUND((I180*$E180),2)</f>
        <v>0</v>
      </c>
      <c r="K180" s="189"/>
      <c r="L180" s="272"/>
    </row>
    <row r="181" spans="1:14" ht="27.4" customHeight="1" outlineLevel="1">
      <c r="A181" s="80"/>
      <c r="B181" s="80"/>
      <c r="C181" s="81"/>
      <c r="D181" s="82" t="s">
        <v>2286</v>
      </c>
      <c r="E181" s="83"/>
      <c r="F181" s="81"/>
      <c r="G181" s="83"/>
      <c r="H181" s="83"/>
      <c r="I181" s="83"/>
      <c r="J181" s="84"/>
      <c r="K181" s="191"/>
      <c r="L181" s="272"/>
    </row>
    <row r="182" spans="1:14" ht="27.4" customHeight="1" outlineLevel="1">
      <c r="A182" s="53">
        <v>3</v>
      </c>
      <c r="B182" s="53">
        <v>42</v>
      </c>
      <c r="C182" s="54" t="s">
        <v>1080</v>
      </c>
      <c r="D182" s="55" t="s">
        <v>2287</v>
      </c>
      <c r="E182" s="56">
        <v>12</v>
      </c>
      <c r="F182" s="54" t="s">
        <v>2146</v>
      </c>
      <c r="G182" s="69"/>
      <c r="H182" s="69"/>
      <c r="I182" s="201">
        <f>ROUND((G182+H182),2)</f>
        <v>0</v>
      </c>
      <c r="J182" s="57">
        <f>ROUND((I182*$E182),2)</f>
        <v>0</v>
      </c>
      <c r="K182" s="189"/>
      <c r="L182" s="272"/>
    </row>
    <row r="183" spans="1:14" ht="42.75" customHeight="1" outlineLevel="1">
      <c r="A183" s="58"/>
      <c r="B183" s="58"/>
      <c r="C183" s="59"/>
      <c r="D183" s="60" t="s">
        <v>2288</v>
      </c>
      <c r="E183" s="61"/>
      <c r="F183" s="59"/>
      <c r="G183" s="61"/>
      <c r="H183" s="61"/>
      <c r="I183" s="61"/>
      <c r="J183" s="62"/>
      <c r="K183" s="191"/>
      <c r="L183" s="272"/>
    </row>
    <row r="184" spans="1:14" ht="27" customHeight="1">
      <c r="A184" s="244"/>
      <c r="B184" s="244"/>
      <c r="C184" s="244"/>
      <c r="D184" s="245" t="s">
        <v>2289</v>
      </c>
      <c r="E184" s="244"/>
      <c r="F184" s="244"/>
      <c r="G184" s="244"/>
      <c r="H184" s="244"/>
      <c r="I184" s="244"/>
      <c r="J184" s="246">
        <f>SUM(J186:J192)</f>
        <v>0</v>
      </c>
      <c r="K184" s="192"/>
      <c r="L184" s="272"/>
    </row>
    <row r="185" spans="1:14" ht="27" customHeight="1">
      <c r="A185" s="244"/>
      <c r="B185" s="244"/>
      <c r="C185" s="244"/>
      <c r="D185" s="245" t="s">
        <v>2290</v>
      </c>
      <c r="E185" s="244"/>
      <c r="F185" s="244"/>
      <c r="G185" s="244"/>
      <c r="H185" s="244"/>
      <c r="I185" s="244"/>
      <c r="J185" s="244"/>
      <c r="K185" s="193"/>
      <c r="L185" s="272"/>
    </row>
    <row r="186" spans="1:14" ht="57.95" customHeight="1" outlineLevel="1">
      <c r="A186" s="53">
        <v>4</v>
      </c>
      <c r="B186" s="53">
        <v>1</v>
      </c>
      <c r="C186" s="54" t="s">
        <v>1110</v>
      </c>
      <c r="D186" s="55" t="s">
        <v>2291</v>
      </c>
      <c r="E186" s="56">
        <v>1</v>
      </c>
      <c r="F186" s="54" t="s">
        <v>2146</v>
      </c>
      <c r="G186" s="69"/>
      <c r="H186" s="69"/>
      <c r="I186" s="201">
        <f>ROUND((G186+H186),2)</f>
        <v>0</v>
      </c>
      <c r="J186" s="57">
        <f>ROUND((I186*$E186),2)</f>
        <v>0</v>
      </c>
      <c r="K186" s="189"/>
      <c r="L186" s="272"/>
    </row>
    <row r="187" spans="1:14" ht="42.75" customHeight="1" outlineLevel="1">
      <c r="A187" s="80"/>
      <c r="B187" s="80"/>
      <c r="C187" s="81"/>
      <c r="D187" s="82" t="s">
        <v>2292</v>
      </c>
      <c r="E187" s="83"/>
      <c r="F187" s="81" t="s">
        <v>2185</v>
      </c>
      <c r="G187" s="83"/>
      <c r="H187" s="83"/>
      <c r="I187" s="83"/>
      <c r="J187" s="84"/>
      <c r="K187" s="191"/>
      <c r="L187" s="272"/>
    </row>
    <row r="188" spans="1:14" ht="42.75" customHeight="1" outlineLevel="1">
      <c r="A188" s="53">
        <v>4</v>
      </c>
      <c r="B188" s="53">
        <v>2</v>
      </c>
      <c r="C188" s="54" t="s">
        <v>1110</v>
      </c>
      <c r="D188" s="55" t="s">
        <v>2293</v>
      </c>
      <c r="E188" s="56">
        <v>1</v>
      </c>
      <c r="F188" s="54" t="s">
        <v>2146</v>
      </c>
      <c r="G188" s="69"/>
      <c r="H188" s="69"/>
      <c r="I188" s="201">
        <f>ROUND((G188+H188),2)</f>
        <v>0</v>
      </c>
      <c r="J188" s="57">
        <f>ROUND((I188*$E188),2)</f>
        <v>0</v>
      </c>
      <c r="K188" s="189"/>
      <c r="L188" s="272"/>
    </row>
    <row r="189" spans="1:14" ht="42.75" customHeight="1" outlineLevel="1">
      <c r="A189" s="80"/>
      <c r="B189" s="80"/>
      <c r="C189" s="81"/>
      <c r="D189" s="82" t="s">
        <v>2294</v>
      </c>
      <c r="E189" s="83"/>
      <c r="F189" s="81" t="s">
        <v>2185</v>
      </c>
      <c r="G189" s="83"/>
      <c r="H189" s="83"/>
      <c r="I189" s="83"/>
      <c r="J189" s="84"/>
      <c r="K189" s="191"/>
      <c r="L189" s="272"/>
    </row>
    <row r="190" spans="1:14" ht="57.95" customHeight="1" outlineLevel="1">
      <c r="A190" s="53">
        <v>4</v>
      </c>
      <c r="B190" s="53">
        <v>3</v>
      </c>
      <c r="C190" s="54" t="s">
        <v>1110</v>
      </c>
      <c r="D190" s="55" t="s">
        <v>2295</v>
      </c>
      <c r="E190" s="56">
        <v>1</v>
      </c>
      <c r="F190" s="54" t="s">
        <v>2146</v>
      </c>
      <c r="G190" s="69"/>
      <c r="H190" s="69"/>
      <c r="I190" s="201">
        <f>ROUND((G190+H190),2)</f>
        <v>0</v>
      </c>
      <c r="J190" s="57">
        <f>ROUND((I190*$E190),2)</f>
        <v>0</v>
      </c>
      <c r="K190" s="190"/>
      <c r="L190" s="272"/>
    </row>
    <row r="191" spans="1:14" ht="42.75" customHeight="1" outlineLevel="1">
      <c r="A191" s="80"/>
      <c r="B191" s="80"/>
      <c r="C191" s="81"/>
      <c r="D191" s="82" t="s">
        <v>2296</v>
      </c>
      <c r="E191" s="83"/>
      <c r="F191" s="81" t="s">
        <v>2185</v>
      </c>
      <c r="G191" s="83"/>
      <c r="H191" s="83"/>
      <c r="I191" s="83"/>
      <c r="J191" s="84"/>
      <c r="K191" s="190"/>
      <c r="L191" s="272"/>
    </row>
    <row r="192" spans="1:14" ht="27.4" customHeight="1" outlineLevel="1">
      <c r="A192" s="53">
        <v>4</v>
      </c>
      <c r="B192" s="53">
        <v>4</v>
      </c>
      <c r="C192" s="54" t="s">
        <v>1110</v>
      </c>
      <c r="D192" s="55" t="s">
        <v>2297</v>
      </c>
      <c r="E192" s="56">
        <v>1</v>
      </c>
      <c r="F192" s="54" t="s">
        <v>2146</v>
      </c>
      <c r="G192" s="69"/>
      <c r="H192" s="69"/>
      <c r="I192" s="201">
        <f>ROUND((G192+H192),2)</f>
        <v>0</v>
      </c>
      <c r="J192" s="57">
        <f>ROUND((I192*$E192),2)</f>
        <v>0</v>
      </c>
      <c r="K192" s="189"/>
      <c r="L192" s="272"/>
    </row>
    <row r="193" spans="1:14" ht="27.4" customHeight="1" outlineLevel="1">
      <c r="A193" s="58"/>
      <c r="B193" s="58"/>
      <c r="C193" s="59"/>
      <c r="D193" s="60" t="s">
        <v>2298</v>
      </c>
      <c r="E193" s="61"/>
      <c r="F193" s="59" t="s">
        <v>2185</v>
      </c>
      <c r="G193" s="61"/>
      <c r="H193" s="61"/>
      <c r="I193" s="61"/>
      <c r="J193" s="62"/>
      <c r="K193" s="191"/>
      <c r="L193" s="272"/>
    </row>
    <row r="194" spans="1:14" ht="27.2" customHeight="1">
      <c r="A194" s="148"/>
      <c r="B194" s="148"/>
      <c r="C194" s="148"/>
      <c r="D194" s="85" t="s">
        <v>2299</v>
      </c>
      <c r="E194" s="148"/>
      <c r="F194" s="148"/>
      <c r="G194" s="148"/>
      <c r="H194" s="148"/>
      <c r="I194" s="148"/>
      <c r="J194" s="200">
        <f>SUM(J196:J350)</f>
        <v>0</v>
      </c>
      <c r="K194" s="192"/>
      <c r="L194" s="272"/>
    </row>
    <row r="195" spans="1:14" ht="27.2" customHeight="1">
      <c r="A195" s="148"/>
      <c r="B195" s="148"/>
      <c r="C195" s="148"/>
      <c r="D195" s="85" t="s">
        <v>2300</v>
      </c>
      <c r="E195" s="148"/>
      <c r="F195" s="148"/>
      <c r="G195" s="148"/>
      <c r="H195" s="148"/>
      <c r="I195" s="148"/>
      <c r="J195" s="148"/>
      <c r="K195" s="193"/>
      <c r="L195" s="272"/>
    </row>
    <row r="196" spans="1:14" ht="27.2" customHeight="1" outlineLevel="1">
      <c r="A196" s="149"/>
      <c r="B196" s="149"/>
      <c r="C196" s="149"/>
      <c r="D196" s="208" t="s">
        <v>2301</v>
      </c>
      <c r="E196" s="149"/>
      <c r="F196" s="149"/>
      <c r="G196" s="149"/>
      <c r="H196" s="149"/>
      <c r="I196" s="149"/>
      <c r="J196" s="149"/>
      <c r="K196" s="199"/>
      <c r="L196" s="272"/>
      <c r="M196" s="150"/>
      <c r="N196" s="150"/>
    </row>
    <row r="197" spans="1:14" ht="27.2" customHeight="1" outlineLevel="1">
      <c r="A197"/>
      <c r="B197"/>
      <c r="C197"/>
      <c r="D197" s="207" t="s">
        <v>2302</v>
      </c>
      <c r="E197"/>
      <c r="F197"/>
      <c r="G197"/>
      <c r="H197"/>
      <c r="I197"/>
      <c r="J197"/>
      <c r="K197" s="198"/>
      <c r="L197" s="272"/>
      <c r="M197" s="150"/>
      <c r="N197" s="150"/>
    </row>
    <row r="198" spans="1:14" ht="57.95" customHeight="1" outlineLevel="1">
      <c r="A198" s="53">
        <v>5</v>
      </c>
      <c r="B198" s="53">
        <v>1</v>
      </c>
      <c r="C198" s="54" t="s">
        <v>1110</v>
      </c>
      <c r="D198" s="55" t="s">
        <v>2303</v>
      </c>
      <c r="E198" s="56">
        <v>1160.56</v>
      </c>
      <c r="F198" s="54" t="s">
        <v>2253</v>
      </c>
      <c r="G198" s="69"/>
      <c r="H198" s="69"/>
      <c r="I198" s="201">
        <f>ROUND((G198+H198),2)</f>
        <v>0</v>
      </c>
      <c r="J198" s="57">
        <f>ROUND((I198*$E198),2)</f>
        <v>0</v>
      </c>
      <c r="K198" s="189"/>
      <c r="L198" s="272"/>
    </row>
    <row r="199" spans="1:14" ht="27.4" customHeight="1" outlineLevel="1">
      <c r="A199" s="80"/>
      <c r="B199" s="80"/>
      <c r="C199" s="81"/>
      <c r="D199" s="82" t="s">
        <v>2304</v>
      </c>
      <c r="E199" s="83"/>
      <c r="F199" s="81" t="s">
        <v>2305</v>
      </c>
      <c r="G199" s="83"/>
      <c r="H199" s="83"/>
      <c r="I199" s="83"/>
      <c r="J199" s="84"/>
      <c r="K199" s="191"/>
      <c r="L199" s="272"/>
    </row>
    <row r="200" spans="1:14" ht="73.5" customHeight="1" outlineLevel="1">
      <c r="A200" s="222">
        <v>5</v>
      </c>
      <c r="B200" s="222">
        <v>2</v>
      </c>
      <c r="C200" s="223" t="s">
        <v>1110</v>
      </c>
      <c r="D200" s="224" t="s">
        <v>2306</v>
      </c>
      <c r="E200" s="225">
        <v>232.23</v>
      </c>
      <c r="F200" s="223" t="s">
        <v>2135</v>
      </c>
      <c r="G200" s="226"/>
      <c r="H200" s="226"/>
      <c r="I200" s="227">
        <f>ROUND((G200+H200),2)</f>
        <v>0</v>
      </c>
      <c r="J200" s="228">
        <f>ROUND((I200*$E200),2)</f>
        <v>0</v>
      </c>
      <c r="K200" s="190"/>
      <c r="L200" s="272"/>
    </row>
    <row r="201" spans="1:14" ht="42.75" customHeight="1" outlineLevel="1">
      <c r="A201" s="234"/>
      <c r="B201" s="234"/>
      <c r="C201" s="235"/>
      <c r="D201" s="236" t="s">
        <v>2307</v>
      </c>
      <c r="E201" s="237"/>
      <c r="F201" s="235" t="s">
        <v>2180</v>
      </c>
      <c r="G201" s="237"/>
      <c r="H201" s="237"/>
      <c r="I201" s="237"/>
      <c r="J201" s="240"/>
      <c r="K201" s="190"/>
      <c r="L201" s="272"/>
    </row>
    <row r="202" spans="1:14" ht="104.1" customHeight="1" outlineLevel="1">
      <c r="A202" s="222">
        <v>5</v>
      </c>
      <c r="B202" s="222">
        <v>3</v>
      </c>
      <c r="C202" s="223" t="s">
        <v>1110</v>
      </c>
      <c r="D202" s="224" t="s">
        <v>2308</v>
      </c>
      <c r="E202" s="225">
        <v>276.52</v>
      </c>
      <c r="F202" s="223" t="s">
        <v>2135</v>
      </c>
      <c r="G202" s="226"/>
      <c r="H202" s="226"/>
      <c r="I202" s="227">
        <f>ROUND((G202+H202),2)</f>
        <v>0</v>
      </c>
      <c r="J202" s="228">
        <f>ROUND((I202*$E202),2)</f>
        <v>0</v>
      </c>
      <c r="K202" s="190"/>
      <c r="L202" s="272"/>
    </row>
    <row r="203" spans="1:14" ht="42.75" customHeight="1" outlineLevel="1">
      <c r="A203" s="234"/>
      <c r="B203" s="234"/>
      <c r="C203" s="235"/>
      <c r="D203" s="236" t="s">
        <v>2309</v>
      </c>
      <c r="E203" s="237"/>
      <c r="F203" s="235" t="s">
        <v>2180</v>
      </c>
      <c r="G203" s="237"/>
      <c r="H203" s="237"/>
      <c r="I203" s="237"/>
      <c r="J203" s="240"/>
      <c r="K203" s="190"/>
      <c r="L203" s="272"/>
    </row>
    <row r="204" spans="1:14" ht="104.1" customHeight="1" outlineLevel="1">
      <c r="A204" s="222">
        <v>5</v>
      </c>
      <c r="B204" s="222">
        <v>4</v>
      </c>
      <c r="C204" s="223" t="s">
        <v>1110</v>
      </c>
      <c r="D204" s="224" t="s">
        <v>2308</v>
      </c>
      <c r="E204" s="225">
        <v>73.66</v>
      </c>
      <c r="F204" s="223" t="s">
        <v>2135</v>
      </c>
      <c r="G204" s="226"/>
      <c r="H204" s="226"/>
      <c r="I204" s="227">
        <f>ROUND((G204+H204),2)</f>
        <v>0</v>
      </c>
      <c r="J204" s="228">
        <f>ROUND((I204*$E204),2)</f>
        <v>0</v>
      </c>
      <c r="K204" s="190"/>
      <c r="L204" s="272"/>
    </row>
    <row r="205" spans="1:14" ht="42.75" customHeight="1" outlineLevel="1">
      <c r="A205" s="234"/>
      <c r="B205" s="234"/>
      <c r="C205" s="235"/>
      <c r="D205" s="236" t="s">
        <v>2309</v>
      </c>
      <c r="E205" s="237"/>
      <c r="F205" s="235" t="s">
        <v>2180</v>
      </c>
      <c r="G205" s="237"/>
      <c r="H205" s="237"/>
      <c r="I205" s="237"/>
      <c r="J205" s="240"/>
      <c r="K205" s="190"/>
      <c r="L205" s="272"/>
    </row>
    <row r="206" spans="1:14" ht="104.1" customHeight="1" outlineLevel="1">
      <c r="A206" s="222">
        <v>5</v>
      </c>
      <c r="B206" s="222">
        <v>5</v>
      </c>
      <c r="C206" s="223" t="s">
        <v>1110</v>
      </c>
      <c r="D206" s="224" t="s">
        <v>2310</v>
      </c>
      <c r="E206" s="225">
        <v>46.67</v>
      </c>
      <c r="F206" s="223" t="s">
        <v>2135</v>
      </c>
      <c r="G206" s="226"/>
      <c r="H206" s="226"/>
      <c r="I206" s="227">
        <f>ROUND((G206+H206),2)</f>
        <v>0</v>
      </c>
      <c r="J206" s="228">
        <f>ROUND((I206*$E206),2)</f>
        <v>0</v>
      </c>
      <c r="K206" s="190"/>
      <c r="L206" s="272"/>
    </row>
    <row r="207" spans="1:14" ht="42.75" customHeight="1" outlineLevel="1">
      <c r="A207" s="234"/>
      <c r="B207" s="234"/>
      <c r="C207" s="235"/>
      <c r="D207" s="236" t="s">
        <v>2309</v>
      </c>
      <c r="E207" s="237"/>
      <c r="F207" s="235" t="s">
        <v>2180</v>
      </c>
      <c r="G207" s="237"/>
      <c r="H207" s="237"/>
      <c r="I207" s="237"/>
      <c r="J207" s="240"/>
      <c r="K207" s="190"/>
      <c r="L207" s="272"/>
    </row>
    <row r="208" spans="1:14" ht="104.1" customHeight="1" outlineLevel="1">
      <c r="A208" s="222">
        <v>5</v>
      </c>
      <c r="B208" s="222">
        <v>6</v>
      </c>
      <c r="C208" s="223" t="s">
        <v>1110</v>
      </c>
      <c r="D208" s="224" t="s">
        <v>2311</v>
      </c>
      <c r="E208" s="225">
        <v>36.659999999999997</v>
      </c>
      <c r="F208" s="223" t="s">
        <v>2135</v>
      </c>
      <c r="G208" s="226"/>
      <c r="H208" s="226"/>
      <c r="I208" s="227">
        <f>ROUND((G208+H208),2)</f>
        <v>0</v>
      </c>
      <c r="J208" s="228">
        <f>ROUND((I208*$E208),2)</f>
        <v>0</v>
      </c>
      <c r="K208" s="190"/>
      <c r="L208" s="272"/>
    </row>
    <row r="209" spans="1:14" ht="42.75" customHeight="1" outlineLevel="1">
      <c r="A209" s="234"/>
      <c r="B209" s="234"/>
      <c r="C209" s="235"/>
      <c r="D209" s="236" t="s">
        <v>2309</v>
      </c>
      <c r="E209" s="237"/>
      <c r="F209" s="235" t="s">
        <v>2180</v>
      </c>
      <c r="G209" s="237"/>
      <c r="H209" s="237"/>
      <c r="I209" s="237"/>
      <c r="J209" s="240"/>
      <c r="K209" s="190"/>
      <c r="L209" s="272"/>
    </row>
    <row r="210" spans="1:14" ht="104.1" customHeight="1" outlineLevel="1">
      <c r="A210" s="222">
        <v>5</v>
      </c>
      <c r="B210" s="222">
        <v>7</v>
      </c>
      <c r="C210" s="223" t="s">
        <v>1110</v>
      </c>
      <c r="D210" s="224" t="s">
        <v>2311</v>
      </c>
      <c r="E210" s="225">
        <v>25.11</v>
      </c>
      <c r="F210" s="223" t="s">
        <v>2135</v>
      </c>
      <c r="G210" s="226"/>
      <c r="H210" s="226"/>
      <c r="I210" s="227">
        <f>ROUND((G210+H210),2)</f>
        <v>0</v>
      </c>
      <c r="J210" s="228">
        <f>ROUND((I210*$E210),2)</f>
        <v>0</v>
      </c>
      <c r="K210" s="190"/>
      <c r="L210" s="272"/>
    </row>
    <row r="211" spans="1:14" ht="42.75" customHeight="1" outlineLevel="1">
      <c r="A211" s="234"/>
      <c r="B211" s="234"/>
      <c r="C211" s="235"/>
      <c r="D211" s="236" t="s">
        <v>2309</v>
      </c>
      <c r="E211" s="237"/>
      <c r="F211" s="235" t="s">
        <v>2180</v>
      </c>
      <c r="G211" s="237"/>
      <c r="H211" s="237"/>
      <c r="I211" s="237"/>
      <c r="J211" s="240"/>
      <c r="K211" s="190"/>
      <c r="L211" s="272"/>
    </row>
    <row r="212" spans="1:14" ht="73.5" customHeight="1" outlineLevel="1">
      <c r="A212" s="53">
        <v>5</v>
      </c>
      <c r="B212" s="53">
        <v>8</v>
      </c>
      <c r="C212" s="54" t="s">
        <v>1110</v>
      </c>
      <c r="D212" s="55" t="s">
        <v>2312</v>
      </c>
      <c r="E212" s="56">
        <v>18.73</v>
      </c>
      <c r="F212" s="54" t="s">
        <v>2135</v>
      </c>
      <c r="G212" s="69"/>
      <c r="H212" s="69"/>
      <c r="I212" s="201">
        <f>ROUND((G212+H212),2)</f>
        <v>0</v>
      </c>
      <c r="J212" s="57">
        <f>ROUND((I212*$E212),2)</f>
        <v>0</v>
      </c>
      <c r="K212" s="189"/>
      <c r="L212" s="272"/>
    </row>
    <row r="213" spans="1:14" ht="42.75" customHeight="1" outlineLevel="1">
      <c r="A213" s="80"/>
      <c r="B213" s="80"/>
      <c r="C213" s="81"/>
      <c r="D213" s="82" t="s">
        <v>2313</v>
      </c>
      <c r="E213" s="83"/>
      <c r="F213" s="81" t="s">
        <v>2180</v>
      </c>
      <c r="G213" s="83"/>
      <c r="H213" s="83"/>
      <c r="I213" s="83"/>
      <c r="J213" s="84"/>
      <c r="K213" s="191"/>
      <c r="L213" s="272"/>
    </row>
    <row r="214" spans="1:14" ht="73.5" customHeight="1" outlineLevel="1">
      <c r="A214" s="53">
        <v>5</v>
      </c>
      <c r="B214" s="53">
        <v>9</v>
      </c>
      <c r="C214" s="54" t="s">
        <v>1110</v>
      </c>
      <c r="D214" s="55" t="s">
        <v>2312</v>
      </c>
      <c r="E214" s="56">
        <v>5.03</v>
      </c>
      <c r="F214" s="54" t="s">
        <v>2135</v>
      </c>
      <c r="G214" s="69"/>
      <c r="H214" s="69"/>
      <c r="I214" s="201">
        <f>ROUND((G214+H214),2)</f>
        <v>0</v>
      </c>
      <c r="J214" s="57">
        <f>ROUND((I214*$E214),2)</f>
        <v>0</v>
      </c>
      <c r="K214" s="211"/>
      <c r="L214" s="272"/>
      <c r="M214" s="212"/>
      <c r="N214" s="212"/>
    </row>
    <row r="215" spans="1:14" ht="42.75" customHeight="1" outlineLevel="1">
      <c r="A215" s="80"/>
      <c r="B215" s="80"/>
      <c r="C215" s="81"/>
      <c r="D215" s="82" t="s">
        <v>2313</v>
      </c>
      <c r="E215" s="83"/>
      <c r="F215" s="81" t="s">
        <v>2180</v>
      </c>
      <c r="G215" s="83"/>
      <c r="H215" s="83"/>
      <c r="I215" s="83"/>
      <c r="J215" s="84"/>
      <c r="K215" s="213"/>
      <c r="L215" s="272"/>
      <c r="M215" s="212"/>
      <c r="N215" s="212"/>
    </row>
    <row r="216" spans="1:14" ht="73.5" customHeight="1" outlineLevel="1">
      <c r="A216" s="53">
        <v>5</v>
      </c>
      <c r="B216" s="53">
        <v>10</v>
      </c>
      <c r="C216" s="54" t="s">
        <v>1110</v>
      </c>
      <c r="D216" s="55" t="s">
        <v>2314</v>
      </c>
      <c r="E216" s="56">
        <v>118.07</v>
      </c>
      <c r="F216" s="54" t="s">
        <v>2135</v>
      </c>
      <c r="G216" s="69"/>
      <c r="H216" s="69"/>
      <c r="I216" s="201">
        <f>ROUND((G216+H216),2)</f>
        <v>0</v>
      </c>
      <c r="J216" s="57">
        <f>ROUND((I216*$E216),2)</f>
        <v>0</v>
      </c>
      <c r="K216" s="189"/>
      <c r="L216" s="272"/>
    </row>
    <row r="217" spans="1:14" ht="42.75" customHeight="1" outlineLevel="1">
      <c r="A217" s="80"/>
      <c r="B217" s="80"/>
      <c r="C217" s="81"/>
      <c r="D217" s="82" t="s">
        <v>2313</v>
      </c>
      <c r="E217" s="83"/>
      <c r="F217" s="81" t="s">
        <v>2180</v>
      </c>
      <c r="G217" s="83"/>
      <c r="H217" s="83"/>
      <c r="I217" s="83"/>
      <c r="J217" s="84"/>
      <c r="K217" s="191"/>
      <c r="L217" s="272"/>
    </row>
    <row r="218" spans="1:14" ht="73.5" customHeight="1" outlineLevel="1">
      <c r="A218" s="53">
        <v>5</v>
      </c>
      <c r="B218" s="53">
        <v>11</v>
      </c>
      <c r="C218" s="54" t="s">
        <v>1110</v>
      </c>
      <c r="D218" s="55" t="s">
        <v>2314</v>
      </c>
      <c r="E218" s="56">
        <v>3.84</v>
      </c>
      <c r="F218" s="54" t="s">
        <v>2135</v>
      </c>
      <c r="G218" s="69"/>
      <c r="H218" s="69"/>
      <c r="I218" s="201">
        <f>ROUND((G218+H218),2)</f>
        <v>0</v>
      </c>
      <c r="J218" s="57">
        <f>ROUND((I218*$E218),2)</f>
        <v>0</v>
      </c>
      <c r="K218" s="190"/>
      <c r="L218" s="272"/>
    </row>
    <row r="219" spans="1:14" ht="42.75" customHeight="1" outlineLevel="1">
      <c r="A219" s="80"/>
      <c r="B219" s="80"/>
      <c r="C219" s="81"/>
      <c r="D219" s="82" t="s">
        <v>2313</v>
      </c>
      <c r="E219" s="83"/>
      <c r="F219" s="81" t="s">
        <v>2180</v>
      </c>
      <c r="G219" s="83"/>
      <c r="H219" s="83"/>
      <c r="I219" s="83"/>
      <c r="J219" s="84"/>
      <c r="K219" s="190"/>
      <c r="L219" s="272"/>
    </row>
    <row r="220" spans="1:14" ht="88.7" customHeight="1" outlineLevel="1">
      <c r="A220" s="53">
        <v>5</v>
      </c>
      <c r="B220" s="53">
        <v>12</v>
      </c>
      <c r="C220" s="54" t="s">
        <v>1110</v>
      </c>
      <c r="D220" s="55" t="s">
        <v>2315</v>
      </c>
      <c r="E220" s="56">
        <v>22.94</v>
      </c>
      <c r="F220" s="54" t="s">
        <v>2135</v>
      </c>
      <c r="G220" s="69"/>
      <c r="H220" s="69"/>
      <c r="I220" s="201">
        <f>ROUND((G220+H220),2)</f>
        <v>0</v>
      </c>
      <c r="J220" s="57">
        <f>ROUND((I220*$E220),2)</f>
        <v>0</v>
      </c>
      <c r="K220" s="190"/>
      <c r="L220" s="272"/>
    </row>
    <row r="221" spans="1:14" ht="27.4" customHeight="1" outlineLevel="1">
      <c r="A221" s="80"/>
      <c r="B221" s="80"/>
      <c r="C221" s="81"/>
      <c r="D221" s="82" t="s">
        <v>2316</v>
      </c>
      <c r="E221" s="83"/>
      <c r="F221" s="81" t="s">
        <v>2180</v>
      </c>
      <c r="G221" s="83"/>
      <c r="H221" s="83"/>
      <c r="I221" s="83"/>
      <c r="J221" s="84"/>
      <c r="K221" s="190"/>
      <c r="L221" s="272"/>
    </row>
    <row r="222" spans="1:14" ht="57.95" customHeight="1" outlineLevel="1">
      <c r="A222" s="222">
        <v>5</v>
      </c>
      <c r="B222" s="222">
        <v>13</v>
      </c>
      <c r="C222" s="54" t="s">
        <v>1110</v>
      </c>
      <c r="D222" s="224" t="s">
        <v>2317</v>
      </c>
      <c r="E222" s="225">
        <v>1</v>
      </c>
      <c r="F222" s="223" t="s">
        <v>2146</v>
      </c>
      <c r="G222" s="226"/>
      <c r="H222" s="226"/>
      <c r="I222" s="227">
        <f>ROUND((G222+H222),2)</f>
        <v>0</v>
      </c>
      <c r="J222" s="228">
        <f>ROUND((I222*$E222),2)</f>
        <v>0</v>
      </c>
      <c r="K222" s="190"/>
      <c r="L222" s="272"/>
    </row>
    <row r="223" spans="1:14" ht="42.75" customHeight="1" outlineLevel="1">
      <c r="A223" s="234"/>
      <c r="B223" s="234"/>
      <c r="C223" s="235"/>
      <c r="D223" s="236" t="s">
        <v>2318</v>
      </c>
      <c r="E223" s="237"/>
      <c r="F223" s="235" t="s">
        <v>2185</v>
      </c>
      <c r="G223" s="237"/>
      <c r="H223" s="237"/>
      <c r="I223" s="237"/>
      <c r="J223" s="240"/>
      <c r="K223" s="190"/>
      <c r="L223" s="272"/>
    </row>
    <row r="224" spans="1:14" ht="42.75" customHeight="1" outlineLevel="1">
      <c r="A224" s="222">
        <v>5</v>
      </c>
      <c r="B224" s="222">
        <v>14</v>
      </c>
      <c r="C224" s="223" t="s">
        <v>1110</v>
      </c>
      <c r="D224" s="224" t="s">
        <v>2319</v>
      </c>
      <c r="E224" s="225">
        <v>1</v>
      </c>
      <c r="F224" s="223" t="s">
        <v>2146</v>
      </c>
      <c r="G224" s="226"/>
      <c r="H224" s="226"/>
      <c r="I224" s="227">
        <f>ROUND((G224+H224),2)</f>
        <v>0</v>
      </c>
      <c r="J224" s="228">
        <f>ROUND((I224*$E224),2)</f>
        <v>0</v>
      </c>
      <c r="K224" s="190"/>
      <c r="L224" s="272"/>
    </row>
    <row r="225" spans="1:14" ht="42.75" customHeight="1" outlineLevel="1">
      <c r="A225" s="234"/>
      <c r="B225" s="234"/>
      <c r="C225" s="235"/>
      <c r="D225" s="236" t="s">
        <v>2320</v>
      </c>
      <c r="E225" s="237"/>
      <c r="F225" s="235" t="s">
        <v>2185</v>
      </c>
      <c r="G225" s="237"/>
      <c r="H225" s="237"/>
      <c r="I225" s="237"/>
      <c r="J225" s="240"/>
      <c r="K225" s="190"/>
      <c r="L225" s="272"/>
    </row>
    <row r="226" spans="1:14" ht="27.4" customHeight="1" outlineLevel="1">
      <c r="A226" s="222">
        <v>5</v>
      </c>
      <c r="B226" s="222">
        <v>15</v>
      </c>
      <c r="C226" s="223" t="s">
        <v>1110</v>
      </c>
      <c r="D226" s="224" t="s">
        <v>2321</v>
      </c>
      <c r="E226" s="225">
        <v>1831.6</v>
      </c>
      <c r="F226" s="223" t="s">
        <v>2135</v>
      </c>
      <c r="G226" s="226"/>
      <c r="H226" s="226"/>
      <c r="I226" s="227">
        <f>ROUND((G226+H226),2)</f>
        <v>0</v>
      </c>
      <c r="J226" s="228">
        <f>ROUND((I226*$E226),2)</f>
        <v>0</v>
      </c>
      <c r="K226" s="190"/>
      <c r="L226" s="272"/>
    </row>
    <row r="227" spans="1:14" ht="27.4" customHeight="1" outlineLevel="1">
      <c r="A227" s="234"/>
      <c r="B227" s="234"/>
      <c r="C227" s="235"/>
      <c r="D227" s="236" t="s">
        <v>2322</v>
      </c>
      <c r="E227" s="237"/>
      <c r="F227" s="235" t="s">
        <v>2180</v>
      </c>
      <c r="G227" s="237"/>
      <c r="H227" s="237"/>
      <c r="I227" s="237"/>
      <c r="J227" s="240"/>
      <c r="K227" s="190"/>
      <c r="L227" s="272"/>
    </row>
    <row r="228" spans="1:14" ht="57.95" customHeight="1" outlineLevel="1">
      <c r="A228" s="222">
        <v>5</v>
      </c>
      <c r="B228" s="222">
        <v>16</v>
      </c>
      <c r="C228" s="223" t="s">
        <v>1110</v>
      </c>
      <c r="D228" s="224" t="s">
        <v>2323</v>
      </c>
      <c r="E228" s="225">
        <v>1013.91</v>
      </c>
      <c r="F228" s="223" t="s">
        <v>2135</v>
      </c>
      <c r="G228" s="226"/>
      <c r="H228" s="226"/>
      <c r="I228" s="227">
        <f>ROUND((G228+H228),2)</f>
        <v>0</v>
      </c>
      <c r="J228" s="228">
        <f>ROUND((I228*$E228),2)</f>
        <v>0</v>
      </c>
      <c r="K228" s="190"/>
      <c r="L228" s="272"/>
    </row>
    <row r="229" spans="1:14" ht="27.4" customHeight="1" outlineLevel="1">
      <c r="A229" s="234"/>
      <c r="B229" s="234"/>
      <c r="C229" s="235"/>
      <c r="D229" s="236" t="s">
        <v>2324</v>
      </c>
      <c r="E229" s="237"/>
      <c r="F229" s="235" t="s">
        <v>2180</v>
      </c>
      <c r="G229" s="237"/>
      <c r="H229" s="237"/>
      <c r="I229" s="237"/>
      <c r="J229" s="240"/>
      <c r="K229" s="190"/>
      <c r="L229" s="272"/>
    </row>
    <row r="230" spans="1:14" ht="42.75" customHeight="1" outlineLevel="1">
      <c r="A230" s="222">
        <v>5</v>
      </c>
      <c r="B230" s="222">
        <v>17</v>
      </c>
      <c r="C230" s="223" t="s">
        <v>1110</v>
      </c>
      <c r="D230" s="224" t="s">
        <v>2325</v>
      </c>
      <c r="E230" s="225">
        <v>1.59</v>
      </c>
      <c r="F230" s="223" t="s">
        <v>2135</v>
      </c>
      <c r="G230" s="226"/>
      <c r="H230" s="226"/>
      <c r="I230" s="227">
        <f>ROUND((G230+H230),2)</f>
        <v>0</v>
      </c>
      <c r="J230" s="228">
        <f>ROUND((I230*$E230),2)</f>
        <v>0</v>
      </c>
      <c r="K230" s="190"/>
      <c r="L230" s="272"/>
    </row>
    <row r="231" spans="1:14" ht="27.4" customHeight="1" outlineLevel="1">
      <c r="A231" s="234"/>
      <c r="B231" s="234"/>
      <c r="C231" s="235"/>
      <c r="D231" s="236" t="s">
        <v>2324</v>
      </c>
      <c r="E231" s="237"/>
      <c r="F231" s="235" t="s">
        <v>2180</v>
      </c>
      <c r="G231" s="237"/>
      <c r="H231" s="237"/>
      <c r="I231" s="237"/>
      <c r="J231" s="240"/>
      <c r="K231" s="190"/>
      <c r="L231" s="272"/>
    </row>
    <row r="232" spans="1:14" ht="42.75" customHeight="1" outlineLevel="1">
      <c r="A232" s="222">
        <v>5</v>
      </c>
      <c r="B232" s="222">
        <v>18</v>
      </c>
      <c r="C232" s="223" t="s">
        <v>1110</v>
      </c>
      <c r="D232" s="224" t="s">
        <v>2326</v>
      </c>
      <c r="E232" s="225">
        <v>1673.29</v>
      </c>
      <c r="F232" s="223" t="s">
        <v>2135</v>
      </c>
      <c r="G232" s="226"/>
      <c r="H232" s="226"/>
      <c r="I232" s="227">
        <f>ROUND((G232+H232),2)</f>
        <v>0</v>
      </c>
      <c r="J232" s="228">
        <f>ROUND((I232*$E232),2)</f>
        <v>0</v>
      </c>
      <c r="K232" s="190"/>
      <c r="L232" s="272"/>
    </row>
    <row r="233" spans="1:14" ht="42.75" customHeight="1" outlineLevel="1">
      <c r="A233" s="234"/>
      <c r="B233" s="234"/>
      <c r="C233" s="235"/>
      <c r="D233" s="236" t="s">
        <v>2327</v>
      </c>
      <c r="E233" s="237"/>
      <c r="F233" s="235" t="s">
        <v>2180</v>
      </c>
      <c r="G233" s="237"/>
      <c r="H233" s="237"/>
      <c r="I233" s="237"/>
      <c r="J233" s="240"/>
      <c r="K233" s="190"/>
      <c r="L233" s="272"/>
    </row>
    <row r="234" spans="1:14" ht="42.75" customHeight="1" outlineLevel="1">
      <c r="A234" s="222">
        <v>5</v>
      </c>
      <c r="B234" s="222">
        <v>19</v>
      </c>
      <c r="C234" s="223" t="s">
        <v>1110</v>
      </c>
      <c r="D234" s="224" t="s">
        <v>2326</v>
      </c>
      <c r="E234" s="225">
        <v>165.05</v>
      </c>
      <c r="F234" s="223" t="s">
        <v>2135</v>
      </c>
      <c r="G234" s="226"/>
      <c r="H234" s="226"/>
      <c r="I234" s="227">
        <f>ROUND((G234+H234),2)</f>
        <v>0</v>
      </c>
      <c r="J234" s="228">
        <f>ROUND((I234*$E234),2)</f>
        <v>0</v>
      </c>
      <c r="K234" s="190"/>
      <c r="L234" s="272"/>
    </row>
    <row r="235" spans="1:14" ht="42.75" customHeight="1" outlineLevel="1">
      <c r="A235" s="234"/>
      <c r="B235" s="234"/>
      <c r="C235" s="235"/>
      <c r="D235" s="236" t="s">
        <v>2327</v>
      </c>
      <c r="E235" s="237"/>
      <c r="F235" s="235" t="s">
        <v>2180</v>
      </c>
      <c r="G235" s="237"/>
      <c r="H235" s="237"/>
      <c r="I235" s="237"/>
      <c r="J235" s="240"/>
      <c r="K235" s="190"/>
      <c r="L235" s="272"/>
    </row>
    <row r="236" spans="1:14" ht="27.4" customHeight="1" outlineLevel="1">
      <c r="A236" s="222">
        <v>5</v>
      </c>
      <c r="B236" s="222">
        <v>20</v>
      </c>
      <c r="C236" s="223" t="s">
        <v>1110</v>
      </c>
      <c r="D236" s="224" t="s">
        <v>2328</v>
      </c>
      <c r="E236" s="225">
        <v>6.18</v>
      </c>
      <c r="F236" s="223" t="s">
        <v>2135</v>
      </c>
      <c r="G236" s="226"/>
      <c r="H236" s="226"/>
      <c r="I236" s="227">
        <f>ROUND((G236+H236),2)</f>
        <v>0</v>
      </c>
      <c r="J236" s="228">
        <f>ROUND((I236*$E236),2)</f>
        <v>0</v>
      </c>
      <c r="K236" s="190"/>
      <c r="L236" s="272"/>
    </row>
    <row r="237" spans="1:14" ht="27.4" customHeight="1" outlineLevel="1">
      <c r="A237" s="234"/>
      <c r="B237" s="234"/>
      <c r="C237" s="235"/>
      <c r="D237" s="236" t="s">
        <v>2329</v>
      </c>
      <c r="E237" s="237"/>
      <c r="F237" s="235" t="s">
        <v>2180</v>
      </c>
      <c r="G237" s="237"/>
      <c r="H237" s="237"/>
      <c r="I237" s="237"/>
      <c r="J237" s="240"/>
      <c r="K237" s="190"/>
      <c r="L237" s="272"/>
    </row>
    <row r="238" spans="1:14" ht="42.75" customHeight="1" outlineLevel="1">
      <c r="A238" s="222">
        <v>5</v>
      </c>
      <c r="B238" s="222">
        <v>21</v>
      </c>
      <c r="C238" s="223" t="s">
        <v>1110</v>
      </c>
      <c r="D238" s="224" t="s">
        <v>2330</v>
      </c>
      <c r="E238" s="225">
        <v>8.36</v>
      </c>
      <c r="F238" s="223" t="s">
        <v>2135</v>
      </c>
      <c r="G238" s="226"/>
      <c r="H238" s="226"/>
      <c r="I238" s="227">
        <f>ROUND((G238+H238),2)</f>
        <v>0</v>
      </c>
      <c r="J238" s="228">
        <f>ROUND((I238*$E238),2)</f>
        <v>0</v>
      </c>
      <c r="K238" s="190"/>
      <c r="L238" s="272"/>
    </row>
    <row r="239" spans="1:14" ht="27.4" customHeight="1" outlineLevel="1">
      <c r="A239" s="234"/>
      <c r="B239" s="234"/>
      <c r="C239" s="235"/>
      <c r="D239" s="236" t="s">
        <v>2331</v>
      </c>
      <c r="E239" s="237"/>
      <c r="F239" s="235" t="s">
        <v>2180</v>
      </c>
      <c r="G239" s="237"/>
      <c r="H239" s="237"/>
      <c r="I239" s="237"/>
      <c r="J239" s="240"/>
      <c r="K239" s="190"/>
      <c r="L239" s="272"/>
    </row>
    <row r="240" spans="1:14" ht="27" customHeight="1" outlineLevel="1">
      <c r="A240" s="149"/>
      <c r="B240" s="149"/>
      <c r="C240" s="149"/>
      <c r="D240" s="215" t="s">
        <v>2332</v>
      </c>
      <c r="E240" s="149"/>
      <c r="F240" s="149"/>
      <c r="G240" s="149"/>
      <c r="H240" s="149"/>
      <c r="I240" s="149"/>
      <c r="J240" s="149"/>
      <c r="K240" s="216"/>
      <c r="L240" s="272"/>
      <c r="M240" s="217"/>
      <c r="N240" s="217"/>
    </row>
    <row r="241" spans="1:14" ht="27" customHeight="1" outlineLevel="1">
      <c r="A241" s="203"/>
      <c r="B241" s="203"/>
      <c r="C241" s="203"/>
      <c r="D241" s="218" t="s">
        <v>2333</v>
      </c>
      <c r="E241" s="203"/>
      <c r="F241" s="203"/>
      <c r="G241" s="203"/>
      <c r="H241" s="203"/>
      <c r="I241" s="203"/>
      <c r="J241" s="203"/>
      <c r="K241" s="216"/>
      <c r="L241" s="272"/>
      <c r="M241" s="217"/>
      <c r="N241" s="217"/>
    </row>
    <row r="242" spans="1:14" ht="27" customHeight="1" outlineLevel="1">
      <c r="A242" s="234">
        <v>5</v>
      </c>
      <c r="B242" s="234">
        <v>22</v>
      </c>
      <c r="C242" s="235" t="s">
        <v>1110</v>
      </c>
      <c r="D242" s="236" t="s">
        <v>2334</v>
      </c>
      <c r="E242" s="237">
        <v>8.4</v>
      </c>
      <c r="F242" s="235" t="s">
        <v>2135</v>
      </c>
      <c r="G242" s="238"/>
      <c r="H242" s="238"/>
      <c r="I242" s="239">
        <f>ROUND((G242+H242),2)</f>
        <v>0</v>
      </c>
      <c r="J242" s="240">
        <f>ROUND((I242*$E242),2)</f>
        <v>0</v>
      </c>
      <c r="K242" s="190"/>
      <c r="L242" s="272"/>
    </row>
    <row r="243" spans="1:14" ht="27" customHeight="1" outlineLevel="1">
      <c r="A243" s="229"/>
      <c r="B243" s="229"/>
      <c r="C243" s="230"/>
      <c r="D243" s="231" t="s">
        <v>2335</v>
      </c>
      <c r="E243" s="232"/>
      <c r="F243" s="230" t="s">
        <v>2180</v>
      </c>
      <c r="G243" s="232"/>
      <c r="H243" s="232"/>
      <c r="I243" s="232"/>
      <c r="J243" s="233"/>
      <c r="K243" s="190"/>
      <c r="L243" s="272"/>
    </row>
    <row r="244" spans="1:14" ht="27" customHeight="1" outlineLevel="1">
      <c r="A244" s="234">
        <v>5</v>
      </c>
      <c r="B244" s="234">
        <v>23</v>
      </c>
      <c r="C244" s="235" t="s">
        <v>1110</v>
      </c>
      <c r="D244" s="236" t="s">
        <v>2336</v>
      </c>
      <c r="E244" s="237">
        <v>5</v>
      </c>
      <c r="F244" s="235" t="s">
        <v>2135</v>
      </c>
      <c r="G244" s="238"/>
      <c r="H244" s="238"/>
      <c r="I244" s="239">
        <f>ROUND((G244+H244),2)</f>
        <v>0</v>
      </c>
      <c r="J244" s="240">
        <f>ROUND((I244*$E244),2)</f>
        <v>0</v>
      </c>
      <c r="K244" s="190"/>
      <c r="L244" s="272"/>
    </row>
    <row r="245" spans="1:14" ht="27" customHeight="1" outlineLevel="1">
      <c r="A245" s="234"/>
      <c r="B245" s="234"/>
      <c r="C245" s="235"/>
      <c r="D245" s="236" t="s">
        <v>2337</v>
      </c>
      <c r="E245" s="237"/>
      <c r="F245" s="235" t="s">
        <v>2180</v>
      </c>
      <c r="G245" s="237"/>
      <c r="H245" s="237"/>
      <c r="I245" s="237"/>
      <c r="J245" s="240"/>
      <c r="K245" s="190"/>
      <c r="L245" s="272"/>
    </row>
    <row r="246" spans="1:14" ht="27" customHeight="1" outlineLevel="1">
      <c r="A246" s="222">
        <v>5</v>
      </c>
      <c r="B246" s="222">
        <v>24</v>
      </c>
      <c r="C246" s="223" t="s">
        <v>1110</v>
      </c>
      <c r="D246" s="224" t="s">
        <v>2338</v>
      </c>
      <c r="E246" s="225">
        <v>48.9</v>
      </c>
      <c r="F246" s="223" t="s">
        <v>2191</v>
      </c>
      <c r="G246" s="226"/>
      <c r="H246" s="226"/>
      <c r="I246" s="227">
        <f>ROUND((G246+H246),2)</f>
        <v>0</v>
      </c>
      <c r="J246" s="228">
        <f>ROUND((I246*$E246),2)</f>
        <v>0</v>
      </c>
      <c r="K246" s="190"/>
      <c r="L246" s="272"/>
    </row>
    <row r="247" spans="1:14" ht="27" customHeight="1" outlineLevel="1">
      <c r="A247" s="234"/>
      <c r="B247" s="234"/>
      <c r="C247" s="235"/>
      <c r="D247" s="236" t="s">
        <v>2339</v>
      </c>
      <c r="E247" s="237"/>
      <c r="F247" s="235" t="s">
        <v>2193</v>
      </c>
      <c r="G247" s="237"/>
      <c r="H247" s="237"/>
      <c r="I247" s="237"/>
      <c r="J247" s="240"/>
      <c r="K247" s="190"/>
      <c r="L247" s="272"/>
    </row>
    <row r="248" spans="1:14" ht="27" customHeight="1" outlineLevel="1">
      <c r="A248" s="222">
        <v>5</v>
      </c>
      <c r="B248" s="222">
        <v>25</v>
      </c>
      <c r="C248" s="223" t="s">
        <v>1110</v>
      </c>
      <c r="D248" s="224" t="s">
        <v>2340</v>
      </c>
      <c r="E248" s="225">
        <v>37.54</v>
      </c>
      <c r="F248" s="223" t="s">
        <v>2135</v>
      </c>
      <c r="G248" s="226"/>
      <c r="H248" s="226"/>
      <c r="I248" s="227">
        <f>ROUND((G248+H248),2)</f>
        <v>0</v>
      </c>
      <c r="J248" s="228">
        <f>ROUND((I248*$E248),2)</f>
        <v>0</v>
      </c>
      <c r="K248" s="190"/>
      <c r="L248" s="272"/>
    </row>
    <row r="249" spans="1:14" ht="27" customHeight="1" outlineLevel="1">
      <c r="A249" s="234"/>
      <c r="B249" s="234"/>
      <c r="C249" s="235"/>
      <c r="D249" s="236" t="s">
        <v>2341</v>
      </c>
      <c r="E249" s="237"/>
      <c r="F249" s="235" t="s">
        <v>2180</v>
      </c>
      <c r="G249" s="237"/>
      <c r="H249" s="237"/>
      <c r="I249" s="237"/>
      <c r="J249" s="240"/>
      <c r="K249" s="190"/>
      <c r="L249" s="272"/>
    </row>
    <row r="250" spans="1:14" ht="27.2" customHeight="1" outlineLevel="1">
      <c r="A250"/>
      <c r="B250"/>
      <c r="C250"/>
      <c r="D250" s="207" t="s">
        <v>2342</v>
      </c>
      <c r="E250"/>
      <c r="F250"/>
      <c r="G250"/>
      <c r="H250"/>
      <c r="I250"/>
      <c r="J250"/>
      <c r="K250" s="197"/>
      <c r="L250" s="272"/>
      <c r="M250" s="150"/>
      <c r="N250" s="150"/>
    </row>
    <row r="251" spans="1:14" ht="27.2" customHeight="1" outlineLevel="1">
      <c r="A251"/>
      <c r="B251"/>
      <c r="C251"/>
      <c r="D251" s="206" t="s">
        <v>2343</v>
      </c>
      <c r="E251"/>
      <c r="F251"/>
      <c r="G251"/>
      <c r="H251"/>
      <c r="I251"/>
      <c r="J251"/>
      <c r="K251" s="198"/>
      <c r="L251" s="272"/>
      <c r="M251" s="150"/>
      <c r="N251" s="150"/>
    </row>
    <row r="252" spans="1:14" ht="42.75" customHeight="1" outlineLevel="1">
      <c r="A252" s="222">
        <v>5</v>
      </c>
      <c r="B252" s="222">
        <v>26</v>
      </c>
      <c r="C252" s="223" t="s">
        <v>1110</v>
      </c>
      <c r="D252" s="224" t="s">
        <v>2344</v>
      </c>
      <c r="E252" s="225">
        <v>2</v>
      </c>
      <c r="F252" s="223" t="s">
        <v>2146</v>
      </c>
      <c r="G252" s="226"/>
      <c r="H252" s="226"/>
      <c r="I252" s="227">
        <f>ROUND((G252+H252),2)</f>
        <v>0</v>
      </c>
      <c r="J252" s="228">
        <f>ROUND((I252*$E252),2)</f>
        <v>0</v>
      </c>
      <c r="K252" s="199"/>
      <c r="L252" s="272"/>
      <c r="M252" s="150"/>
      <c r="N252" s="150"/>
    </row>
    <row r="253" spans="1:14" ht="27.4" customHeight="1" outlineLevel="1">
      <c r="A253" s="234"/>
      <c r="B253" s="234"/>
      <c r="C253" s="235"/>
      <c r="D253" s="236" t="s">
        <v>2345</v>
      </c>
      <c r="E253" s="237"/>
      <c r="F253" s="235" t="s">
        <v>2185</v>
      </c>
      <c r="G253" s="237"/>
      <c r="H253" s="237"/>
      <c r="I253" s="237"/>
      <c r="J253" s="240"/>
      <c r="K253" s="199"/>
      <c r="L253" s="272"/>
      <c r="M253" s="150"/>
      <c r="N253" s="150"/>
    </row>
    <row r="254" spans="1:14" ht="42.75" customHeight="1" outlineLevel="1">
      <c r="A254" s="222">
        <v>5</v>
      </c>
      <c r="B254" s="222">
        <v>27</v>
      </c>
      <c r="C254" s="223" t="s">
        <v>1110</v>
      </c>
      <c r="D254" s="224" t="s">
        <v>2346</v>
      </c>
      <c r="E254" s="225">
        <v>4</v>
      </c>
      <c r="F254" s="223" t="s">
        <v>2146</v>
      </c>
      <c r="G254" s="226"/>
      <c r="H254" s="226"/>
      <c r="I254" s="227">
        <f>ROUND((G254+H254),2)</f>
        <v>0</v>
      </c>
      <c r="J254" s="228">
        <f>ROUND((I254*$E254),2)</f>
        <v>0</v>
      </c>
      <c r="K254" s="199"/>
      <c r="L254" s="272"/>
      <c r="M254" s="150"/>
      <c r="N254" s="150"/>
    </row>
    <row r="255" spans="1:14" ht="42.75" customHeight="1" outlineLevel="1">
      <c r="A255" s="234"/>
      <c r="B255" s="234"/>
      <c r="C255" s="235"/>
      <c r="D255" s="236" t="s">
        <v>2347</v>
      </c>
      <c r="E255" s="237"/>
      <c r="F255" s="235" t="s">
        <v>2185</v>
      </c>
      <c r="G255" s="237"/>
      <c r="H255" s="237"/>
      <c r="I255" s="237"/>
      <c r="J255" s="240"/>
      <c r="K255" s="199"/>
      <c r="L255" s="272"/>
      <c r="M255" s="150"/>
      <c r="N255" s="150"/>
    </row>
    <row r="256" spans="1:14" ht="42.75" customHeight="1" outlineLevel="1">
      <c r="A256" s="222">
        <v>5</v>
      </c>
      <c r="B256" s="222">
        <v>28</v>
      </c>
      <c r="C256" s="223" t="s">
        <v>1110</v>
      </c>
      <c r="D256" s="224" t="s">
        <v>2348</v>
      </c>
      <c r="E256" s="225">
        <v>11</v>
      </c>
      <c r="F256" s="223" t="s">
        <v>2146</v>
      </c>
      <c r="G256" s="226"/>
      <c r="H256" s="226"/>
      <c r="I256" s="227">
        <f>ROUND((G256+H256),2)</f>
        <v>0</v>
      </c>
      <c r="J256" s="228">
        <f>ROUND((I256*$E256),2)</f>
        <v>0</v>
      </c>
      <c r="K256" s="199"/>
      <c r="L256" s="272"/>
      <c r="M256" s="150"/>
      <c r="N256" s="150"/>
    </row>
    <row r="257" spans="1:14" ht="27.4" customHeight="1" outlineLevel="1">
      <c r="A257" s="234"/>
      <c r="B257" s="234"/>
      <c r="C257" s="235"/>
      <c r="D257" s="236" t="s">
        <v>2349</v>
      </c>
      <c r="E257" s="237"/>
      <c r="F257" s="235" t="s">
        <v>2185</v>
      </c>
      <c r="G257" s="237"/>
      <c r="H257" s="237"/>
      <c r="I257" s="237"/>
      <c r="J257" s="240"/>
      <c r="K257" s="199"/>
      <c r="L257" s="272"/>
      <c r="M257" s="150"/>
      <c r="N257" s="150"/>
    </row>
    <row r="258" spans="1:14" ht="42.75" customHeight="1" outlineLevel="1">
      <c r="A258" s="222">
        <v>5</v>
      </c>
      <c r="B258" s="222">
        <v>29</v>
      </c>
      <c r="C258" s="223" t="s">
        <v>1110</v>
      </c>
      <c r="D258" s="224" t="s">
        <v>2350</v>
      </c>
      <c r="E258" s="225">
        <v>1</v>
      </c>
      <c r="F258" s="223" t="s">
        <v>2146</v>
      </c>
      <c r="G258" s="226"/>
      <c r="H258" s="226"/>
      <c r="I258" s="227">
        <f>ROUND((G258+H258),2)</f>
        <v>0</v>
      </c>
      <c r="J258" s="228">
        <f>ROUND((I258*$E258),2)</f>
        <v>0</v>
      </c>
      <c r="K258" s="199"/>
      <c r="L258" s="272"/>
      <c r="M258" s="150"/>
      <c r="N258" s="150"/>
    </row>
    <row r="259" spans="1:14" ht="27.4" customHeight="1" outlineLevel="1">
      <c r="A259" s="234"/>
      <c r="B259" s="234"/>
      <c r="C259" s="235"/>
      <c r="D259" s="236" t="s">
        <v>2351</v>
      </c>
      <c r="E259" s="237"/>
      <c r="F259" s="235" t="s">
        <v>2185</v>
      </c>
      <c r="G259" s="237"/>
      <c r="H259" s="237"/>
      <c r="I259" s="237"/>
      <c r="J259" s="240"/>
      <c r="K259" s="199"/>
      <c r="L259" s="272"/>
      <c r="M259" s="150"/>
      <c r="N259" s="150"/>
    </row>
    <row r="260" spans="1:14" ht="57.95" customHeight="1" outlineLevel="1">
      <c r="A260" s="222">
        <v>5</v>
      </c>
      <c r="B260" s="222">
        <v>30</v>
      </c>
      <c r="C260" s="223" t="s">
        <v>1110</v>
      </c>
      <c r="D260" s="224" t="s">
        <v>2352</v>
      </c>
      <c r="E260" s="225">
        <v>1</v>
      </c>
      <c r="F260" s="223" t="s">
        <v>2146</v>
      </c>
      <c r="G260" s="226"/>
      <c r="H260" s="226"/>
      <c r="I260" s="227">
        <f>ROUND((G260+H260),2)</f>
        <v>0</v>
      </c>
      <c r="J260" s="228">
        <f>ROUND((I260*$E260),2)</f>
        <v>0</v>
      </c>
      <c r="K260" s="199"/>
      <c r="L260" s="272"/>
      <c r="M260" s="150"/>
      <c r="N260" s="150"/>
    </row>
    <row r="261" spans="1:14" ht="42.75" customHeight="1" outlineLevel="1">
      <c r="A261" s="234"/>
      <c r="B261" s="234"/>
      <c r="C261" s="235"/>
      <c r="D261" s="236" t="s">
        <v>2353</v>
      </c>
      <c r="E261" s="237"/>
      <c r="F261" s="235" t="s">
        <v>2185</v>
      </c>
      <c r="G261" s="237"/>
      <c r="H261" s="237"/>
      <c r="I261" s="237"/>
      <c r="J261" s="240"/>
      <c r="K261" s="199"/>
      <c r="L261" s="272"/>
      <c r="M261" s="150"/>
      <c r="N261" s="150"/>
    </row>
    <row r="262" spans="1:14" ht="42.75" customHeight="1" outlineLevel="1">
      <c r="A262" s="222">
        <v>5</v>
      </c>
      <c r="B262" s="222">
        <v>31</v>
      </c>
      <c r="C262" s="223" t="s">
        <v>1110</v>
      </c>
      <c r="D262" s="224" t="s">
        <v>2354</v>
      </c>
      <c r="E262" s="225">
        <v>4</v>
      </c>
      <c r="F262" s="223" t="s">
        <v>2146</v>
      </c>
      <c r="G262" s="226"/>
      <c r="H262" s="226"/>
      <c r="I262" s="227">
        <f>ROUND((G262+H262),2)</f>
        <v>0</v>
      </c>
      <c r="J262" s="228">
        <f>ROUND((I262*$E262),2)</f>
        <v>0</v>
      </c>
      <c r="K262" s="199"/>
      <c r="L262" s="272"/>
      <c r="M262" s="150"/>
      <c r="N262" s="150"/>
    </row>
    <row r="263" spans="1:14" ht="27.4" customHeight="1" outlineLevel="1">
      <c r="A263" s="234"/>
      <c r="B263" s="234"/>
      <c r="C263" s="235"/>
      <c r="D263" s="236" t="s">
        <v>2355</v>
      </c>
      <c r="E263" s="237"/>
      <c r="F263" s="235" t="s">
        <v>2185</v>
      </c>
      <c r="G263" s="237"/>
      <c r="H263" s="237"/>
      <c r="I263" s="237"/>
      <c r="J263" s="240"/>
      <c r="K263" s="199"/>
      <c r="L263" s="272"/>
      <c r="M263" s="150"/>
      <c r="N263" s="150"/>
    </row>
    <row r="264" spans="1:14" ht="57.95" customHeight="1" outlineLevel="1">
      <c r="A264" s="222">
        <v>5</v>
      </c>
      <c r="B264" s="222">
        <v>32</v>
      </c>
      <c r="C264" s="223" t="s">
        <v>1110</v>
      </c>
      <c r="D264" s="224" t="s">
        <v>2356</v>
      </c>
      <c r="E264" s="225">
        <v>2</v>
      </c>
      <c r="F264" s="223" t="s">
        <v>2146</v>
      </c>
      <c r="G264" s="226"/>
      <c r="H264" s="226"/>
      <c r="I264" s="227">
        <f>ROUND((G264+H264),2)</f>
        <v>0</v>
      </c>
      <c r="J264" s="228">
        <f>ROUND((I264*$E264),2)</f>
        <v>0</v>
      </c>
      <c r="K264" s="199"/>
      <c r="L264" s="272"/>
      <c r="M264" s="150"/>
      <c r="N264" s="150"/>
    </row>
    <row r="265" spans="1:14" ht="42.75" customHeight="1" outlineLevel="1">
      <c r="A265" s="234"/>
      <c r="B265" s="234"/>
      <c r="C265" s="235"/>
      <c r="D265" s="236" t="s">
        <v>2357</v>
      </c>
      <c r="E265" s="237"/>
      <c r="F265" s="235" t="s">
        <v>2185</v>
      </c>
      <c r="G265" s="237"/>
      <c r="H265" s="237"/>
      <c r="I265" s="237"/>
      <c r="J265" s="240"/>
      <c r="K265" s="199"/>
      <c r="L265" s="272"/>
      <c r="M265" s="150"/>
      <c r="N265" s="150"/>
    </row>
    <row r="266" spans="1:14" ht="42.75" customHeight="1" outlineLevel="1">
      <c r="A266" s="222">
        <v>5</v>
      </c>
      <c r="B266" s="222">
        <v>33</v>
      </c>
      <c r="C266" s="223" t="s">
        <v>1110</v>
      </c>
      <c r="D266" s="224" t="s">
        <v>2358</v>
      </c>
      <c r="E266" s="225">
        <v>2</v>
      </c>
      <c r="F266" s="223" t="s">
        <v>2146</v>
      </c>
      <c r="G266" s="226"/>
      <c r="H266" s="226"/>
      <c r="I266" s="227">
        <f>ROUND((G266+H266),2)</f>
        <v>0</v>
      </c>
      <c r="J266" s="228">
        <f>ROUND((I266*$E266),2)</f>
        <v>0</v>
      </c>
      <c r="K266" s="199"/>
      <c r="L266" s="272"/>
      <c r="M266" s="150"/>
      <c r="N266" s="150"/>
    </row>
    <row r="267" spans="1:14" ht="27.4" customHeight="1" outlineLevel="1">
      <c r="A267" s="234"/>
      <c r="B267" s="234"/>
      <c r="C267" s="235"/>
      <c r="D267" s="236" t="s">
        <v>2359</v>
      </c>
      <c r="E267" s="237"/>
      <c r="F267" s="235" t="s">
        <v>2185</v>
      </c>
      <c r="G267" s="237"/>
      <c r="H267" s="237"/>
      <c r="I267" s="237"/>
      <c r="J267" s="240"/>
      <c r="K267" s="199"/>
      <c r="L267" s="272"/>
      <c r="M267" s="150"/>
      <c r="N267" s="150"/>
    </row>
    <row r="268" spans="1:14" ht="27.4" customHeight="1" outlineLevel="1">
      <c r="A268" s="222">
        <v>5</v>
      </c>
      <c r="B268" s="222">
        <v>34</v>
      </c>
      <c r="C268" s="223" t="s">
        <v>1110</v>
      </c>
      <c r="D268" s="224" t="s">
        <v>2360</v>
      </c>
      <c r="E268" s="225">
        <v>1</v>
      </c>
      <c r="F268" s="223" t="s">
        <v>2146</v>
      </c>
      <c r="G268" s="226"/>
      <c r="H268" s="226"/>
      <c r="I268" s="227">
        <f>ROUND((G268+H268),2)</f>
        <v>0</v>
      </c>
      <c r="J268" s="228">
        <f>ROUND((I268*$E268),2)</f>
        <v>0</v>
      </c>
      <c r="K268" s="199"/>
      <c r="L268" s="272"/>
      <c r="M268" s="150"/>
      <c r="N268" s="150"/>
    </row>
    <row r="269" spans="1:14" ht="27.4" customHeight="1" outlineLevel="1">
      <c r="A269" s="234"/>
      <c r="B269" s="234"/>
      <c r="C269" s="235"/>
      <c r="D269" s="236" t="s">
        <v>2361</v>
      </c>
      <c r="E269" s="237"/>
      <c r="F269" s="235" t="s">
        <v>2185</v>
      </c>
      <c r="G269" s="237"/>
      <c r="H269" s="237"/>
      <c r="I269" s="237"/>
      <c r="J269" s="240"/>
      <c r="K269" s="199"/>
      <c r="L269" s="272"/>
      <c r="M269" s="150"/>
      <c r="N269" s="150"/>
    </row>
    <row r="270" spans="1:14" ht="27.4" customHeight="1" outlineLevel="1">
      <c r="A270" s="222">
        <v>5</v>
      </c>
      <c r="B270" s="222">
        <v>35</v>
      </c>
      <c r="C270" s="223" t="s">
        <v>1110</v>
      </c>
      <c r="D270" s="224" t="s">
        <v>2362</v>
      </c>
      <c r="E270" s="225">
        <v>3</v>
      </c>
      <c r="F270" s="223" t="s">
        <v>2146</v>
      </c>
      <c r="G270" s="226"/>
      <c r="H270" s="226"/>
      <c r="I270" s="227">
        <f>ROUND((G270+H270),2)</f>
        <v>0</v>
      </c>
      <c r="J270" s="228">
        <f>ROUND((I270*$E270),2)</f>
        <v>0</v>
      </c>
      <c r="K270" s="199"/>
      <c r="L270" s="272"/>
      <c r="M270" s="150"/>
      <c r="N270" s="150"/>
    </row>
    <row r="271" spans="1:14" ht="27.4" customHeight="1" outlineLevel="1">
      <c r="A271" s="234"/>
      <c r="B271" s="234"/>
      <c r="C271" s="235"/>
      <c r="D271" s="236" t="s">
        <v>2363</v>
      </c>
      <c r="E271" s="237"/>
      <c r="F271" s="235" t="s">
        <v>2185</v>
      </c>
      <c r="G271" s="237"/>
      <c r="H271" s="237"/>
      <c r="I271" s="237"/>
      <c r="J271" s="240"/>
      <c r="K271" s="199"/>
      <c r="L271" s="272"/>
      <c r="M271" s="150"/>
      <c r="N271" s="150"/>
    </row>
    <row r="272" spans="1:14" ht="57.95" customHeight="1" outlineLevel="1">
      <c r="A272" s="222">
        <v>5</v>
      </c>
      <c r="B272" s="222">
        <v>36</v>
      </c>
      <c r="C272" s="223" t="s">
        <v>1110</v>
      </c>
      <c r="D272" s="224" t="s">
        <v>2364</v>
      </c>
      <c r="E272" s="225">
        <v>1</v>
      </c>
      <c r="F272" s="223" t="s">
        <v>2146</v>
      </c>
      <c r="G272" s="226"/>
      <c r="H272" s="226"/>
      <c r="I272" s="227">
        <f>ROUND((G272+H272),2)</f>
        <v>0</v>
      </c>
      <c r="J272" s="228">
        <f>ROUND((I272*$E272),2)</f>
        <v>0</v>
      </c>
      <c r="K272" s="199"/>
      <c r="L272" s="272"/>
      <c r="M272" s="150"/>
      <c r="N272" s="150"/>
    </row>
    <row r="273" spans="1:14" ht="42.75" customHeight="1" outlineLevel="1">
      <c r="A273" s="234"/>
      <c r="B273" s="234"/>
      <c r="C273" s="235"/>
      <c r="D273" s="236" t="s">
        <v>2365</v>
      </c>
      <c r="E273" s="237"/>
      <c r="F273" s="235" t="s">
        <v>2185</v>
      </c>
      <c r="G273" s="237"/>
      <c r="H273" s="237"/>
      <c r="I273" s="237"/>
      <c r="J273" s="240"/>
      <c r="K273" s="199"/>
      <c r="L273" s="272"/>
      <c r="M273" s="150"/>
      <c r="N273" s="150"/>
    </row>
    <row r="274" spans="1:14" ht="42.75" customHeight="1" outlineLevel="1">
      <c r="A274" s="222">
        <v>5</v>
      </c>
      <c r="B274" s="222">
        <v>37</v>
      </c>
      <c r="C274" s="223" t="s">
        <v>1110</v>
      </c>
      <c r="D274" s="224" t="s">
        <v>2366</v>
      </c>
      <c r="E274" s="225">
        <v>3</v>
      </c>
      <c r="F274" s="223" t="s">
        <v>2146</v>
      </c>
      <c r="G274" s="226"/>
      <c r="H274" s="226"/>
      <c r="I274" s="227">
        <f>ROUND((G274+H274),2)</f>
        <v>0</v>
      </c>
      <c r="J274" s="228">
        <f>ROUND((I274*$E274),2)</f>
        <v>0</v>
      </c>
      <c r="K274" s="199"/>
      <c r="L274" s="272"/>
      <c r="M274" s="150"/>
      <c r="N274" s="150"/>
    </row>
    <row r="275" spans="1:14" ht="27.4" customHeight="1" outlineLevel="1">
      <c r="A275" s="234"/>
      <c r="B275" s="234"/>
      <c r="C275" s="235"/>
      <c r="D275" s="236" t="s">
        <v>2367</v>
      </c>
      <c r="E275" s="237"/>
      <c r="F275" s="235" t="s">
        <v>2185</v>
      </c>
      <c r="G275" s="237"/>
      <c r="H275" s="237"/>
      <c r="I275" s="237"/>
      <c r="J275" s="240"/>
      <c r="K275" s="199"/>
      <c r="L275" s="272"/>
      <c r="M275" s="150"/>
      <c r="N275" s="150"/>
    </row>
    <row r="276" spans="1:14" ht="42.75" customHeight="1" outlineLevel="1">
      <c r="A276" s="222">
        <v>5</v>
      </c>
      <c r="B276" s="222">
        <v>38</v>
      </c>
      <c r="C276" s="223" t="s">
        <v>1110</v>
      </c>
      <c r="D276" s="224" t="s">
        <v>2368</v>
      </c>
      <c r="E276" s="225">
        <v>8</v>
      </c>
      <c r="F276" s="223" t="s">
        <v>2146</v>
      </c>
      <c r="G276" s="226"/>
      <c r="H276" s="226"/>
      <c r="I276" s="227">
        <f>ROUND((G276+H276),2)</f>
        <v>0</v>
      </c>
      <c r="J276" s="228">
        <f>ROUND((I276*$E276),2)</f>
        <v>0</v>
      </c>
      <c r="K276" s="199"/>
      <c r="L276" s="272"/>
      <c r="M276" s="150"/>
      <c r="N276" s="150"/>
    </row>
    <row r="277" spans="1:14" ht="27.4" customHeight="1" outlineLevel="1">
      <c r="A277" s="234"/>
      <c r="B277" s="234"/>
      <c r="C277" s="235"/>
      <c r="D277" s="236" t="s">
        <v>2369</v>
      </c>
      <c r="E277" s="237"/>
      <c r="F277" s="235" t="s">
        <v>2185</v>
      </c>
      <c r="G277" s="237"/>
      <c r="H277" s="237"/>
      <c r="I277" s="237"/>
      <c r="J277" s="240"/>
      <c r="K277" s="199"/>
      <c r="L277" s="272"/>
      <c r="M277" s="150"/>
      <c r="N277" s="150"/>
    </row>
    <row r="278" spans="1:14" ht="57.95" customHeight="1" outlineLevel="1">
      <c r="A278" s="222">
        <v>5</v>
      </c>
      <c r="B278" s="222">
        <v>39</v>
      </c>
      <c r="C278" s="223" t="s">
        <v>1110</v>
      </c>
      <c r="D278" s="224" t="s">
        <v>2370</v>
      </c>
      <c r="E278" s="225">
        <v>3</v>
      </c>
      <c r="F278" s="223" t="s">
        <v>2146</v>
      </c>
      <c r="G278" s="226"/>
      <c r="H278" s="226"/>
      <c r="I278" s="227">
        <f>ROUND((G278+H278),2)</f>
        <v>0</v>
      </c>
      <c r="J278" s="228">
        <f>ROUND((I278*$E278),2)</f>
        <v>0</v>
      </c>
      <c r="K278" s="199"/>
      <c r="L278" s="272"/>
      <c r="M278" s="150"/>
      <c r="N278" s="150"/>
    </row>
    <row r="279" spans="1:14" ht="42.75" customHeight="1" outlineLevel="1">
      <c r="A279" s="234"/>
      <c r="B279" s="234"/>
      <c r="C279" s="235"/>
      <c r="D279" s="236" t="s">
        <v>2371</v>
      </c>
      <c r="E279" s="237"/>
      <c r="F279" s="235" t="s">
        <v>2185</v>
      </c>
      <c r="G279" s="237"/>
      <c r="H279" s="237"/>
      <c r="I279" s="237"/>
      <c r="J279" s="240"/>
      <c r="K279" s="199"/>
      <c r="L279" s="272"/>
      <c r="M279" s="150"/>
      <c r="N279" s="150"/>
    </row>
    <row r="280" spans="1:14" ht="42.75" customHeight="1" outlineLevel="1">
      <c r="A280" s="222">
        <v>5</v>
      </c>
      <c r="B280" s="222">
        <v>40</v>
      </c>
      <c r="C280" s="223" t="s">
        <v>1110</v>
      </c>
      <c r="D280" s="224" t="s">
        <v>2372</v>
      </c>
      <c r="E280" s="225">
        <v>1</v>
      </c>
      <c r="F280" s="223" t="s">
        <v>2146</v>
      </c>
      <c r="G280" s="226"/>
      <c r="H280" s="226"/>
      <c r="I280" s="227">
        <f>ROUND((G280+H280),2)</f>
        <v>0</v>
      </c>
      <c r="J280" s="228">
        <f>ROUND((I280*$E280),2)</f>
        <v>0</v>
      </c>
      <c r="K280" s="199"/>
      <c r="L280" s="272"/>
      <c r="M280" s="150"/>
      <c r="N280" s="150"/>
    </row>
    <row r="281" spans="1:14" ht="42.75" customHeight="1" outlineLevel="1">
      <c r="A281" s="234"/>
      <c r="B281" s="234"/>
      <c r="C281" s="235"/>
      <c r="D281" s="236" t="s">
        <v>2373</v>
      </c>
      <c r="E281" s="237"/>
      <c r="F281" s="235" t="s">
        <v>2185</v>
      </c>
      <c r="G281" s="237"/>
      <c r="H281" s="237"/>
      <c r="I281" s="237"/>
      <c r="J281" s="240"/>
      <c r="K281" s="199"/>
      <c r="L281" s="272"/>
      <c r="M281" s="150"/>
      <c r="N281" s="150"/>
    </row>
    <row r="282" spans="1:14" ht="42.75" customHeight="1" outlineLevel="1">
      <c r="A282" s="222">
        <v>5</v>
      </c>
      <c r="B282" s="222">
        <v>41</v>
      </c>
      <c r="C282" s="223" t="s">
        <v>1110</v>
      </c>
      <c r="D282" s="224" t="s">
        <v>2374</v>
      </c>
      <c r="E282" s="225">
        <v>6</v>
      </c>
      <c r="F282" s="223" t="s">
        <v>2146</v>
      </c>
      <c r="G282" s="226"/>
      <c r="H282" s="226"/>
      <c r="I282" s="227">
        <f>ROUND((G282+H282),2)</f>
        <v>0</v>
      </c>
      <c r="J282" s="228">
        <f>ROUND((I282*$E282),2)</f>
        <v>0</v>
      </c>
      <c r="K282" s="199"/>
      <c r="L282" s="272"/>
      <c r="M282" s="150"/>
      <c r="N282" s="150"/>
    </row>
    <row r="283" spans="1:14" ht="27.4" customHeight="1" outlineLevel="1">
      <c r="A283" s="234"/>
      <c r="B283" s="234"/>
      <c r="C283" s="235"/>
      <c r="D283" s="236" t="s">
        <v>2375</v>
      </c>
      <c r="E283" s="237"/>
      <c r="F283" s="235" t="s">
        <v>2185</v>
      </c>
      <c r="G283" s="237"/>
      <c r="H283" s="237"/>
      <c r="I283" s="237"/>
      <c r="J283" s="240"/>
      <c r="K283" s="199"/>
      <c r="L283" s="272"/>
      <c r="M283" s="150"/>
      <c r="N283" s="150"/>
    </row>
    <row r="284" spans="1:14" ht="42.75" customHeight="1" outlineLevel="1">
      <c r="A284" s="222">
        <v>5</v>
      </c>
      <c r="B284" s="222">
        <v>42</v>
      </c>
      <c r="C284" s="223" t="s">
        <v>1110</v>
      </c>
      <c r="D284" s="224" t="s">
        <v>2376</v>
      </c>
      <c r="E284" s="225">
        <v>1</v>
      </c>
      <c r="F284" s="223" t="s">
        <v>2146</v>
      </c>
      <c r="G284" s="226"/>
      <c r="H284" s="226"/>
      <c r="I284" s="227">
        <f>ROUND((G284+H284),2)</f>
        <v>0</v>
      </c>
      <c r="J284" s="228">
        <f>ROUND((I284*$E284),2)</f>
        <v>0</v>
      </c>
      <c r="K284" s="199"/>
      <c r="L284" s="272"/>
      <c r="M284" s="150"/>
      <c r="N284" s="150"/>
    </row>
    <row r="285" spans="1:14" ht="27.4" customHeight="1" outlineLevel="1">
      <c r="A285" s="234"/>
      <c r="B285" s="234"/>
      <c r="C285" s="235"/>
      <c r="D285" s="236" t="s">
        <v>2377</v>
      </c>
      <c r="E285" s="237"/>
      <c r="F285" s="235" t="s">
        <v>2185</v>
      </c>
      <c r="G285" s="237"/>
      <c r="H285" s="237"/>
      <c r="I285" s="237"/>
      <c r="J285" s="240"/>
      <c r="K285" s="199"/>
      <c r="L285" s="272"/>
      <c r="M285" s="150"/>
      <c r="N285" s="150"/>
    </row>
    <row r="286" spans="1:14" ht="42.75" customHeight="1" outlineLevel="1">
      <c r="A286" s="222">
        <v>5</v>
      </c>
      <c r="B286" s="222">
        <v>43</v>
      </c>
      <c r="C286" s="223" t="s">
        <v>1110</v>
      </c>
      <c r="D286" s="224" t="s">
        <v>2378</v>
      </c>
      <c r="E286" s="225">
        <v>1</v>
      </c>
      <c r="F286" s="223" t="s">
        <v>2146</v>
      </c>
      <c r="G286" s="226"/>
      <c r="H286" s="226"/>
      <c r="I286" s="227">
        <f>ROUND((G286+H286),2)</f>
        <v>0</v>
      </c>
      <c r="J286" s="228">
        <f>ROUND((I286*$E286),2)</f>
        <v>0</v>
      </c>
      <c r="K286" s="199"/>
      <c r="L286" s="272"/>
      <c r="M286" s="150"/>
      <c r="N286" s="150"/>
    </row>
    <row r="287" spans="1:14" ht="27.4" customHeight="1" outlineLevel="1">
      <c r="A287" s="234"/>
      <c r="B287" s="234"/>
      <c r="C287" s="235"/>
      <c r="D287" s="236" t="s">
        <v>2379</v>
      </c>
      <c r="E287" s="237"/>
      <c r="F287" s="235" t="s">
        <v>2185</v>
      </c>
      <c r="G287" s="237"/>
      <c r="H287" s="237"/>
      <c r="I287" s="237"/>
      <c r="J287" s="240"/>
      <c r="K287" s="199"/>
      <c r="L287" s="272"/>
      <c r="M287" s="150"/>
      <c r="N287" s="150"/>
    </row>
    <row r="288" spans="1:14" ht="42.75" customHeight="1" outlineLevel="1">
      <c r="A288" s="222">
        <v>5</v>
      </c>
      <c r="B288" s="222">
        <v>44</v>
      </c>
      <c r="C288" s="223" t="s">
        <v>1110</v>
      </c>
      <c r="D288" s="224" t="s">
        <v>2380</v>
      </c>
      <c r="E288" s="225">
        <v>6.4</v>
      </c>
      <c r="F288" s="223" t="s">
        <v>2191</v>
      </c>
      <c r="G288" s="226"/>
      <c r="H288" s="226"/>
      <c r="I288" s="227">
        <f>ROUND((G288+H288),2)</f>
        <v>0</v>
      </c>
      <c r="J288" s="228">
        <f>ROUND((I288*$E288),2)</f>
        <v>0</v>
      </c>
      <c r="K288" s="199"/>
      <c r="L288" s="272"/>
      <c r="M288" s="150"/>
      <c r="N288" s="150"/>
    </row>
    <row r="289" spans="1:14" ht="42.75" customHeight="1" outlineLevel="1">
      <c r="A289" s="234"/>
      <c r="B289" s="234"/>
      <c r="C289" s="235"/>
      <c r="D289" s="236" t="s">
        <v>2381</v>
      </c>
      <c r="E289" s="237"/>
      <c r="F289" s="235" t="s">
        <v>2193</v>
      </c>
      <c r="G289" s="237"/>
      <c r="H289" s="237"/>
      <c r="I289" s="237"/>
      <c r="J289" s="240"/>
      <c r="K289" s="199"/>
      <c r="L289" s="272"/>
      <c r="M289" s="150"/>
      <c r="N289" s="150"/>
    </row>
    <row r="290" spans="1:14" ht="27.4" customHeight="1" outlineLevel="1">
      <c r="A290" s="222">
        <v>5</v>
      </c>
      <c r="B290" s="222">
        <v>45</v>
      </c>
      <c r="C290" s="223" t="s">
        <v>1110</v>
      </c>
      <c r="D290" s="224" t="s">
        <v>2382</v>
      </c>
      <c r="E290" s="225">
        <v>139.9</v>
      </c>
      <c r="F290" s="223" t="s">
        <v>2191</v>
      </c>
      <c r="G290" s="226"/>
      <c r="H290" s="226"/>
      <c r="I290" s="227">
        <f>ROUND((G290+H290),2)</f>
        <v>0</v>
      </c>
      <c r="J290" s="228">
        <f>ROUND((I290*$E290),2)</f>
        <v>0</v>
      </c>
      <c r="K290" s="199"/>
      <c r="L290" s="272"/>
      <c r="M290" s="150"/>
      <c r="N290" s="150"/>
    </row>
    <row r="291" spans="1:14" ht="27.4" customHeight="1" outlineLevel="1">
      <c r="A291" s="234"/>
      <c r="B291" s="234"/>
      <c r="C291" s="235"/>
      <c r="D291" s="236" t="s">
        <v>2383</v>
      </c>
      <c r="E291" s="237"/>
      <c r="F291" s="235" t="s">
        <v>2193</v>
      </c>
      <c r="G291" s="237"/>
      <c r="H291" s="237"/>
      <c r="I291" s="237"/>
      <c r="J291" s="240"/>
      <c r="K291" s="199"/>
      <c r="L291" s="272"/>
      <c r="M291" s="150"/>
      <c r="N291" s="150"/>
    </row>
    <row r="292" spans="1:14" ht="27.4" customHeight="1" outlineLevel="1">
      <c r="A292" s="149"/>
      <c r="B292" s="149"/>
      <c r="C292" s="149"/>
      <c r="D292" s="215" t="s">
        <v>2384</v>
      </c>
      <c r="E292" s="149"/>
      <c r="F292" s="149"/>
      <c r="G292" s="149"/>
      <c r="H292" s="149"/>
      <c r="I292" s="149"/>
      <c r="J292" s="149"/>
      <c r="K292" s="221"/>
      <c r="L292" s="272"/>
      <c r="M292" s="217"/>
      <c r="N292" s="217"/>
    </row>
    <row r="293" spans="1:14" ht="27.4" customHeight="1" outlineLevel="1">
      <c r="A293" s="203"/>
      <c r="B293" s="203"/>
      <c r="C293" s="203"/>
      <c r="D293" s="218" t="s">
        <v>2385</v>
      </c>
      <c r="E293" s="203"/>
      <c r="F293" s="203"/>
      <c r="G293" s="203"/>
      <c r="H293" s="203"/>
      <c r="I293" s="203"/>
      <c r="J293" s="203"/>
      <c r="K293" s="219"/>
      <c r="L293" s="272"/>
      <c r="M293" s="217"/>
      <c r="N293" s="217"/>
    </row>
    <row r="294" spans="1:14" ht="42.75" customHeight="1" outlineLevel="1">
      <c r="A294" s="80">
        <v>5</v>
      </c>
      <c r="B294" s="80">
        <v>46</v>
      </c>
      <c r="C294" s="81" t="s">
        <v>1110</v>
      </c>
      <c r="D294" s="82" t="s">
        <v>2386</v>
      </c>
      <c r="E294" s="83">
        <v>1063.7</v>
      </c>
      <c r="F294" s="81" t="s">
        <v>2135</v>
      </c>
      <c r="G294" s="204"/>
      <c r="H294" s="204"/>
      <c r="I294" s="205">
        <f>ROUND((G294+H294),2)</f>
        <v>0</v>
      </c>
      <c r="J294" s="84">
        <f>ROUND((I294*$E294),2)</f>
        <v>0</v>
      </c>
      <c r="K294" s="189"/>
      <c r="L294" s="272"/>
    </row>
    <row r="295" spans="1:14" ht="27.4" customHeight="1" outlineLevel="1">
      <c r="A295" s="80"/>
      <c r="B295" s="80"/>
      <c r="C295" s="81"/>
      <c r="D295" s="82" t="s">
        <v>2387</v>
      </c>
      <c r="E295" s="83"/>
      <c r="F295" s="81" t="s">
        <v>2180</v>
      </c>
      <c r="G295" s="83"/>
      <c r="H295" s="83"/>
      <c r="I295" s="83"/>
      <c r="J295" s="84"/>
      <c r="K295" s="191"/>
      <c r="L295" s="272"/>
    </row>
    <row r="296" spans="1:14" ht="42.75" customHeight="1" outlineLevel="1">
      <c r="A296" s="53">
        <v>5</v>
      </c>
      <c r="B296" s="53">
        <v>47</v>
      </c>
      <c r="C296" s="54" t="s">
        <v>1110</v>
      </c>
      <c r="D296" s="55" t="s">
        <v>2386</v>
      </c>
      <c r="E296" s="56">
        <v>11.77</v>
      </c>
      <c r="F296" s="54" t="s">
        <v>2135</v>
      </c>
      <c r="G296" s="69"/>
      <c r="H296" s="69"/>
      <c r="I296" s="201">
        <f>ROUND((G296+H296),2)</f>
        <v>0</v>
      </c>
      <c r="J296" s="57">
        <f>ROUND((I296*$E296),2)</f>
        <v>0</v>
      </c>
      <c r="K296" s="189"/>
      <c r="L296" s="272"/>
    </row>
    <row r="297" spans="1:14" ht="27.4" customHeight="1" outlineLevel="1">
      <c r="A297" s="80"/>
      <c r="B297" s="80"/>
      <c r="C297" s="81"/>
      <c r="D297" s="82" t="s">
        <v>2387</v>
      </c>
      <c r="E297" s="83"/>
      <c r="F297" s="81" t="s">
        <v>2180</v>
      </c>
      <c r="G297" s="83"/>
      <c r="H297" s="83"/>
      <c r="I297" s="83"/>
      <c r="J297" s="84"/>
      <c r="K297" s="191"/>
      <c r="L297" s="272"/>
    </row>
    <row r="298" spans="1:14" ht="27.4" customHeight="1" outlineLevel="1">
      <c r="A298" s="53">
        <v>5</v>
      </c>
      <c r="B298" s="53">
        <v>48</v>
      </c>
      <c r="C298" s="54" t="s">
        <v>1110</v>
      </c>
      <c r="D298" s="55" t="s">
        <v>2388</v>
      </c>
      <c r="E298" s="56">
        <v>144.35</v>
      </c>
      <c r="F298" s="54" t="s">
        <v>2135</v>
      </c>
      <c r="G298" s="69"/>
      <c r="H298" s="69"/>
      <c r="I298" s="201">
        <f>ROUND((G298+H298),2)</f>
        <v>0</v>
      </c>
      <c r="J298" s="57">
        <f>ROUND((I298*$E298),2)</f>
        <v>0</v>
      </c>
      <c r="K298" s="190"/>
      <c r="L298" s="272"/>
    </row>
    <row r="299" spans="1:14" ht="27.4" customHeight="1" outlineLevel="1">
      <c r="A299" s="80"/>
      <c r="B299" s="80"/>
      <c r="C299" s="81"/>
      <c r="D299" s="82" t="s">
        <v>2389</v>
      </c>
      <c r="E299" s="83"/>
      <c r="F299" s="81" t="s">
        <v>2180</v>
      </c>
      <c r="G299" s="83"/>
      <c r="H299" s="83"/>
      <c r="I299" s="83"/>
      <c r="J299" s="84"/>
      <c r="K299" s="190"/>
      <c r="L299" s="272"/>
    </row>
    <row r="300" spans="1:14" ht="27.4" customHeight="1" outlineLevel="1">
      <c r="A300" s="53">
        <v>5</v>
      </c>
      <c r="B300" s="53">
        <v>49</v>
      </c>
      <c r="C300" s="54" t="s">
        <v>1110</v>
      </c>
      <c r="D300" s="55" t="s">
        <v>2388</v>
      </c>
      <c r="E300" s="56">
        <v>22.67</v>
      </c>
      <c r="F300" s="54" t="s">
        <v>2135</v>
      </c>
      <c r="G300" s="69"/>
      <c r="H300" s="69"/>
      <c r="I300" s="201">
        <f>ROUND((G300+H300),2)</f>
        <v>0</v>
      </c>
      <c r="J300" s="57">
        <f>ROUND((I300*$E300),2)</f>
        <v>0</v>
      </c>
      <c r="K300" s="189"/>
      <c r="L300" s="272"/>
    </row>
    <row r="301" spans="1:14" ht="27.4" customHeight="1" outlineLevel="1">
      <c r="A301" s="80"/>
      <c r="B301" s="80"/>
      <c r="C301" s="81"/>
      <c r="D301" s="82" t="s">
        <v>2389</v>
      </c>
      <c r="E301" s="83"/>
      <c r="F301" s="81" t="s">
        <v>2180</v>
      </c>
      <c r="G301" s="83"/>
      <c r="H301" s="83"/>
      <c r="I301" s="83"/>
      <c r="J301" s="84"/>
      <c r="K301" s="191"/>
      <c r="L301" s="272"/>
    </row>
    <row r="302" spans="1:14" ht="42.75" customHeight="1" outlineLevel="1">
      <c r="A302" s="222">
        <v>5</v>
      </c>
      <c r="B302" s="222">
        <v>50</v>
      </c>
      <c r="C302" s="223" t="s">
        <v>1110</v>
      </c>
      <c r="D302" s="224" t="s">
        <v>2390</v>
      </c>
      <c r="E302" s="225">
        <v>713.86</v>
      </c>
      <c r="F302" s="223" t="s">
        <v>2135</v>
      </c>
      <c r="G302" s="226"/>
      <c r="H302" s="226"/>
      <c r="I302" s="227">
        <f>ROUND((G302+H302),2)</f>
        <v>0</v>
      </c>
      <c r="J302" s="228">
        <f>ROUND((I302*$E302),2)</f>
        <v>0</v>
      </c>
      <c r="K302" s="190"/>
      <c r="L302" s="272"/>
    </row>
    <row r="303" spans="1:14" ht="27.4" customHeight="1" outlineLevel="1">
      <c r="A303" s="234"/>
      <c r="B303" s="234"/>
      <c r="C303" s="235"/>
      <c r="D303" s="236" t="s">
        <v>2389</v>
      </c>
      <c r="E303" s="237"/>
      <c r="F303" s="235" t="s">
        <v>2180</v>
      </c>
      <c r="G303" s="237"/>
      <c r="H303" s="237"/>
      <c r="I303" s="237"/>
      <c r="J303" s="240"/>
      <c r="K303" s="190"/>
      <c r="L303" s="272"/>
    </row>
    <row r="304" spans="1:14" ht="42.75" customHeight="1" outlineLevel="1">
      <c r="A304" s="222">
        <v>5</v>
      </c>
      <c r="B304" s="222">
        <v>51</v>
      </c>
      <c r="C304" s="223" t="s">
        <v>1110</v>
      </c>
      <c r="D304" s="224" t="s">
        <v>2390</v>
      </c>
      <c r="E304" s="225">
        <v>27.25</v>
      </c>
      <c r="F304" s="223" t="s">
        <v>2135</v>
      </c>
      <c r="G304" s="226"/>
      <c r="H304" s="226"/>
      <c r="I304" s="227">
        <f>ROUND((G304+H304),2)</f>
        <v>0</v>
      </c>
      <c r="J304" s="228">
        <f>ROUND((I304*$E304),2)</f>
        <v>0</v>
      </c>
      <c r="K304" s="221"/>
      <c r="L304" s="272"/>
      <c r="M304" s="217"/>
      <c r="N304" s="217"/>
    </row>
    <row r="305" spans="1:14" ht="27.4" customHeight="1" outlineLevel="1">
      <c r="A305" s="234"/>
      <c r="B305" s="234"/>
      <c r="C305" s="235"/>
      <c r="D305" s="236" t="s">
        <v>2389</v>
      </c>
      <c r="E305" s="237"/>
      <c r="F305" s="235" t="s">
        <v>2180</v>
      </c>
      <c r="G305" s="237"/>
      <c r="H305" s="237"/>
      <c r="I305" s="237"/>
      <c r="J305" s="240"/>
      <c r="K305" s="219"/>
      <c r="L305" s="272"/>
      <c r="M305" s="217"/>
      <c r="N305" s="217"/>
    </row>
    <row r="306" spans="1:14" ht="57.95" customHeight="1" outlineLevel="1">
      <c r="A306" s="222">
        <v>5</v>
      </c>
      <c r="B306" s="222">
        <v>52</v>
      </c>
      <c r="C306" s="54" t="s">
        <v>1110</v>
      </c>
      <c r="D306" s="224" t="s">
        <v>2391</v>
      </c>
      <c r="E306" s="225">
        <v>18.64</v>
      </c>
      <c r="F306" s="223" t="s">
        <v>2135</v>
      </c>
      <c r="G306" s="226"/>
      <c r="H306" s="226"/>
      <c r="I306" s="227">
        <f>ROUND((G306+H306),2)</f>
        <v>0</v>
      </c>
      <c r="J306" s="228">
        <f>ROUND((I306*$E306),2)</f>
        <v>0</v>
      </c>
      <c r="K306" s="216"/>
      <c r="L306" s="272"/>
      <c r="M306" s="217"/>
      <c r="N306" s="217"/>
    </row>
    <row r="307" spans="1:14" ht="42.75" customHeight="1" outlineLevel="1">
      <c r="A307" s="234"/>
      <c r="B307" s="234"/>
      <c r="C307" s="81"/>
      <c r="D307" s="236" t="s">
        <v>2392</v>
      </c>
      <c r="E307" s="237"/>
      <c r="F307" s="235"/>
      <c r="G307" s="237"/>
      <c r="H307" s="237"/>
      <c r="I307" s="237"/>
      <c r="J307" s="240"/>
      <c r="K307" s="216"/>
      <c r="L307" s="272"/>
      <c r="M307" s="217"/>
      <c r="N307" s="217"/>
    </row>
    <row r="308" spans="1:14" ht="57.95" customHeight="1" outlineLevel="1">
      <c r="A308" s="222">
        <v>5</v>
      </c>
      <c r="B308" s="222">
        <v>53</v>
      </c>
      <c r="C308" s="54" t="s">
        <v>1110</v>
      </c>
      <c r="D308" s="224" t="s">
        <v>2393</v>
      </c>
      <c r="E308" s="225">
        <v>272.44</v>
      </c>
      <c r="F308" s="223" t="s">
        <v>2135</v>
      </c>
      <c r="G308" s="226"/>
      <c r="H308" s="226"/>
      <c r="I308" s="227">
        <f>ROUND((G308+H308),2)</f>
        <v>0</v>
      </c>
      <c r="J308" s="228">
        <f>ROUND((I308*$E308),2)</f>
        <v>0</v>
      </c>
      <c r="K308" s="216"/>
      <c r="L308" s="272"/>
      <c r="M308" s="217"/>
      <c r="N308" s="217"/>
    </row>
    <row r="309" spans="1:14" ht="42.75" customHeight="1" outlineLevel="1">
      <c r="A309" s="234"/>
      <c r="B309" s="234"/>
      <c r="C309" s="81"/>
      <c r="D309" s="236" t="s">
        <v>2394</v>
      </c>
      <c r="E309" s="237"/>
      <c r="F309" s="235"/>
      <c r="G309" s="237"/>
      <c r="H309" s="237"/>
      <c r="I309" s="237"/>
      <c r="J309" s="240"/>
      <c r="K309" s="216"/>
      <c r="L309" s="272"/>
      <c r="M309" s="217"/>
      <c r="N309" s="217"/>
    </row>
    <row r="310" spans="1:14" ht="42.75" customHeight="1" outlineLevel="1">
      <c r="A310" s="222">
        <v>5</v>
      </c>
      <c r="B310" s="222">
        <v>54</v>
      </c>
      <c r="C310" s="54" t="s">
        <v>1110</v>
      </c>
      <c r="D310" s="224" t="s">
        <v>2395</v>
      </c>
      <c r="E310" s="225">
        <v>2.11</v>
      </c>
      <c r="F310" s="223" t="s">
        <v>2135</v>
      </c>
      <c r="G310" s="226"/>
      <c r="H310" s="226"/>
      <c r="I310" s="227">
        <f>ROUND((G310+H310),2)</f>
        <v>0</v>
      </c>
      <c r="J310" s="228">
        <f>ROUND((I310*$E310),2)</f>
        <v>0</v>
      </c>
      <c r="K310" s="216"/>
      <c r="L310" s="272"/>
      <c r="M310" s="217"/>
      <c r="N310" s="217"/>
    </row>
    <row r="311" spans="1:14" ht="27.4" customHeight="1" outlineLevel="1">
      <c r="A311" s="234"/>
      <c r="B311" s="234"/>
      <c r="C311" s="235"/>
      <c r="D311" s="236" t="s">
        <v>2396</v>
      </c>
      <c r="E311" s="237"/>
      <c r="F311" s="235" t="s">
        <v>2180</v>
      </c>
      <c r="G311" s="237"/>
      <c r="H311" s="237"/>
      <c r="I311" s="237"/>
      <c r="J311" s="240"/>
      <c r="K311" s="216"/>
      <c r="L311" s="272"/>
      <c r="M311" s="217"/>
      <c r="N311" s="217"/>
    </row>
    <row r="312" spans="1:14" ht="73.5" customHeight="1" outlineLevel="1">
      <c r="A312" s="53">
        <v>5</v>
      </c>
      <c r="B312" s="53">
        <v>55</v>
      </c>
      <c r="C312" s="54" t="s">
        <v>1110</v>
      </c>
      <c r="D312" s="55" t="s">
        <v>2397</v>
      </c>
      <c r="E312" s="56">
        <v>709.43</v>
      </c>
      <c r="F312" s="54" t="s">
        <v>2135</v>
      </c>
      <c r="G312" s="69"/>
      <c r="H312" s="69"/>
      <c r="I312" s="201">
        <f>ROUND((G312+H312),2)</f>
        <v>0</v>
      </c>
      <c r="J312" s="57">
        <f>ROUND((I312*$E312),2)</f>
        <v>0</v>
      </c>
      <c r="K312" s="190"/>
      <c r="L312" s="272"/>
    </row>
    <row r="313" spans="1:14" ht="73.5" customHeight="1" outlineLevel="1">
      <c r="A313" s="80"/>
      <c r="B313" s="80"/>
      <c r="C313" s="81"/>
      <c r="D313" s="82" t="s">
        <v>2398</v>
      </c>
      <c r="E313" s="83"/>
      <c r="F313" s="81" t="s">
        <v>2180</v>
      </c>
      <c r="G313" s="83"/>
      <c r="H313" s="83"/>
      <c r="I313" s="83"/>
      <c r="J313" s="84"/>
      <c r="K313" s="190"/>
      <c r="L313" s="272"/>
    </row>
    <row r="314" spans="1:14" ht="57.95" customHeight="1" outlineLevel="1">
      <c r="A314" s="53">
        <v>5</v>
      </c>
      <c r="B314" s="53">
        <v>56</v>
      </c>
      <c r="C314" s="54" t="s">
        <v>1110</v>
      </c>
      <c r="D314" s="55" t="s">
        <v>2399</v>
      </c>
      <c r="E314" s="56">
        <v>137.77000000000001</v>
      </c>
      <c r="F314" s="54" t="s">
        <v>2135</v>
      </c>
      <c r="G314" s="69"/>
      <c r="H314" s="69"/>
      <c r="I314" s="201">
        <f>ROUND((G314+H314),2)</f>
        <v>0</v>
      </c>
      <c r="J314" s="57">
        <f>ROUND((I314*$E314),2)</f>
        <v>0</v>
      </c>
      <c r="K314" s="190"/>
      <c r="L314" s="272"/>
    </row>
    <row r="315" spans="1:14" ht="57.95" customHeight="1" outlineLevel="1">
      <c r="A315" s="80"/>
      <c r="B315" s="80"/>
      <c r="C315" s="81"/>
      <c r="D315" s="82" t="s">
        <v>2400</v>
      </c>
      <c r="E315" s="83"/>
      <c r="F315" s="81" t="s">
        <v>2180</v>
      </c>
      <c r="G315" s="83"/>
      <c r="H315" s="83"/>
      <c r="I315" s="83"/>
      <c r="J315" s="84"/>
      <c r="K315" s="190"/>
      <c r="L315" s="272"/>
    </row>
    <row r="316" spans="1:14" ht="73.5" customHeight="1" outlineLevel="1">
      <c r="A316" s="53">
        <v>5</v>
      </c>
      <c r="B316" s="53">
        <v>57</v>
      </c>
      <c r="C316" s="54" t="s">
        <v>1110</v>
      </c>
      <c r="D316" s="55" t="s">
        <v>2401</v>
      </c>
      <c r="E316" s="56">
        <v>94.94</v>
      </c>
      <c r="F316" s="54" t="s">
        <v>2135</v>
      </c>
      <c r="G316" s="69"/>
      <c r="H316" s="69"/>
      <c r="I316" s="201">
        <f>ROUND((G316+H316),2)</f>
        <v>0</v>
      </c>
      <c r="J316" s="57">
        <f>ROUND((I316*$E316),2)</f>
        <v>0</v>
      </c>
      <c r="K316" s="189"/>
      <c r="L316" s="272"/>
    </row>
    <row r="317" spans="1:14" ht="57.95" customHeight="1" outlineLevel="1">
      <c r="A317" s="58"/>
      <c r="B317" s="58"/>
      <c r="C317" s="59"/>
      <c r="D317" s="60" t="s">
        <v>2402</v>
      </c>
      <c r="E317" s="61"/>
      <c r="F317" s="59" t="s">
        <v>2180</v>
      </c>
      <c r="G317" s="61"/>
      <c r="H317" s="61"/>
      <c r="I317" s="61"/>
      <c r="J317" s="62"/>
      <c r="K317" s="191"/>
      <c r="L317" s="272"/>
    </row>
    <row r="318" spans="1:14" ht="27.2" customHeight="1" outlineLevel="1">
      <c r="A318"/>
      <c r="B318"/>
      <c r="C318"/>
      <c r="D318" s="207" t="s">
        <v>2403</v>
      </c>
      <c r="E318"/>
      <c r="F318"/>
      <c r="G318"/>
      <c r="H318"/>
      <c r="I318"/>
      <c r="J318"/>
      <c r="K318" s="197"/>
      <c r="L318" s="272"/>
      <c r="M318" s="150"/>
      <c r="N318" s="150"/>
    </row>
    <row r="319" spans="1:14" ht="27.2" customHeight="1" outlineLevel="1">
      <c r="A319"/>
      <c r="B319"/>
      <c r="C319"/>
      <c r="D319" s="207" t="s">
        <v>2404</v>
      </c>
      <c r="E319"/>
      <c r="F319"/>
      <c r="G319"/>
      <c r="H319"/>
      <c r="I319"/>
      <c r="J319"/>
      <c r="K319" s="198"/>
      <c r="L319" s="272"/>
      <c r="M319" s="150"/>
      <c r="N319" s="150"/>
    </row>
    <row r="320" spans="1:14" ht="42.75" customHeight="1" outlineLevel="1">
      <c r="A320" s="222">
        <v>5</v>
      </c>
      <c r="B320" s="222">
        <v>58</v>
      </c>
      <c r="C320" s="223" t="s">
        <v>1110</v>
      </c>
      <c r="D320" s="224" t="s">
        <v>2405</v>
      </c>
      <c r="E320" s="225">
        <v>370.1</v>
      </c>
      <c r="F320" s="223" t="s">
        <v>2135</v>
      </c>
      <c r="G320" s="226"/>
      <c r="H320" s="226"/>
      <c r="I320" s="227">
        <f>ROUND((G320+H320),2)</f>
        <v>0</v>
      </c>
      <c r="J320" s="228">
        <f>ROUND((I320*$E320),2)</f>
        <v>0</v>
      </c>
      <c r="K320" s="199"/>
      <c r="L320" s="272"/>
      <c r="M320" s="150"/>
      <c r="N320" s="150"/>
    </row>
    <row r="321" spans="1:14" ht="42.75" customHeight="1" outlineLevel="1">
      <c r="A321" s="234"/>
      <c r="B321" s="234"/>
      <c r="C321" s="235"/>
      <c r="D321" s="236" t="s">
        <v>2406</v>
      </c>
      <c r="E321" s="237"/>
      <c r="F321" s="235" t="s">
        <v>2180</v>
      </c>
      <c r="G321" s="237"/>
      <c r="H321" s="237"/>
      <c r="I321" s="237"/>
      <c r="J321" s="240"/>
      <c r="K321" s="199"/>
      <c r="L321" s="272"/>
      <c r="M321" s="150"/>
      <c r="N321" s="150"/>
    </row>
    <row r="322" spans="1:14" ht="42.75" customHeight="1" outlineLevel="1">
      <c r="A322" s="222">
        <v>5</v>
      </c>
      <c r="B322" s="222">
        <v>59</v>
      </c>
      <c r="C322" s="223" t="s">
        <v>1110</v>
      </c>
      <c r="D322" s="224" t="s">
        <v>2407</v>
      </c>
      <c r="E322" s="225">
        <v>111.77</v>
      </c>
      <c r="F322" s="223" t="s">
        <v>2135</v>
      </c>
      <c r="G322" s="226"/>
      <c r="H322" s="226"/>
      <c r="I322" s="227">
        <f>ROUND((G322+H322),2)</f>
        <v>0</v>
      </c>
      <c r="J322" s="228">
        <f>ROUND((I322*$E322),2)</f>
        <v>0</v>
      </c>
      <c r="K322" s="199"/>
      <c r="L322" s="272"/>
      <c r="M322" s="150"/>
      <c r="N322" s="150"/>
    </row>
    <row r="323" spans="1:14" ht="42.75" customHeight="1" outlineLevel="1">
      <c r="A323" s="234"/>
      <c r="B323" s="234"/>
      <c r="C323" s="235"/>
      <c r="D323" s="236" t="s">
        <v>2408</v>
      </c>
      <c r="E323" s="237"/>
      <c r="F323" s="235" t="s">
        <v>2180</v>
      </c>
      <c r="G323" s="237"/>
      <c r="H323" s="237"/>
      <c r="I323" s="237"/>
      <c r="J323" s="240"/>
      <c r="K323" s="199"/>
      <c r="L323" s="272"/>
      <c r="M323" s="150"/>
      <c r="N323" s="150"/>
    </row>
    <row r="324" spans="1:14" ht="42.75" customHeight="1" outlineLevel="1">
      <c r="A324" s="222">
        <v>5</v>
      </c>
      <c r="B324" s="222">
        <v>60</v>
      </c>
      <c r="C324" s="223" t="s">
        <v>1110</v>
      </c>
      <c r="D324" s="224" t="s">
        <v>2409</v>
      </c>
      <c r="E324" s="225">
        <v>154.16</v>
      </c>
      <c r="F324" s="223" t="s">
        <v>2135</v>
      </c>
      <c r="G324" s="226"/>
      <c r="H324" s="226"/>
      <c r="I324" s="227">
        <f>ROUND((G324+H324),2)</f>
        <v>0</v>
      </c>
      <c r="J324" s="228">
        <f>ROUND((I324*$E324),2)</f>
        <v>0</v>
      </c>
      <c r="K324" s="199"/>
      <c r="L324" s="272"/>
      <c r="M324" s="150"/>
      <c r="N324" s="150"/>
    </row>
    <row r="325" spans="1:14" ht="42.75" customHeight="1" outlineLevel="1">
      <c r="A325" s="234"/>
      <c r="B325" s="234"/>
      <c r="C325" s="235"/>
      <c r="D325" s="236" t="s">
        <v>2410</v>
      </c>
      <c r="E325" s="237"/>
      <c r="F325" s="235" t="s">
        <v>2180</v>
      </c>
      <c r="G325" s="237"/>
      <c r="H325" s="237"/>
      <c r="I325" s="237"/>
      <c r="J325" s="240"/>
      <c r="K325" s="199"/>
      <c r="L325" s="272"/>
      <c r="M325" s="150"/>
      <c r="N325" s="150"/>
    </row>
    <row r="326" spans="1:14" ht="42.75" customHeight="1" outlineLevel="1">
      <c r="A326" s="222">
        <v>5</v>
      </c>
      <c r="B326" s="222">
        <v>61</v>
      </c>
      <c r="C326" s="223" t="s">
        <v>1110</v>
      </c>
      <c r="D326" s="224" t="s">
        <v>2409</v>
      </c>
      <c r="E326" s="225">
        <v>3.05</v>
      </c>
      <c r="F326" s="223" t="s">
        <v>2135</v>
      </c>
      <c r="G326" s="226"/>
      <c r="H326" s="226"/>
      <c r="I326" s="227">
        <f>ROUND((G326+H326),2)</f>
        <v>0</v>
      </c>
      <c r="J326" s="228">
        <f>ROUND((I326*$E326),2)</f>
        <v>0</v>
      </c>
      <c r="K326" s="199"/>
      <c r="L326" s="272"/>
      <c r="M326" s="150"/>
      <c r="N326" s="150"/>
    </row>
    <row r="327" spans="1:14" ht="42.75" customHeight="1" outlineLevel="1">
      <c r="A327" s="234"/>
      <c r="B327" s="234"/>
      <c r="C327" s="235"/>
      <c r="D327" s="236" t="s">
        <v>2410</v>
      </c>
      <c r="E327" s="237"/>
      <c r="F327" s="235" t="s">
        <v>2180</v>
      </c>
      <c r="G327" s="237"/>
      <c r="H327" s="237"/>
      <c r="I327" s="237"/>
      <c r="J327" s="240"/>
      <c r="K327" s="199"/>
      <c r="L327" s="272"/>
      <c r="M327" s="150"/>
      <c r="N327" s="150"/>
    </row>
    <row r="328" spans="1:14" ht="42.75" customHeight="1" outlineLevel="1">
      <c r="A328" s="222">
        <v>5</v>
      </c>
      <c r="B328" s="222">
        <v>62</v>
      </c>
      <c r="C328" s="223" t="s">
        <v>1110</v>
      </c>
      <c r="D328" s="224" t="s">
        <v>2411</v>
      </c>
      <c r="E328" s="225">
        <v>77.989999999999995</v>
      </c>
      <c r="F328" s="223" t="s">
        <v>2135</v>
      </c>
      <c r="G328" s="226"/>
      <c r="H328" s="226"/>
      <c r="I328" s="227">
        <f>ROUND((G328+H328),2)</f>
        <v>0</v>
      </c>
      <c r="J328" s="228">
        <f>ROUND((I328*$E328),2)</f>
        <v>0</v>
      </c>
      <c r="K328" s="199"/>
      <c r="L328" s="272"/>
      <c r="M328" s="150"/>
      <c r="N328" s="150"/>
    </row>
    <row r="329" spans="1:14" ht="27.4" customHeight="1" outlineLevel="1">
      <c r="A329" s="234"/>
      <c r="B329" s="234"/>
      <c r="C329" s="235"/>
      <c r="D329" s="236" t="s">
        <v>2412</v>
      </c>
      <c r="E329" s="237"/>
      <c r="F329" s="235" t="s">
        <v>2180</v>
      </c>
      <c r="G329" s="237"/>
      <c r="H329" s="237"/>
      <c r="I329" s="237"/>
      <c r="J329" s="240"/>
      <c r="K329" s="199"/>
      <c r="L329" s="272"/>
      <c r="M329" s="150"/>
      <c r="N329" s="150"/>
    </row>
    <row r="330" spans="1:14" ht="42.75" customHeight="1" outlineLevel="1">
      <c r="A330" s="222">
        <v>5</v>
      </c>
      <c r="B330" s="222">
        <v>63</v>
      </c>
      <c r="C330" s="223" t="s">
        <v>1110</v>
      </c>
      <c r="D330" s="224" t="s">
        <v>2411</v>
      </c>
      <c r="E330" s="225">
        <v>23.81</v>
      </c>
      <c r="F330" s="223" t="s">
        <v>2135</v>
      </c>
      <c r="G330" s="226"/>
      <c r="H330" s="226"/>
      <c r="I330" s="227">
        <f>ROUND((G330+H330),2)</f>
        <v>0</v>
      </c>
      <c r="J330" s="228">
        <f>ROUND((I330*$E330),2)</f>
        <v>0</v>
      </c>
      <c r="K330" s="199"/>
      <c r="L330" s="272"/>
      <c r="M330" s="150"/>
      <c r="N330" s="150"/>
    </row>
    <row r="331" spans="1:14" ht="27.4" customHeight="1" outlineLevel="1">
      <c r="A331" s="234"/>
      <c r="B331" s="234"/>
      <c r="C331" s="235"/>
      <c r="D331" s="236" t="s">
        <v>2412</v>
      </c>
      <c r="E331" s="237"/>
      <c r="F331" s="235" t="s">
        <v>2180</v>
      </c>
      <c r="G331" s="237"/>
      <c r="H331" s="237"/>
      <c r="I331" s="237"/>
      <c r="J331" s="240"/>
      <c r="K331" s="199"/>
      <c r="L331" s="272"/>
      <c r="M331" s="150"/>
      <c r="N331" s="150"/>
    </row>
    <row r="332" spans="1:14" ht="57.95" customHeight="1" outlineLevel="1">
      <c r="A332" s="222">
        <v>5</v>
      </c>
      <c r="B332" s="222">
        <v>64</v>
      </c>
      <c r="C332" s="223" t="s">
        <v>1110</v>
      </c>
      <c r="D332" s="224" t="s">
        <v>2413</v>
      </c>
      <c r="E332" s="225">
        <v>17.84</v>
      </c>
      <c r="F332" s="223" t="s">
        <v>2135</v>
      </c>
      <c r="G332" s="226"/>
      <c r="H332" s="226"/>
      <c r="I332" s="227">
        <f>ROUND((G332+H332),2)</f>
        <v>0</v>
      </c>
      <c r="J332" s="228">
        <f>ROUND((I332*$E332),2)</f>
        <v>0</v>
      </c>
      <c r="K332" s="199"/>
      <c r="L332" s="272"/>
      <c r="M332" s="150"/>
      <c r="N332" s="150"/>
    </row>
    <row r="333" spans="1:14" ht="42.75" customHeight="1" outlineLevel="1">
      <c r="A333" s="234"/>
      <c r="B333" s="234"/>
      <c r="C333" s="235"/>
      <c r="D333" s="236" t="s">
        <v>2414</v>
      </c>
      <c r="E333" s="237"/>
      <c r="F333" s="235" t="s">
        <v>2180</v>
      </c>
      <c r="G333" s="237"/>
      <c r="H333" s="237"/>
      <c r="I333" s="237"/>
      <c r="J333" s="240"/>
      <c r="K333" s="199"/>
      <c r="L333" s="272"/>
      <c r="M333" s="150"/>
      <c r="N333" s="150"/>
    </row>
    <row r="334" spans="1:14" ht="42.75" customHeight="1" outlineLevel="1">
      <c r="A334" s="222">
        <v>5</v>
      </c>
      <c r="B334" s="222">
        <v>65</v>
      </c>
      <c r="C334" s="223" t="s">
        <v>1110</v>
      </c>
      <c r="D334" s="224" t="s">
        <v>2415</v>
      </c>
      <c r="E334" s="225">
        <v>457.71</v>
      </c>
      <c r="F334" s="223" t="s">
        <v>2135</v>
      </c>
      <c r="G334" s="226"/>
      <c r="H334" s="226"/>
      <c r="I334" s="227">
        <f>ROUND((G334+H334),2)</f>
        <v>0</v>
      </c>
      <c r="J334" s="228">
        <f>ROUND((I334*$E334),2)</f>
        <v>0</v>
      </c>
      <c r="K334" s="199"/>
      <c r="L334" s="272"/>
      <c r="M334" s="150"/>
      <c r="N334" s="150"/>
    </row>
    <row r="335" spans="1:14" ht="42.75" customHeight="1" outlineLevel="1">
      <c r="A335" s="234"/>
      <c r="B335" s="234"/>
      <c r="C335" s="235"/>
      <c r="D335" s="236" t="s">
        <v>2416</v>
      </c>
      <c r="E335" s="237"/>
      <c r="F335" s="235" t="s">
        <v>2180</v>
      </c>
      <c r="G335" s="237"/>
      <c r="H335" s="237"/>
      <c r="I335" s="237"/>
      <c r="J335" s="240"/>
      <c r="K335" s="199"/>
      <c r="L335" s="272"/>
      <c r="M335" s="150"/>
      <c r="N335" s="150"/>
    </row>
    <row r="336" spans="1:14" ht="42.75" customHeight="1" outlineLevel="1">
      <c r="A336" s="222">
        <v>5</v>
      </c>
      <c r="B336" s="222">
        <v>66</v>
      </c>
      <c r="C336" s="223" t="s">
        <v>1110</v>
      </c>
      <c r="D336" s="224" t="s">
        <v>2417</v>
      </c>
      <c r="E336" s="225">
        <v>71.2</v>
      </c>
      <c r="F336" s="223" t="s">
        <v>2135</v>
      </c>
      <c r="G336" s="226"/>
      <c r="H336" s="226"/>
      <c r="I336" s="227">
        <f>ROUND((G336+H336),2)</f>
        <v>0</v>
      </c>
      <c r="J336" s="228">
        <f>ROUND((I336*$E336),2)</f>
        <v>0</v>
      </c>
      <c r="K336" s="199"/>
      <c r="L336" s="272"/>
      <c r="M336" s="150"/>
      <c r="N336" s="150"/>
    </row>
    <row r="337" spans="1:14" ht="42.75" customHeight="1" outlineLevel="1">
      <c r="A337" s="234"/>
      <c r="B337" s="234"/>
      <c r="C337" s="235"/>
      <c r="D337" s="236" t="s">
        <v>2418</v>
      </c>
      <c r="E337" s="237"/>
      <c r="F337" s="235" t="s">
        <v>2180</v>
      </c>
      <c r="G337" s="237"/>
      <c r="H337" s="237"/>
      <c r="I337" s="237"/>
      <c r="J337" s="240"/>
      <c r="K337" s="199"/>
      <c r="L337" s="272"/>
      <c r="M337" s="150"/>
      <c r="N337" s="150"/>
    </row>
    <row r="338" spans="1:14" ht="42.75" customHeight="1" outlineLevel="1">
      <c r="A338" s="222">
        <v>5</v>
      </c>
      <c r="B338" s="222">
        <v>67</v>
      </c>
      <c r="C338" s="223" t="s">
        <v>1110</v>
      </c>
      <c r="D338" s="224" t="s">
        <v>2419</v>
      </c>
      <c r="E338" s="225">
        <v>706.1</v>
      </c>
      <c r="F338" s="223" t="s">
        <v>2135</v>
      </c>
      <c r="G338" s="226"/>
      <c r="H338" s="226"/>
      <c r="I338" s="227">
        <f>ROUND((G338+H338),2)</f>
        <v>0</v>
      </c>
      <c r="J338" s="228">
        <f>ROUND((I338*$E338),2)</f>
        <v>0</v>
      </c>
      <c r="K338" s="199"/>
      <c r="L338" s="272"/>
      <c r="M338" s="150"/>
      <c r="N338" s="150"/>
    </row>
    <row r="339" spans="1:14" ht="42.75" customHeight="1" outlineLevel="1">
      <c r="A339" s="234"/>
      <c r="B339" s="234"/>
      <c r="C339" s="235"/>
      <c r="D339" s="236" t="s">
        <v>2420</v>
      </c>
      <c r="E339" s="237"/>
      <c r="F339" s="235" t="s">
        <v>2180</v>
      </c>
      <c r="G339" s="237"/>
      <c r="H339" s="237"/>
      <c r="I339" s="237"/>
      <c r="J339" s="240"/>
      <c r="K339" s="199"/>
      <c r="L339" s="272"/>
      <c r="M339" s="150"/>
      <c r="N339" s="150"/>
    </row>
    <row r="340" spans="1:14" ht="42.75" customHeight="1" outlineLevel="1">
      <c r="A340" s="222">
        <v>5</v>
      </c>
      <c r="B340" s="222">
        <v>68</v>
      </c>
      <c r="C340" s="223" t="s">
        <v>1110</v>
      </c>
      <c r="D340" s="224" t="s">
        <v>2421</v>
      </c>
      <c r="E340" s="225">
        <v>23.7</v>
      </c>
      <c r="F340" s="223" t="s">
        <v>2135</v>
      </c>
      <c r="G340" s="226"/>
      <c r="H340" s="226"/>
      <c r="I340" s="227">
        <f>ROUND((G340+H340),2)</f>
        <v>0</v>
      </c>
      <c r="J340" s="228">
        <f>ROUND((I340*$E340),2)</f>
        <v>0</v>
      </c>
      <c r="K340" s="199"/>
      <c r="L340" s="272"/>
      <c r="M340" s="150"/>
      <c r="N340" s="150"/>
    </row>
    <row r="341" spans="1:14" ht="42.75" customHeight="1" outlineLevel="1">
      <c r="A341" s="234"/>
      <c r="B341" s="234"/>
      <c r="C341" s="235"/>
      <c r="D341" s="236" t="s">
        <v>2422</v>
      </c>
      <c r="E341" s="237"/>
      <c r="F341" s="235" t="s">
        <v>2180</v>
      </c>
      <c r="G341" s="237"/>
      <c r="H341" s="237"/>
      <c r="I341" s="237"/>
      <c r="J341" s="240"/>
      <c r="K341" s="199"/>
      <c r="L341" s="272"/>
      <c r="M341" s="150"/>
      <c r="N341" s="150"/>
    </row>
    <row r="342" spans="1:14" ht="42.75" customHeight="1" outlineLevel="1">
      <c r="A342" s="222">
        <v>5</v>
      </c>
      <c r="B342" s="222">
        <v>69</v>
      </c>
      <c r="C342" s="223" t="s">
        <v>1110</v>
      </c>
      <c r="D342" s="224" t="s">
        <v>2423</v>
      </c>
      <c r="E342" s="225">
        <v>21.65</v>
      </c>
      <c r="F342" s="223" t="s">
        <v>2135</v>
      </c>
      <c r="G342" s="226"/>
      <c r="H342" s="226"/>
      <c r="I342" s="227">
        <f>ROUND((G342+H342),2)</f>
        <v>0</v>
      </c>
      <c r="J342" s="228">
        <f>ROUND((I342*$E342),2)</f>
        <v>0</v>
      </c>
      <c r="K342" s="199"/>
      <c r="L342" s="272"/>
      <c r="M342" s="150"/>
      <c r="N342" s="150"/>
    </row>
    <row r="343" spans="1:14" ht="42.75" customHeight="1" outlineLevel="1">
      <c r="A343" s="234"/>
      <c r="B343" s="234"/>
      <c r="C343" s="235"/>
      <c r="D343" s="236" t="s">
        <v>2424</v>
      </c>
      <c r="E343" s="237"/>
      <c r="F343" s="235" t="s">
        <v>2180</v>
      </c>
      <c r="G343" s="237"/>
      <c r="H343" s="237"/>
      <c r="I343" s="237"/>
      <c r="J343" s="240"/>
      <c r="K343" s="199"/>
      <c r="L343" s="272"/>
      <c r="M343" s="150"/>
      <c r="N343" s="150"/>
    </row>
    <row r="344" spans="1:14" ht="42.75" customHeight="1" outlineLevel="1">
      <c r="A344" s="222">
        <v>5</v>
      </c>
      <c r="B344" s="222">
        <v>70</v>
      </c>
      <c r="C344" s="223" t="s">
        <v>1110</v>
      </c>
      <c r="D344" s="224" t="s">
        <v>2425</v>
      </c>
      <c r="E344" s="225">
        <v>37.76</v>
      </c>
      <c r="F344" s="223" t="s">
        <v>2135</v>
      </c>
      <c r="G344" s="226"/>
      <c r="H344" s="226"/>
      <c r="I344" s="227">
        <f>ROUND((G344+H344),2)</f>
        <v>0</v>
      </c>
      <c r="J344" s="228">
        <f>ROUND((I344*$E344),2)</f>
        <v>0</v>
      </c>
      <c r="K344" s="199"/>
      <c r="L344" s="272"/>
      <c r="M344" s="150"/>
      <c r="N344" s="150"/>
    </row>
    <row r="345" spans="1:14" ht="27.4" customHeight="1" outlineLevel="1">
      <c r="A345" s="234"/>
      <c r="B345" s="234"/>
      <c r="C345" s="235"/>
      <c r="D345" s="236" t="s">
        <v>2426</v>
      </c>
      <c r="E345" s="237"/>
      <c r="F345" s="235" t="s">
        <v>2180</v>
      </c>
      <c r="G345" s="237"/>
      <c r="H345" s="237"/>
      <c r="I345" s="237"/>
      <c r="J345" s="240"/>
      <c r="K345" s="199"/>
      <c r="L345" s="272"/>
      <c r="M345" s="150"/>
      <c r="N345" s="150"/>
    </row>
    <row r="346" spans="1:14" ht="27.4" customHeight="1" outlineLevel="1">
      <c r="A346" s="222">
        <v>5</v>
      </c>
      <c r="B346" s="222">
        <v>71</v>
      </c>
      <c r="C346" s="223" t="s">
        <v>1110</v>
      </c>
      <c r="D346" s="224" t="s">
        <v>2427</v>
      </c>
      <c r="E346" s="225">
        <v>304</v>
      </c>
      <c r="F346" s="223" t="s">
        <v>2428</v>
      </c>
      <c r="G346" s="226"/>
      <c r="H346" s="226"/>
      <c r="I346" s="227">
        <f>ROUND((G346+H346),2)</f>
        <v>0</v>
      </c>
      <c r="J346" s="228">
        <f>ROUND((I346*$E346),2)</f>
        <v>0</v>
      </c>
      <c r="K346" s="199"/>
      <c r="L346" s="272"/>
      <c r="M346" s="150"/>
      <c r="N346" s="150"/>
    </row>
    <row r="347" spans="1:14" ht="27.4" customHeight="1" outlineLevel="1">
      <c r="A347" s="234"/>
      <c r="B347" s="234"/>
      <c r="C347" s="235"/>
      <c r="D347" s="236" t="s">
        <v>2429</v>
      </c>
      <c r="E347" s="237"/>
      <c r="F347" s="235" t="s">
        <v>2430</v>
      </c>
      <c r="G347" s="237"/>
      <c r="H347" s="237"/>
      <c r="I347" s="237"/>
      <c r="J347" s="240"/>
      <c r="K347" s="199"/>
      <c r="L347" s="272"/>
      <c r="M347" s="150"/>
      <c r="N347" s="150"/>
    </row>
    <row r="348" spans="1:14" ht="42.75" customHeight="1" outlineLevel="1">
      <c r="A348" s="222">
        <v>5</v>
      </c>
      <c r="B348" s="222">
        <v>72</v>
      </c>
      <c r="C348" s="223" t="s">
        <v>1110</v>
      </c>
      <c r="D348" s="224" t="s">
        <v>2431</v>
      </c>
      <c r="E348" s="225">
        <v>152</v>
      </c>
      <c r="F348" s="223" t="s">
        <v>2428</v>
      </c>
      <c r="G348" s="226"/>
      <c r="H348" s="226"/>
      <c r="I348" s="227">
        <f>ROUND((G348+H348),2)</f>
        <v>0</v>
      </c>
      <c r="J348" s="228">
        <f>ROUND((I348*$E348),2)</f>
        <v>0</v>
      </c>
      <c r="K348" s="199"/>
      <c r="L348" s="272"/>
      <c r="M348" s="150"/>
      <c r="N348" s="150"/>
    </row>
    <row r="349" spans="1:14" ht="27.4" customHeight="1" outlineLevel="1">
      <c r="A349" s="234"/>
      <c r="B349" s="234"/>
      <c r="C349" s="235"/>
      <c r="D349" s="236" t="s">
        <v>2432</v>
      </c>
      <c r="E349" s="237"/>
      <c r="F349" s="235" t="s">
        <v>2430</v>
      </c>
      <c r="G349" s="237"/>
      <c r="H349" s="237"/>
      <c r="I349" s="237"/>
      <c r="J349" s="240"/>
      <c r="K349" s="199"/>
      <c r="L349" s="272"/>
      <c r="M349" s="150"/>
      <c r="N349" s="150"/>
    </row>
    <row r="350" spans="1:14" ht="27.4" customHeight="1" outlineLevel="1">
      <c r="A350" s="222">
        <v>5</v>
      </c>
      <c r="B350" s="222">
        <v>73</v>
      </c>
      <c r="C350" s="223" t="s">
        <v>1110</v>
      </c>
      <c r="D350" s="224" t="s">
        <v>2433</v>
      </c>
      <c r="E350" s="225">
        <v>372</v>
      </c>
      <c r="F350" s="223" t="s">
        <v>2428</v>
      </c>
      <c r="G350" s="226"/>
      <c r="H350" s="226"/>
      <c r="I350" s="227">
        <f>ROUND((G350+H350),2)</f>
        <v>0</v>
      </c>
      <c r="J350" s="228">
        <f>ROUND((I350*$E350),2)</f>
        <v>0</v>
      </c>
      <c r="K350" s="199"/>
      <c r="L350" s="272"/>
      <c r="M350" s="150"/>
      <c r="N350" s="150"/>
    </row>
    <row r="351" spans="1:14" ht="27.4" customHeight="1" outlineLevel="1">
      <c r="A351" s="234"/>
      <c r="B351" s="234"/>
      <c r="C351" s="235"/>
      <c r="D351" s="236" t="s">
        <v>2434</v>
      </c>
      <c r="E351" s="237"/>
      <c r="F351" s="235" t="s">
        <v>2430</v>
      </c>
      <c r="G351" s="237"/>
      <c r="H351" s="237"/>
      <c r="I351" s="237"/>
      <c r="J351" s="240"/>
      <c r="K351" s="199"/>
      <c r="L351" s="272"/>
      <c r="M351" s="150"/>
      <c r="N351" s="150"/>
    </row>
    <row r="352" spans="1:14" ht="27.2" customHeight="1">
      <c r="A352" s="241"/>
      <c r="B352" s="241"/>
      <c r="C352" s="241"/>
      <c r="D352" s="259" t="s">
        <v>2435</v>
      </c>
      <c r="E352" s="241"/>
      <c r="F352" s="241"/>
      <c r="G352" s="241"/>
      <c r="H352" s="241"/>
      <c r="I352" s="241"/>
      <c r="J352" s="243">
        <f>SUM(J354:J398)</f>
        <v>0</v>
      </c>
      <c r="K352" s="192"/>
      <c r="L352" s="272"/>
      <c r="M352" s="150"/>
      <c r="N352" s="150"/>
    </row>
    <row r="353" spans="1:14" ht="27.2" customHeight="1">
      <c r="A353" s="244"/>
      <c r="B353" s="244"/>
      <c r="C353" s="244"/>
      <c r="D353" s="259" t="s">
        <v>2436</v>
      </c>
      <c r="E353" s="244"/>
      <c r="F353" s="244"/>
      <c r="G353" s="244"/>
      <c r="H353" s="244"/>
      <c r="I353" s="244"/>
      <c r="J353" s="244"/>
      <c r="K353" s="193"/>
      <c r="L353" s="272"/>
      <c r="M353" s="150"/>
      <c r="N353" s="150"/>
    </row>
    <row r="354" spans="1:14" ht="57.95" customHeight="1" outlineLevel="1">
      <c r="A354" s="222">
        <v>6</v>
      </c>
      <c r="B354" s="222">
        <v>1</v>
      </c>
      <c r="C354" s="223" t="s">
        <v>1110</v>
      </c>
      <c r="D354" s="224" t="s">
        <v>2437</v>
      </c>
      <c r="E354" s="225">
        <v>16</v>
      </c>
      <c r="F354" s="223" t="s">
        <v>2146</v>
      </c>
      <c r="G354" s="226"/>
      <c r="H354" s="226"/>
      <c r="I354" s="227">
        <f>ROUND((G354+H354),2)</f>
        <v>0</v>
      </c>
      <c r="J354" s="228">
        <f>ROUND((I354*$E354),2)</f>
        <v>0</v>
      </c>
      <c r="K354" s="199"/>
      <c r="L354" s="272"/>
      <c r="M354" s="150"/>
      <c r="N354" s="150"/>
    </row>
    <row r="355" spans="1:14" ht="57.95" customHeight="1" outlineLevel="1">
      <c r="A355" s="234"/>
      <c r="B355" s="234"/>
      <c r="C355" s="235"/>
      <c r="D355" s="236" t="s">
        <v>2438</v>
      </c>
      <c r="E355" s="237"/>
      <c r="F355" s="235" t="s">
        <v>2185</v>
      </c>
      <c r="G355" s="237"/>
      <c r="H355" s="237"/>
      <c r="I355" s="237"/>
      <c r="J355" s="240"/>
      <c r="K355" s="199"/>
      <c r="L355" s="272"/>
      <c r="M355" s="150"/>
      <c r="N355" s="150"/>
    </row>
    <row r="356" spans="1:14" ht="57.95" customHeight="1" outlineLevel="1">
      <c r="A356" s="222">
        <v>6</v>
      </c>
      <c r="B356" s="222">
        <v>2</v>
      </c>
      <c r="C356" s="223" t="s">
        <v>1110</v>
      </c>
      <c r="D356" s="224" t="s">
        <v>2439</v>
      </c>
      <c r="E356" s="225">
        <v>17</v>
      </c>
      <c r="F356" s="223" t="s">
        <v>2146</v>
      </c>
      <c r="G356" s="226"/>
      <c r="H356" s="226"/>
      <c r="I356" s="227">
        <f>ROUND((G356+H356),2)</f>
        <v>0</v>
      </c>
      <c r="J356" s="228">
        <f>ROUND((I356*$E356),2)</f>
        <v>0</v>
      </c>
      <c r="K356" s="199"/>
      <c r="L356" s="272"/>
      <c r="M356" s="150"/>
      <c r="N356" s="150"/>
    </row>
    <row r="357" spans="1:14" ht="42.75" customHeight="1" outlineLevel="1">
      <c r="A357" s="234"/>
      <c r="B357" s="234"/>
      <c r="C357" s="235"/>
      <c r="D357" s="236" t="s">
        <v>2440</v>
      </c>
      <c r="E357" s="237"/>
      <c r="F357" s="235" t="s">
        <v>2185</v>
      </c>
      <c r="G357" s="237"/>
      <c r="H357" s="237"/>
      <c r="I357" s="237"/>
      <c r="J357" s="240"/>
      <c r="K357" s="199"/>
      <c r="L357" s="272"/>
      <c r="M357" s="150"/>
      <c r="N357" s="150"/>
    </row>
    <row r="358" spans="1:14" ht="57.95" customHeight="1" outlineLevel="1">
      <c r="A358" s="222">
        <v>6</v>
      </c>
      <c r="B358" s="222">
        <v>3</v>
      </c>
      <c r="C358" s="223" t="s">
        <v>1110</v>
      </c>
      <c r="D358" s="224" t="s">
        <v>2441</v>
      </c>
      <c r="E358" s="225">
        <v>7</v>
      </c>
      <c r="F358" s="223" t="s">
        <v>2146</v>
      </c>
      <c r="G358" s="226"/>
      <c r="H358" s="226"/>
      <c r="I358" s="227">
        <f>ROUND((G358+H358),2)</f>
        <v>0</v>
      </c>
      <c r="J358" s="228">
        <f>ROUND((I358*$E358),2)</f>
        <v>0</v>
      </c>
      <c r="K358" s="199"/>
      <c r="L358" s="272"/>
      <c r="M358" s="150"/>
      <c r="N358" s="150"/>
    </row>
    <row r="359" spans="1:14" ht="42.75" customHeight="1" outlineLevel="1">
      <c r="A359" s="234"/>
      <c r="B359" s="234"/>
      <c r="C359" s="235"/>
      <c r="D359" s="236" t="s">
        <v>2442</v>
      </c>
      <c r="E359" s="237"/>
      <c r="F359" s="235" t="s">
        <v>2185</v>
      </c>
      <c r="G359" s="237"/>
      <c r="H359" s="237"/>
      <c r="I359" s="237"/>
      <c r="J359" s="240"/>
      <c r="K359" s="199"/>
      <c r="L359" s="272"/>
      <c r="M359" s="150"/>
      <c r="N359" s="150"/>
    </row>
    <row r="360" spans="1:14" ht="42.75" customHeight="1" outlineLevel="1">
      <c r="A360" s="222">
        <v>6</v>
      </c>
      <c r="B360" s="222">
        <v>4</v>
      </c>
      <c r="C360" s="223" t="s">
        <v>1110</v>
      </c>
      <c r="D360" s="224" t="s">
        <v>2443</v>
      </c>
      <c r="E360" s="225">
        <v>1</v>
      </c>
      <c r="F360" s="223" t="s">
        <v>2146</v>
      </c>
      <c r="G360" s="226"/>
      <c r="H360" s="226"/>
      <c r="I360" s="227">
        <f>ROUND((G360+H360),2)</f>
        <v>0</v>
      </c>
      <c r="J360" s="228">
        <f>ROUND((I360*$E360),2)</f>
        <v>0</v>
      </c>
      <c r="K360" s="199"/>
      <c r="L360" s="272"/>
      <c r="M360" s="150"/>
      <c r="N360" s="150"/>
    </row>
    <row r="361" spans="1:14" ht="42.75" customHeight="1" outlineLevel="1">
      <c r="A361" s="234"/>
      <c r="B361" s="234"/>
      <c r="C361" s="235"/>
      <c r="D361" s="236" t="s">
        <v>2444</v>
      </c>
      <c r="E361" s="237"/>
      <c r="F361" s="235" t="s">
        <v>2185</v>
      </c>
      <c r="G361" s="237"/>
      <c r="H361" s="237"/>
      <c r="I361" s="237"/>
      <c r="J361" s="240"/>
      <c r="K361" s="199"/>
      <c r="L361" s="272"/>
      <c r="M361" s="150"/>
      <c r="N361" s="150"/>
    </row>
    <row r="362" spans="1:14" ht="42.75" customHeight="1" outlineLevel="1">
      <c r="A362" s="222">
        <v>6</v>
      </c>
      <c r="B362" s="222">
        <v>5</v>
      </c>
      <c r="C362" s="223" t="s">
        <v>1110</v>
      </c>
      <c r="D362" s="224" t="s">
        <v>2445</v>
      </c>
      <c r="E362" s="225">
        <v>1</v>
      </c>
      <c r="F362" s="223" t="s">
        <v>2146</v>
      </c>
      <c r="G362" s="226"/>
      <c r="H362" s="226"/>
      <c r="I362" s="227">
        <f>ROUND((G362+H362),2)</f>
        <v>0</v>
      </c>
      <c r="J362" s="228">
        <f>ROUND((I362*$E362),2)</f>
        <v>0</v>
      </c>
      <c r="K362" s="199"/>
      <c r="L362" s="272"/>
      <c r="M362" s="150"/>
      <c r="N362" s="150"/>
    </row>
    <row r="363" spans="1:14" ht="42.75" customHeight="1" outlineLevel="1">
      <c r="A363" s="234"/>
      <c r="B363" s="234"/>
      <c r="C363" s="235"/>
      <c r="D363" s="236" t="s">
        <v>2446</v>
      </c>
      <c r="E363" s="237"/>
      <c r="F363" s="235" t="s">
        <v>2185</v>
      </c>
      <c r="G363" s="237"/>
      <c r="H363" s="237"/>
      <c r="I363" s="237"/>
      <c r="J363" s="240"/>
      <c r="K363" s="199"/>
      <c r="L363" s="272"/>
      <c r="M363" s="150"/>
      <c r="N363" s="150"/>
    </row>
    <row r="364" spans="1:14" ht="27.4" customHeight="1" outlineLevel="1">
      <c r="A364" s="222">
        <v>6</v>
      </c>
      <c r="B364" s="222">
        <v>6</v>
      </c>
      <c r="C364" s="223" t="s">
        <v>1110</v>
      </c>
      <c r="D364" s="224" t="s">
        <v>2447</v>
      </c>
      <c r="E364" s="225">
        <v>1</v>
      </c>
      <c r="F364" s="223" t="s">
        <v>2146</v>
      </c>
      <c r="G364" s="226"/>
      <c r="H364" s="226"/>
      <c r="I364" s="227">
        <f>ROUND((G364+H364),2)</f>
        <v>0</v>
      </c>
      <c r="J364" s="228">
        <f>ROUND((I364*$E364),2)</f>
        <v>0</v>
      </c>
      <c r="K364" s="199"/>
      <c r="L364" s="272"/>
      <c r="M364" s="150"/>
      <c r="N364" s="150"/>
    </row>
    <row r="365" spans="1:14" ht="27.4" customHeight="1" outlineLevel="1">
      <c r="A365" s="234"/>
      <c r="B365" s="234"/>
      <c r="C365" s="235"/>
      <c r="D365" s="236" t="s">
        <v>2448</v>
      </c>
      <c r="E365" s="237"/>
      <c r="F365" s="235" t="s">
        <v>2185</v>
      </c>
      <c r="G365" s="237"/>
      <c r="H365" s="237"/>
      <c r="I365" s="237"/>
      <c r="J365" s="240"/>
      <c r="K365" s="199"/>
      <c r="L365" s="272"/>
      <c r="M365" s="150"/>
      <c r="N365" s="150"/>
    </row>
    <row r="366" spans="1:14" ht="27.4" customHeight="1" outlineLevel="1">
      <c r="A366" s="222">
        <v>6</v>
      </c>
      <c r="B366" s="222">
        <v>7</v>
      </c>
      <c r="C366" s="223" t="s">
        <v>1110</v>
      </c>
      <c r="D366" s="224" t="s">
        <v>2449</v>
      </c>
      <c r="E366" s="225">
        <v>1</v>
      </c>
      <c r="F366" s="223" t="s">
        <v>2146</v>
      </c>
      <c r="G366" s="226"/>
      <c r="H366" s="226"/>
      <c r="I366" s="227">
        <f>ROUND((G366+H366),2)</f>
        <v>0</v>
      </c>
      <c r="J366" s="228">
        <f>ROUND((I366*$E366),2)</f>
        <v>0</v>
      </c>
      <c r="K366" s="199"/>
      <c r="L366" s="272"/>
      <c r="M366" s="150"/>
      <c r="N366" s="150"/>
    </row>
    <row r="367" spans="1:14" ht="27.4" customHeight="1" outlineLevel="1">
      <c r="A367" s="234"/>
      <c r="B367" s="234"/>
      <c r="C367" s="235"/>
      <c r="D367" s="236" t="s">
        <v>2450</v>
      </c>
      <c r="E367" s="237"/>
      <c r="F367" s="235" t="s">
        <v>2185</v>
      </c>
      <c r="G367" s="237"/>
      <c r="H367" s="237"/>
      <c r="I367" s="237"/>
      <c r="J367" s="240"/>
      <c r="K367" s="199"/>
      <c r="L367" s="272"/>
      <c r="M367" s="150"/>
      <c r="N367" s="150"/>
    </row>
    <row r="368" spans="1:14" ht="42.75" customHeight="1" outlineLevel="1">
      <c r="A368" s="222">
        <v>6</v>
      </c>
      <c r="B368" s="222">
        <v>8</v>
      </c>
      <c r="C368" s="54" t="s">
        <v>1110</v>
      </c>
      <c r="D368" s="224" t="s">
        <v>2451</v>
      </c>
      <c r="E368" s="225">
        <v>2</v>
      </c>
      <c r="F368" s="223" t="s">
        <v>2146</v>
      </c>
      <c r="G368" s="226"/>
      <c r="H368" s="226"/>
      <c r="I368" s="227">
        <f>ROUND((G368+H368),2)</f>
        <v>0</v>
      </c>
      <c r="J368" s="228">
        <f>ROUND((I368*$E368),2)</f>
        <v>0</v>
      </c>
      <c r="K368" s="199"/>
      <c r="L368" s="272"/>
      <c r="M368" s="150"/>
      <c r="N368" s="150"/>
    </row>
    <row r="369" spans="1:14" ht="42.75" customHeight="1" outlineLevel="1">
      <c r="A369" s="234"/>
      <c r="B369" s="234"/>
      <c r="C369" s="81"/>
      <c r="D369" s="236" t="s">
        <v>2452</v>
      </c>
      <c r="E369" s="237"/>
      <c r="F369" s="235" t="s">
        <v>2185</v>
      </c>
      <c r="G369" s="237"/>
      <c r="H369" s="237"/>
      <c r="I369" s="237"/>
      <c r="J369" s="240"/>
      <c r="K369" s="199"/>
      <c r="L369" s="272"/>
      <c r="M369" s="150"/>
      <c r="N369" s="150"/>
    </row>
    <row r="370" spans="1:14" ht="42.75" customHeight="1" outlineLevel="1">
      <c r="A370" s="222">
        <v>6</v>
      </c>
      <c r="B370" s="222">
        <v>9</v>
      </c>
      <c r="C370" s="223" t="s">
        <v>1110</v>
      </c>
      <c r="D370" s="224" t="s">
        <v>2453</v>
      </c>
      <c r="E370" s="225">
        <v>8</v>
      </c>
      <c r="F370" s="223" t="s">
        <v>2146</v>
      </c>
      <c r="G370" s="226"/>
      <c r="H370" s="226"/>
      <c r="I370" s="227">
        <f>ROUND((G370+H370),2)</f>
        <v>0</v>
      </c>
      <c r="J370" s="228">
        <f>ROUND((I370*$E370),2)</f>
        <v>0</v>
      </c>
      <c r="K370" s="199"/>
      <c r="L370" s="272"/>
      <c r="M370" s="150"/>
      <c r="N370" s="150"/>
    </row>
    <row r="371" spans="1:14" ht="42.75" customHeight="1" outlineLevel="1">
      <c r="A371" s="234"/>
      <c r="B371" s="234"/>
      <c r="C371" s="235"/>
      <c r="D371" s="236" t="s">
        <v>2454</v>
      </c>
      <c r="E371" s="237"/>
      <c r="F371" s="235" t="s">
        <v>2185</v>
      </c>
      <c r="G371" s="237"/>
      <c r="H371" s="237"/>
      <c r="I371" s="237"/>
      <c r="J371" s="240"/>
      <c r="K371" s="199"/>
      <c r="L371" s="272"/>
      <c r="M371" s="150"/>
      <c r="N371" s="150"/>
    </row>
    <row r="372" spans="1:14" ht="57.95" customHeight="1" outlineLevel="1">
      <c r="A372" s="222">
        <v>6</v>
      </c>
      <c r="B372" s="222">
        <v>10</v>
      </c>
      <c r="C372" s="223" t="s">
        <v>1110</v>
      </c>
      <c r="D372" s="224" t="s">
        <v>2455</v>
      </c>
      <c r="E372" s="225">
        <v>1</v>
      </c>
      <c r="F372" s="223" t="s">
        <v>2146</v>
      </c>
      <c r="G372" s="226"/>
      <c r="H372" s="226"/>
      <c r="I372" s="227">
        <f>ROUND((G372+H372),2)</f>
        <v>0</v>
      </c>
      <c r="J372" s="228">
        <f>ROUND((I372*$E372),2)</f>
        <v>0</v>
      </c>
      <c r="K372" s="199"/>
      <c r="L372" s="272"/>
      <c r="M372" s="150"/>
      <c r="N372" s="150"/>
    </row>
    <row r="373" spans="1:14" ht="57.95" customHeight="1" outlineLevel="1">
      <c r="A373" s="234"/>
      <c r="B373" s="234"/>
      <c r="C373" s="235"/>
      <c r="D373" s="236" t="s">
        <v>2456</v>
      </c>
      <c r="E373" s="237"/>
      <c r="F373" s="235" t="s">
        <v>2185</v>
      </c>
      <c r="G373" s="237"/>
      <c r="H373" s="237"/>
      <c r="I373" s="237"/>
      <c r="J373" s="240"/>
      <c r="K373" s="199"/>
      <c r="L373" s="272"/>
      <c r="M373" s="150"/>
      <c r="N373" s="150"/>
    </row>
    <row r="374" spans="1:14" ht="42.75" customHeight="1" outlineLevel="1">
      <c r="A374" s="222">
        <v>6</v>
      </c>
      <c r="B374" s="222">
        <v>11</v>
      </c>
      <c r="C374" s="223" t="s">
        <v>1110</v>
      </c>
      <c r="D374" s="224" t="s">
        <v>2457</v>
      </c>
      <c r="E374" s="225">
        <v>2</v>
      </c>
      <c r="F374" s="223" t="s">
        <v>2146</v>
      </c>
      <c r="G374" s="226"/>
      <c r="H374" s="226"/>
      <c r="I374" s="227">
        <f>ROUND((G374+H374),2)</f>
        <v>0</v>
      </c>
      <c r="J374" s="228">
        <f>ROUND((I374*$E374),2)</f>
        <v>0</v>
      </c>
      <c r="K374" s="199"/>
      <c r="L374" s="272"/>
      <c r="M374" s="150"/>
      <c r="N374" s="150"/>
    </row>
    <row r="375" spans="1:14" ht="42.75" customHeight="1" outlineLevel="1">
      <c r="A375" s="234"/>
      <c r="B375" s="234"/>
      <c r="C375" s="235"/>
      <c r="D375" s="236" t="s">
        <v>2458</v>
      </c>
      <c r="E375" s="237"/>
      <c r="F375" s="235" t="s">
        <v>2185</v>
      </c>
      <c r="G375" s="237"/>
      <c r="H375" s="237"/>
      <c r="I375" s="237"/>
      <c r="J375" s="240"/>
      <c r="K375" s="199"/>
      <c r="L375" s="272"/>
      <c r="M375" s="150"/>
      <c r="N375" s="150"/>
    </row>
    <row r="376" spans="1:14" ht="42.75" customHeight="1" outlineLevel="1">
      <c r="A376" s="222">
        <v>6</v>
      </c>
      <c r="B376" s="222">
        <v>12</v>
      </c>
      <c r="C376" s="223" t="s">
        <v>1110</v>
      </c>
      <c r="D376" s="224" t="s">
        <v>2459</v>
      </c>
      <c r="E376" s="225">
        <v>17</v>
      </c>
      <c r="F376" s="223" t="s">
        <v>2146</v>
      </c>
      <c r="G376" s="226"/>
      <c r="H376" s="226"/>
      <c r="I376" s="227">
        <f>ROUND((G376+H376),2)</f>
        <v>0</v>
      </c>
      <c r="J376" s="228">
        <f>ROUND((I376*$E376),2)</f>
        <v>0</v>
      </c>
      <c r="K376" s="199"/>
      <c r="L376" s="272"/>
      <c r="M376" s="150"/>
      <c r="N376" s="150"/>
    </row>
    <row r="377" spans="1:14" ht="27.4" customHeight="1" outlineLevel="1">
      <c r="A377" s="234"/>
      <c r="B377" s="234"/>
      <c r="C377" s="235"/>
      <c r="D377" s="236" t="s">
        <v>2460</v>
      </c>
      <c r="E377" s="237"/>
      <c r="F377" s="235" t="s">
        <v>2185</v>
      </c>
      <c r="G377" s="237"/>
      <c r="H377" s="237"/>
      <c r="I377" s="237"/>
      <c r="J377" s="240"/>
      <c r="K377" s="199"/>
      <c r="L377" s="272"/>
      <c r="M377" s="150"/>
      <c r="N377" s="150"/>
    </row>
    <row r="378" spans="1:14" ht="42.75" customHeight="1" outlineLevel="1">
      <c r="A378" s="222">
        <v>6</v>
      </c>
      <c r="B378" s="222">
        <v>13</v>
      </c>
      <c r="C378" s="223" t="s">
        <v>1110</v>
      </c>
      <c r="D378" s="224" t="s">
        <v>2461</v>
      </c>
      <c r="E378" s="225">
        <v>14</v>
      </c>
      <c r="F378" s="223" t="s">
        <v>2146</v>
      </c>
      <c r="G378" s="226"/>
      <c r="H378" s="226"/>
      <c r="I378" s="227">
        <f>ROUND((G378+H378),2)</f>
        <v>0</v>
      </c>
      <c r="J378" s="228">
        <f>ROUND((I378*$E378),2)</f>
        <v>0</v>
      </c>
      <c r="K378" s="199"/>
      <c r="L378" s="272"/>
      <c r="M378" s="150"/>
      <c r="N378" s="150"/>
    </row>
    <row r="379" spans="1:14" ht="42.75" customHeight="1" outlineLevel="1">
      <c r="A379" s="234"/>
      <c r="B379" s="234"/>
      <c r="C379" s="235"/>
      <c r="D379" s="236" t="s">
        <v>2462</v>
      </c>
      <c r="E379" s="237"/>
      <c r="F379" s="235" t="s">
        <v>2185</v>
      </c>
      <c r="G379" s="237"/>
      <c r="H379" s="237"/>
      <c r="I379" s="237"/>
      <c r="J379" s="240"/>
      <c r="K379" s="199"/>
      <c r="L379" s="272"/>
      <c r="M379" s="150"/>
      <c r="N379" s="150"/>
    </row>
    <row r="380" spans="1:14" ht="57.95" customHeight="1" outlineLevel="1">
      <c r="A380" s="222">
        <v>6</v>
      </c>
      <c r="B380" s="222">
        <v>14</v>
      </c>
      <c r="C380" s="223" t="s">
        <v>1110</v>
      </c>
      <c r="D380" s="224" t="s">
        <v>2463</v>
      </c>
      <c r="E380" s="225">
        <v>14</v>
      </c>
      <c r="F380" s="223" t="s">
        <v>2146</v>
      </c>
      <c r="G380" s="226"/>
      <c r="H380" s="226"/>
      <c r="I380" s="227">
        <f>ROUND((G380+H380),2)</f>
        <v>0</v>
      </c>
      <c r="J380" s="228">
        <f>ROUND((I380*$E380),2)</f>
        <v>0</v>
      </c>
      <c r="K380" s="199"/>
      <c r="L380" s="272"/>
      <c r="M380" s="150"/>
      <c r="N380" s="150"/>
    </row>
    <row r="381" spans="1:14" ht="42.75" customHeight="1" outlineLevel="1">
      <c r="A381" s="234"/>
      <c r="B381" s="234"/>
      <c r="C381" s="235"/>
      <c r="D381" s="236" t="s">
        <v>2464</v>
      </c>
      <c r="E381" s="237"/>
      <c r="F381" s="235" t="s">
        <v>2185</v>
      </c>
      <c r="G381" s="237"/>
      <c r="H381" s="237"/>
      <c r="I381" s="237"/>
      <c r="J381" s="240"/>
      <c r="K381" s="199"/>
      <c r="L381" s="272"/>
      <c r="M381" s="150"/>
      <c r="N381" s="150"/>
    </row>
    <row r="382" spans="1:14" ht="42.75" customHeight="1" outlineLevel="1">
      <c r="A382" s="222">
        <v>6</v>
      </c>
      <c r="B382" s="222">
        <v>15</v>
      </c>
      <c r="C382" s="223" t="s">
        <v>1110</v>
      </c>
      <c r="D382" s="224" t="s">
        <v>2465</v>
      </c>
      <c r="E382" s="225">
        <v>16</v>
      </c>
      <c r="F382" s="223" t="s">
        <v>2146</v>
      </c>
      <c r="G382" s="226"/>
      <c r="H382" s="226"/>
      <c r="I382" s="227">
        <f>ROUND((G382+H382),2)</f>
        <v>0</v>
      </c>
      <c r="J382" s="228">
        <f>ROUND((I382*$E382),2)</f>
        <v>0</v>
      </c>
      <c r="K382" s="199"/>
      <c r="L382" s="272"/>
      <c r="M382" s="150"/>
      <c r="N382" s="150"/>
    </row>
    <row r="383" spans="1:14" ht="42.75" customHeight="1" outlineLevel="1">
      <c r="A383" s="234"/>
      <c r="B383" s="234"/>
      <c r="C383" s="235"/>
      <c r="D383" s="236" t="s">
        <v>2466</v>
      </c>
      <c r="E383" s="237"/>
      <c r="F383" s="235" t="s">
        <v>2185</v>
      </c>
      <c r="G383" s="237"/>
      <c r="H383" s="237"/>
      <c r="I383" s="237"/>
      <c r="J383" s="240"/>
      <c r="K383" s="199"/>
      <c r="L383" s="272"/>
      <c r="M383" s="150"/>
      <c r="N383" s="150"/>
    </row>
    <row r="384" spans="1:14" ht="42.75" customHeight="1" outlineLevel="1">
      <c r="A384" s="222">
        <v>6</v>
      </c>
      <c r="B384" s="222">
        <v>16</v>
      </c>
      <c r="C384" s="223" t="s">
        <v>1110</v>
      </c>
      <c r="D384" s="224" t="s">
        <v>2467</v>
      </c>
      <c r="E384" s="225">
        <v>1</v>
      </c>
      <c r="F384" s="223" t="s">
        <v>2146</v>
      </c>
      <c r="G384" s="226"/>
      <c r="H384" s="226"/>
      <c r="I384" s="227">
        <f>ROUND((G384+H384),2)</f>
        <v>0</v>
      </c>
      <c r="J384" s="228">
        <f>ROUND((I384*$E384),2)</f>
        <v>0</v>
      </c>
      <c r="K384" s="199"/>
      <c r="L384" s="272"/>
      <c r="M384" s="150"/>
      <c r="N384" s="150"/>
    </row>
    <row r="385" spans="1:14" ht="27.4" customHeight="1" outlineLevel="1">
      <c r="A385" s="234"/>
      <c r="B385" s="234"/>
      <c r="C385" s="235"/>
      <c r="D385" s="236" t="s">
        <v>2468</v>
      </c>
      <c r="E385" s="237"/>
      <c r="F385" s="235" t="s">
        <v>2185</v>
      </c>
      <c r="G385" s="237"/>
      <c r="H385" s="237"/>
      <c r="I385" s="237"/>
      <c r="J385" s="240"/>
      <c r="K385" s="199"/>
      <c r="L385" s="272"/>
      <c r="M385" s="150"/>
      <c r="N385" s="150"/>
    </row>
    <row r="386" spans="1:14" ht="42.75" customHeight="1" outlineLevel="1">
      <c r="A386" s="222">
        <v>6</v>
      </c>
      <c r="B386" s="222">
        <v>17</v>
      </c>
      <c r="C386" s="54" t="s">
        <v>1110</v>
      </c>
      <c r="D386" s="224" t="s">
        <v>2469</v>
      </c>
      <c r="E386" s="225">
        <v>1</v>
      </c>
      <c r="F386" s="223" t="s">
        <v>2146</v>
      </c>
      <c r="G386" s="226"/>
      <c r="H386" s="226"/>
      <c r="I386" s="227">
        <f>ROUND((G386+H386),2)</f>
        <v>0</v>
      </c>
      <c r="J386" s="228">
        <f>ROUND((I386*$E386),2)</f>
        <v>0</v>
      </c>
      <c r="K386" s="199"/>
      <c r="L386" s="272"/>
      <c r="M386" s="150"/>
      <c r="N386" s="150"/>
    </row>
    <row r="387" spans="1:14" ht="27.4" customHeight="1" outlineLevel="1">
      <c r="A387" s="234"/>
      <c r="B387" s="234"/>
      <c r="C387" s="260"/>
      <c r="D387" s="236" t="s">
        <v>2470</v>
      </c>
      <c r="E387" s="237"/>
      <c r="F387" s="235" t="s">
        <v>2185</v>
      </c>
      <c r="G387" s="237"/>
      <c r="H387" s="237"/>
      <c r="I387" s="237"/>
      <c r="J387" s="240"/>
      <c r="K387" s="199"/>
      <c r="L387" s="272"/>
      <c r="M387" s="150"/>
      <c r="N387" s="150"/>
    </row>
    <row r="388" spans="1:14" ht="57.95" customHeight="1" outlineLevel="1">
      <c r="A388" s="222">
        <v>6</v>
      </c>
      <c r="B388" s="222">
        <v>18</v>
      </c>
      <c r="C388" s="54" t="s">
        <v>1110</v>
      </c>
      <c r="D388" s="224" t="s">
        <v>2471</v>
      </c>
      <c r="E388" s="225">
        <v>1</v>
      </c>
      <c r="F388" s="223" t="s">
        <v>2146</v>
      </c>
      <c r="G388" s="226"/>
      <c r="H388" s="226"/>
      <c r="I388" s="227">
        <f>ROUND((G388+H388),2)</f>
        <v>0</v>
      </c>
      <c r="J388" s="228">
        <f>ROUND((I388*$E388),2)</f>
        <v>0</v>
      </c>
      <c r="K388" s="199"/>
      <c r="L388" s="272"/>
      <c r="M388" s="150"/>
      <c r="N388" s="150"/>
    </row>
    <row r="389" spans="1:14" ht="42.75" customHeight="1" outlineLevel="1">
      <c r="A389" s="234"/>
      <c r="B389" s="234"/>
      <c r="C389" s="235"/>
      <c r="D389" s="236" t="s">
        <v>2472</v>
      </c>
      <c r="E389" s="237"/>
      <c r="F389" s="235" t="s">
        <v>2185</v>
      </c>
      <c r="G389" s="237"/>
      <c r="H389" s="237"/>
      <c r="I389" s="237"/>
      <c r="J389" s="240"/>
      <c r="K389" s="199"/>
      <c r="L389" s="272"/>
      <c r="M389" s="150"/>
      <c r="N389" s="150"/>
    </row>
    <row r="390" spans="1:14" ht="42.75" customHeight="1" outlineLevel="1">
      <c r="A390" s="222">
        <v>6</v>
      </c>
      <c r="B390" s="222">
        <v>19</v>
      </c>
      <c r="C390" s="54" t="s">
        <v>1110</v>
      </c>
      <c r="D390" s="224" t="s">
        <v>2473</v>
      </c>
      <c r="E390" s="225">
        <v>1</v>
      </c>
      <c r="F390" s="223" t="s">
        <v>2146</v>
      </c>
      <c r="G390" s="226"/>
      <c r="H390" s="226"/>
      <c r="I390" s="227">
        <f>ROUND((G390+H390),2)</f>
        <v>0</v>
      </c>
      <c r="J390" s="228">
        <f>ROUND((I390*$E390),2)</f>
        <v>0</v>
      </c>
      <c r="K390" s="199"/>
      <c r="L390" s="272"/>
      <c r="M390" s="150"/>
      <c r="N390" s="150"/>
    </row>
    <row r="391" spans="1:14" ht="42.75" customHeight="1" outlineLevel="1">
      <c r="A391" s="234"/>
      <c r="B391" s="234"/>
      <c r="C391" s="81"/>
      <c r="D391" s="236" t="s">
        <v>2474</v>
      </c>
      <c r="E391" s="237"/>
      <c r="F391" s="235" t="s">
        <v>2185</v>
      </c>
      <c r="G391" s="237"/>
      <c r="H391" s="237"/>
      <c r="I391" s="237"/>
      <c r="J391" s="240"/>
      <c r="K391" s="199"/>
      <c r="L391" s="272"/>
      <c r="M391" s="150"/>
      <c r="N391" s="150"/>
    </row>
    <row r="392" spans="1:14" ht="42.75" customHeight="1" outlineLevel="1">
      <c r="A392" s="222">
        <v>6</v>
      </c>
      <c r="B392" s="222">
        <v>20</v>
      </c>
      <c r="C392" s="54" t="s">
        <v>1110</v>
      </c>
      <c r="D392" s="224" t="s">
        <v>2475</v>
      </c>
      <c r="E392" s="225">
        <v>1</v>
      </c>
      <c r="F392" s="223" t="s">
        <v>2146</v>
      </c>
      <c r="G392" s="226"/>
      <c r="H392" s="226"/>
      <c r="I392" s="227">
        <f>ROUND((G392+H392),2)</f>
        <v>0</v>
      </c>
      <c r="J392" s="228">
        <f>ROUND((I392*$E392),2)</f>
        <v>0</v>
      </c>
      <c r="K392" s="199"/>
      <c r="L392" s="272"/>
      <c r="M392" s="150"/>
      <c r="N392" s="150"/>
    </row>
    <row r="393" spans="1:14" ht="27.4" customHeight="1" outlineLevel="1">
      <c r="A393" s="234"/>
      <c r="B393" s="234"/>
      <c r="C393" s="260"/>
      <c r="D393" s="236" t="s">
        <v>2476</v>
      </c>
      <c r="E393" s="237"/>
      <c r="F393" s="235" t="s">
        <v>2185</v>
      </c>
      <c r="G393" s="237"/>
      <c r="H393" s="237"/>
      <c r="I393" s="237"/>
      <c r="J393" s="240"/>
      <c r="K393" s="199"/>
      <c r="L393" s="272"/>
      <c r="M393" s="150"/>
      <c r="N393" s="150"/>
    </row>
    <row r="394" spans="1:14" ht="42.75" customHeight="1" outlineLevel="1">
      <c r="A394" s="53">
        <v>6</v>
      </c>
      <c r="B394" s="53">
        <v>21</v>
      </c>
      <c r="C394" s="54" t="s">
        <v>1110</v>
      </c>
      <c r="D394" s="55" t="s">
        <v>2477</v>
      </c>
      <c r="E394" s="56">
        <v>1</v>
      </c>
      <c r="F394" s="54" t="s">
        <v>2146</v>
      </c>
      <c r="G394" s="69"/>
      <c r="H394" s="69"/>
      <c r="I394" s="201">
        <f>ROUND((G394+H394),2)</f>
        <v>0</v>
      </c>
      <c r="J394" s="57">
        <f>ROUND((I394*$E394),2)</f>
        <v>0</v>
      </c>
      <c r="K394" s="189"/>
      <c r="L394" s="272"/>
    </row>
    <row r="395" spans="1:14" ht="27.4" customHeight="1" outlineLevel="1">
      <c r="A395" s="80"/>
      <c r="B395" s="80"/>
      <c r="C395" s="81"/>
      <c r="D395" s="82" t="s">
        <v>2478</v>
      </c>
      <c r="E395" s="83"/>
      <c r="F395" s="81" t="s">
        <v>2185</v>
      </c>
      <c r="G395" s="83"/>
      <c r="H395" s="83"/>
      <c r="I395" s="83"/>
      <c r="J395" s="84"/>
      <c r="K395" s="191"/>
      <c r="L395" s="272"/>
    </row>
    <row r="396" spans="1:14" ht="42.75" customHeight="1" outlineLevel="1">
      <c r="A396" s="53">
        <v>6</v>
      </c>
      <c r="B396" s="53">
        <v>22</v>
      </c>
      <c r="C396" s="54" t="s">
        <v>1110</v>
      </c>
      <c r="D396" s="55" t="s">
        <v>2479</v>
      </c>
      <c r="E396" s="56">
        <v>1</v>
      </c>
      <c r="F396" s="54" t="s">
        <v>2146</v>
      </c>
      <c r="G396" s="69"/>
      <c r="H396" s="69"/>
      <c r="I396" s="201">
        <f>ROUND((G396+H396),2)</f>
        <v>0</v>
      </c>
      <c r="J396" s="57">
        <f>ROUND((I396*$E396),2)</f>
        <v>0</v>
      </c>
      <c r="K396" s="190"/>
      <c r="L396" s="272"/>
    </row>
    <row r="397" spans="1:14" ht="42.75" customHeight="1" outlineLevel="1">
      <c r="A397" s="80"/>
      <c r="B397" s="80"/>
      <c r="C397" s="260"/>
      <c r="D397" s="82" t="s">
        <v>2480</v>
      </c>
      <c r="E397" s="83"/>
      <c r="F397" s="81" t="s">
        <v>2185</v>
      </c>
      <c r="G397" s="83"/>
      <c r="H397" s="83"/>
      <c r="I397" s="83"/>
      <c r="J397" s="84"/>
      <c r="K397" s="190"/>
      <c r="L397" s="272"/>
    </row>
    <row r="398" spans="1:14" ht="42.75" customHeight="1" outlineLevel="1">
      <c r="A398" s="53">
        <v>6</v>
      </c>
      <c r="B398" s="53">
        <v>23</v>
      </c>
      <c r="C398" s="54" t="s">
        <v>1110</v>
      </c>
      <c r="D398" s="55" t="s">
        <v>2481</v>
      </c>
      <c r="E398" s="56">
        <v>1</v>
      </c>
      <c r="F398" s="54" t="s">
        <v>2146</v>
      </c>
      <c r="G398" s="69"/>
      <c r="H398" s="69"/>
      <c r="I398" s="201">
        <f>ROUND((G398+H398),2)</f>
        <v>0</v>
      </c>
      <c r="J398" s="57">
        <f>ROUND((I398*$E398),2)</f>
        <v>0</v>
      </c>
      <c r="K398" s="190"/>
      <c r="L398" s="272"/>
    </row>
    <row r="399" spans="1:14" ht="27.4" customHeight="1" outlineLevel="1">
      <c r="A399" s="58"/>
      <c r="B399" s="58"/>
      <c r="C399" s="59"/>
      <c r="D399" s="60" t="s">
        <v>2482</v>
      </c>
      <c r="E399" s="61"/>
      <c r="F399" s="59" t="s">
        <v>2185</v>
      </c>
      <c r="G399" s="61"/>
      <c r="H399" s="61"/>
      <c r="I399" s="61"/>
      <c r="J399" s="62"/>
      <c r="K399" s="190"/>
      <c r="L399" s="272"/>
    </row>
    <row r="400" spans="1:14" ht="27.2" customHeight="1">
      <c r="A400" s="10"/>
      <c r="B400" s="10"/>
      <c r="C400" s="10"/>
      <c r="D400" s="10" t="str">
        <f>CONCATENATE("Total"," ",$D$10)</f>
        <v>Total Bill 3 Civils</v>
      </c>
      <c r="E400" s="51"/>
      <c r="F400" s="51"/>
      <c r="G400" s="51"/>
      <c r="H400" s="51"/>
      <c r="I400" s="51"/>
      <c r="J400" s="52">
        <f>J352+J194+J184+J84+J66+J12</f>
        <v>0</v>
      </c>
      <c r="K400" s="194"/>
      <c r="L400" s="194"/>
    </row>
    <row r="401" spans="1:12" ht="27.2" customHeight="1">
      <c r="A401" s="21"/>
      <c r="B401" s="21"/>
      <c r="C401" s="21"/>
      <c r="D401" s="21" t="str">
        <f>CONCATENATE("Итого"," ",$D$11)</f>
        <v>Итого Расчет 3 Общестроительные работы</v>
      </c>
      <c r="E401" s="22"/>
      <c r="F401" s="22"/>
      <c r="G401" s="22"/>
      <c r="H401" s="22"/>
      <c r="I401" s="22"/>
      <c r="J401" s="23"/>
      <c r="K401" s="194"/>
      <c r="L401" s="194"/>
    </row>
    <row r="405" spans="1:12" ht="27.75" customHeight="1"/>
    <row r="406" spans="1:12" ht="22.5" customHeight="1"/>
    <row r="407" spans="1:12">
      <c r="A407" s="6"/>
      <c r="B407" s="6"/>
      <c r="J407" s="5"/>
    </row>
    <row r="408" spans="1:12">
      <c r="A408" s="6"/>
      <c r="B408" s="6"/>
      <c r="J408" s="5"/>
    </row>
    <row r="409" spans="1:12">
      <c r="A409" s="6"/>
      <c r="B409" s="6"/>
      <c r="J409" s="5"/>
    </row>
    <row r="410" spans="1:12">
      <c r="A410" s="6"/>
      <c r="B410" s="6"/>
      <c r="J410" s="5"/>
    </row>
    <row r="411" spans="1:12">
      <c r="A411" s="6"/>
      <c r="B411" s="6"/>
      <c r="J411" s="5"/>
    </row>
    <row r="412" spans="1:12">
      <c r="A412" s="6"/>
      <c r="B412" s="6"/>
      <c r="J412" s="5"/>
    </row>
    <row r="413" spans="1:12">
      <c r="A413" s="6"/>
      <c r="B413" s="6"/>
      <c r="J413" s="5"/>
    </row>
    <row r="414" spans="1:12">
      <c r="A414" s="6"/>
      <c r="B414" s="6"/>
      <c r="J414" s="5"/>
    </row>
    <row r="415" spans="1:12">
      <c r="A415" s="6"/>
      <c r="B415" s="6"/>
      <c r="J415" s="5"/>
    </row>
    <row r="416" spans="1:12">
      <c r="A416" s="6"/>
      <c r="B416" s="6"/>
      <c r="J416" s="5"/>
    </row>
    <row r="417" spans="1:10">
      <c r="A417" s="6"/>
      <c r="B417" s="6"/>
      <c r="J417" s="5"/>
    </row>
    <row r="418" spans="1:10">
      <c r="A418" s="6"/>
      <c r="B418" s="6"/>
      <c r="J418" s="5"/>
    </row>
    <row r="419" spans="1:10">
      <c r="A419" s="6"/>
      <c r="B419" s="6"/>
      <c r="J419" s="5"/>
    </row>
    <row r="420" spans="1:10">
      <c r="A420" s="6"/>
      <c r="B420" s="6"/>
      <c r="J420" s="5"/>
    </row>
    <row r="421" spans="1:10">
      <c r="A421" s="6"/>
      <c r="B421" s="6"/>
      <c r="J421" s="5"/>
    </row>
  </sheetData>
  <sheetProtection formatColumns="0" formatRows="0" selectLockedCells="1"/>
  <protectedRanges>
    <protectedRange sqref="I22 I64 I62 I60 I394 I318 I316 I304 I300 I296 I12 I294 I292 I250 I216 I214 I212 I198 I196 I194 I88 I72 I70 I68 I66 I56 I26 I24 I82 I76 I192 I188 I186 I14 I184 I182 I180 I178 I176 I136 I134 I132 I20 I130 I124 I122 I120 I118 I116 I104 I102 I100 I98 I92 I90" name="Range1"/>
  </protectedRanges>
  <mergeCells count="7">
    <mergeCell ref="A7:J7"/>
    <mergeCell ref="A1:J1"/>
    <mergeCell ref="A2:J2"/>
    <mergeCell ref="A3:J3"/>
    <mergeCell ref="A4:J4"/>
    <mergeCell ref="A5:J5"/>
    <mergeCell ref="A6:J6"/>
  </mergeCells>
  <dataValidations count="5">
    <dataValidation type="custom" allowBlank="1" showInputMessage="1" showErrorMessage="1" errorTitle="Error value" error="Пожалуйста внесите число с 2-мя знаками после запятой._x000a_Please insert decimal value with 2 decimal after zero." sqref="I56 I26 I24 I14 I72 I394 I316 I88 I300 I296 I70 I294 I90 I216 I68 I212 I198 I22 I192 I188 I186 I82 I182 I180 I178 I76 I136 I134 I60 I130 I124 I122 I64 I118 I116 I62 I20 I100 I98 I92">
      <formula1>$I14=INT($I14*100)/100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G14 G314 G312 G24 G394 G316 G28 G300 G296 G220 G294 G94 G216 G74 G212 G198 G192 G188 G186 G190 G182 G180 G178 G96 G136 G134 G130 G124 G122 G22 G118 G116 G20 G100 G98 G92 G90 G88 G82 G76 G16 G54 G72 G70 G68 G64 G62 G60 G56 G26 G18 G58 G80 G78 G218 G298 G398 G214 G396">
      <formula1>$G14=INT($G14*100)/100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H14 H314 H312 H24 H394 H316 H28 H300 H296 H220 H294 H94 H216 H74 H212 H198 H192 H188 H186 H190 H182 H180 H178 H96 H136 H134 H130 H124 H122 H22 H118 H116 H20 H100 H98 H92 H90 H88 H82 H76 H16 H54 H72 H70 H68 H64 H62 H60 H56 H26 H18 H58 H80 H78 H218 H298 H398 H214 H396">
      <formula1>$H14=INT($H14*100)/100</formula1>
    </dataValidation>
    <dataValidation type="custom" allowBlank="1" showInputMessage="1" showErrorMessage="1" errorTitle="Error value" error="Ïîæàëóéñòà âíåñèòå ÷èñëî ñ 2-ìÿ çíàêàìè ïîñëå çàïÿòîé._x000a_Please insert decimal value with 2 decimal after zero." sqref="G52 G50 G48 G46 G44 G42 G40 G38 G36 G34 G32 G30 G120 G104 G222 G310 G308 G306 G392 G390 G388 G386 G368 G114 G112 G110 G108 G106 G128 G126 G176 G174 G170 G168 G166 G162 G160 G156 G154 G150 G148 G146 G144 G142 G140 G138 G210 G208 G206 G204 G202 G200 G226 G224 G248 G246 G244 G242 G236 G238 G234 G232 G230 G228 G290 G288 G286 G284 G282 G280 G278 G276 G274 G272 G270 G268 G266 G264 G262 G304 G260 G258 G256 G254 G252 G302 G366 G364 G362 G360 G358 G356 G354 G336 G350 G348 G346 G344 G342 G340 G338 G334 G332 G330 G328 G326 G324 G322 G320 G384 G382 G380 G376 G374 G372 G370 G378">
      <formula1>$G30=INT($G30*100)/100</formula1>
    </dataValidation>
    <dataValidation type="custom" allowBlank="1" showInputMessage="1" showErrorMessage="1" errorTitle="Error value" error="Ïîæàëóéñòà âíåñèòå ÷èñëî ñ 2-ìÿ çíàêàìè ïîñëå çàïÿòîé._x000a_Please insert decimal value with 2 decimal after zero." sqref="H52 H50 H48 H46 H44 H42 H40 H38 H36 H34 H32 H30 H120 H104 H222 H310 H308 H306 H392 H390 H388 H386 H368 H114 H112 H110 H108 H106 H128 H126 H176 H174 H170 H168 H166 H162 H160 H156 H154 H150 H148 H146 H144 H142 H140 H138 H210 H208 H206 H204 H202 H200 H226 H224 H248 H246 H244 H242 H236 H238 H234 H232 H230 H228 H290 H288 H286 H284 H282 H280 H278 H276 H274 H272 H270 H268 H266 H264 H262 H304 H260 H258 H256 H254 H252 H302 H366 H364 H362 H360 H358 H356 H354 H336 H350 H348 H346 H344 H342 H340 H338 H334 H332 H330 H328 H326 H324 H322 H320 H384 H382 H380 H376 H374 H372 H370 H378">
      <formula1>$H30=INT($H30*100)/100</formula1>
    </dataValidation>
  </dataValidations>
  <pageMargins left="0.59055118110236227" right="0.23622047244094491" top="0.78740157480314965" bottom="0.39370078740157483" header="0.31496062992125984" footer="0.31496062992125984"/>
  <pageSetup paperSize="9" scale="10" orientation="portrait" r:id="rId1"/>
  <headerFooter>
    <oddHeader>&amp;L&amp;G&amp;R&amp;G
&amp;C&amp;"Calibri"&amp;7&amp;KFF0000Restricted - External&amp;1#</oddHeader>
    <oddFooter>&amp;L&amp;A&amp;CPage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1"/>
  <sheetViews>
    <sheetView tabSelected="1" view="pageBreakPreview" topLeftCell="A158" zoomScale="60" zoomScaleNormal="60" workbookViewId="0">
      <selection activeCell="A2" sqref="A2:F15"/>
    </sheetView>
  </sheetViews>
  <sheetFormatPr defaultColWidth="9" defaultRowHeight="15" outlineLevelRow="1"/>
  <cols>
    <col min="1" max="2" width="6.625" style="5" customWidth="1"/>
    <col min="3" max="3" width="15.5" style="5" customWidth="1"/>
    <col min="4" max="4" width="51.25" style="5" customWidth="1"/>
    <col min="5" max="5" width="14" style="5" customWidth="1"/>
    <col min="6" max="6" width="10.125" style="5" customWidth="1"/>
    <col min="7" max="16384" width="9" style="5"/>
  </cols>
  <sheetData>
    <row r="1" spans="1:6" s="37" customFormat="1" ht="19.5" customHeight="1">
      <c r="A1" s="316" t="e">
        <f>#REF!</f>
        <v>#REF!</v>
      </c>
      <c r="B1" s="316"/>
      <c r="C1" s="316"/>
      <c r="D1" s="316"/>
      <c r="E1" s="316"/>
      <c r="F1" s="316"/>
    </row>
    <row r="2" spans="1:6" s="37" customFormat="1" ht="19.5" customHeight="1">
      <c r="A2" s="53">
        <v>2</v>
      </c>
      <c r="B2" s="53">
        <v>1</v>
      </c>
      <c r="C2" s="54" t="s">
        <v>1169</v>
      </c>
      <c r="D2" s="55" t="s">
        <v>2483</v>
      </c>
      <c r="E2" s="56">
        <v>1</v>
      </c>
      <c r="F2" s="54" t="s">
        <v>2484</v>
      </c>
    </row>
    <row r="3" spans="1:6" s="4" customFormat="1" ht="15" customHeight="1">
      <c r="A3" s="80"/>
      <c r="B3" s="80"/>
      <c r="C3" s="81"/>
      <c r="D3" s="82"/>
      <c r="E3" s="83"/>
      <c r="F3" s="81"/>
    </row>
    <row r="4" spans="1:6" s="4" customFormat="1" ht="21" customHeight="1">
      <c r="A4" s="295">
        <v>2</v>
      </c>
      <c r="B4" s="295">
        <v>2</v>
      </c>
      <c r="C4" s="296" t="s">
        <v>1169</v>
      </c>
      <c r="D4" s="297" t="s">
        <v>2485</v>
      </c>
      <c r="E4" s="298">
        <v>12</v>
      </c>
      <c r="F4" s="296" t="s">
        <v>2146</v>
      </c>
    </row>
    <row r="5" spans="1:6" s="4" customFormat="1" ht="21" customHeight="1">
      <c r="A5" s="80"/>
      <c r="B5" s="80"/>
      <c r="C5" s="81"/>
      <c r="D5" s="82"/>
      <c r="E5" s="83"/>
      <c r="F5" s="81"/>
    </row>
    <row r="6" spans="1:6" s="1" customFormat="1" ht="66" hidden="1" customHeight="1">
      <c r="A6" s="295">
        <v>2</v>
      </c>
      <c r="B6" s="295">
        <v>3</v>
      </c>
      <c r="C6" s="296" t="s">
        <v>1169</v>
      </c>
      <c r="D6" s="297" t="s">
        <v>2486</v>
      </c>
      <c r="E6" s="298">
        <v>15</v>
      </c>
      <c r="F6" s="296" t="s">
        <v>2146</v>
      </c>
    </row>
    <row r="7" spans="1:6" s="1" customFormat="1" ht="68.25" hidden="1" customHeight="1">
      <c r="A7" s="80"/>
      <c r="B7" s="80"/>
      <c r="C7" s="81"/>
      <c r="D7" s="82"/>
      <c r="E7" s="83"/>
      <c r="F7" s="81"/>
    </row>
    <row r="8" spans="1:6" ht="39" customHeight="1">
      <c r="A8" s="295">
        <v>2</v>
      </c>
      <c r="B8" s="295">
        <v>4</v>
      </c>
      <c r="C8" s="296" t="s">
        <v>1169</v>
      </c>
      <c r="D8" s="297" t="s">
        <v>2487</v>
      </c>
      <c r="E8" s="298">
        <v>2</v>
      </c>
      <c r="F8" s="296" t="s">
        <v>2146</v>
      </c>
    </row>
    <row r="9" spans="1:6" s="13" customFormat="1" ht="43.5" customHeight="1">
      <c r="A9" s="80"/>
      <c r="B9" s="80"/>
      <c r="C9" s="81"/>
      <c r="D9" s="82"/>
      <c r="E9" s="83"/>
      <c r="F9" s="81"/>
    </row>
    <row r="10" spans="1:6" s="20" customFormat="1" ht="27.2" customHeight="1">
      <c r="A10" s="53">
        <v>2</v>
      </c>
      <c r="B10" s="53">
        <v>5</v>
      </c>
      <c r="C10" s="54" t="s">
        <v>1169</v>
      </c>
      <c r="D10" s="55" t="s">
        <v>2488</v>
      </c>
      <c r="E10" s="56">
        <v>4</v>
      </c>
      <c r="F10" s="54" t="s">
        <v>2146</v>
      </c>
    </row>
    <row r="11" spans="1:6" s="20" customFormat="1" ht="27.2" customHeight="1">
      <c r="A11" s="80"/>
      <c r="B11" s="80"/>
      <c r="C11" s="81"/>
      <c r="D11" s="82"/>
      <c r="E11" s="83"/>
      <c r="F11" s="81"/>
    </row>
    <row r="12" spans="1:6" ht="27.2" customHeight="1">
      <c r="A12" s="53">
        <v>2</v>
      </c>
      <c r="B12" s="53">
        <v>6</v>
      </c>
      <c r="C12" s="54" t="s">
        <v>1169</v>
      </c>
      <c r="D12" s="55" t="s">
        <v>2489</v>
      </c>
      <c r="E12" s="56">
        <v>8</v>
      </c>
      <c r="F12" s="54" t="s">
        <v>2146</v>
      </c>
    </row>
    <row r="13" spans="1:6" ht="27.2" customHeight="1">
      <c r="A13" s="80"/>
      <c r="B13" s="80"/>
      <c r="C13" s="81"/>
      <c r="D13" s="82"/>
      <c r="E13" s="83"/>
      <c r="F13" s="81"/>
    </row>
    <row r="14" spans="1:6" ht="27.2" customHeight="1" outlineLevel="1">
      <c r="A14" s="295">
        <v>2</v>
      </c>
      <c r="B14" s="295">
        <v>7</v>
      </c>
      <c r="C14" s="296" t="s">
        <v>1169</v>
      </c>
      <c r="D14" s="297" t="s">
        <v>2485</v>
      </c>
      <c r="E14" s="298">
        <v>2</v>
      </c>
      <c r="F14" s="296" t="s">
        <v>2146</v>
      </c>
    </row>
    <row r="15" spans="1:6" ht="27.2" customHeight="1" outlineLevel="1">
      <c r="A15" s="80"/>
      <c r="B15" s="80"/>
      <c r="C15" s="81"/>
      <c r="D15" s="82"/>
      <c r="E15" s="83"/>
      <c r="F15" s="81"/>
    </row>
    <row r="16" spans="1:6" ht="27.4" customHeight="1" outlineLevel="1">
      <c r="A16" s="295">
        <v>2</v>
      </c>
      <c r="B16" s="295">
        <v>8</v>
      </c>
      <c r="C16" s="296" t="s">
        <v>1169</v>
      </c>
      <c r="D16" s="297" t="s">
        <v>2490</v>
      </c>
      <c r="E16" s="298">
        <v>4</v>
      </c>
      <c r="F16" s="296" t="s">
        <v>2146</v>
      </c>
    </row>
    <row r="17" spans="1:6" ht="27.4" customHeight="1" outlineLevel="1">
      <c r="A17" s="80"/>
      <c r="B17" s="80"/>
      <c r="C17" s="81"/>
      <c r="D17" s="82"/>
      <c r="E17" s="83"/>
      <c r="F17" s="81"/>
    </row>
    <row r="18" spans="1:6" s="299" customFormat="1" ht="57.95" customHeight="1" outlineLevel="1">
      <c r="A18" s="295">
        <v>2</v>
      </c>
      <c r="B18" s="295">
        <v>9</v>
      </c>
      <c r="C18" s="296" t="s">
        <v>1169</v>
      </c>
      <c r="D18" s="297" t="s">
        <v>2491</v>
      </c>
      <c r="E18" s="298">
        <v>2</v>
      </c>
      <c r="F18" s="296" t="s">
        <v>2146</v>
      </c>
    </row>
    <row r="19" spans="1:6" ht="27.4" customHeight="1" outlineLevel="1">
      <c r="A19" s="80"/>
      <c r="B19" s="80"/>
      <c r="C19" s="81"/>
      <c r="D19" s="82"/>
      <c r="E19" s="83"/>
      <c r="F19" s="81"/>
    </row>
    <row r="20" spans="1:6" s="299" customFormat="1" ht="57.95" customHeight="1" outlineLevel="1">
      <c r="A20" s="53">
        <v>2</v>
      </c>
      <c r="B20" s="53">
        <v>10</v>
      </c>
      <c r="C20" s="54" t="s">
        <v>1169</v>
      </c>
      <c r="D20" s="55" t="s">
        <v>2492</v>
      </c>
      <c r="E20" s="56">
        <v>4</v>
      </c>
      <c r="F20" s="54" t="s">
        <v>2146</v>
      </c>
    </row>
    <row r="21" spans="1:6" ht="27.4" customHeight="1" outlineLevel="1">
      <c r="A21" s="80"/>
      <c r="B21" s="80"/>
      <c r="C21" s="81"/>
      <c r="D21" s="82"/>
      <c r="E21" s="83"/>
      <c r="F21" s="81"/>
    </row>
    <row r="22" spans="1:6" s="299" customFormat="1" ht="57.95" customHeight="1" outlineLevel="1">
      <c r="A22" s="53">
        <v>2</v>
      </c>
      <c r="B22" s="53">
        <v>11</v>
      </c>
      <c r="C22" s="54" t="s">
        <v>1169</v>
      </c>
      <c r="D22" s="55" t="s">
        <v>2493</v>
      </c>
      <c r="E22" s="56">
        <v>8</v>
      </c>
      <c r="F22" s="54" t="s">
        <v>2146</v>
      </c>
    </row>
    <row r="23" spans="1:6" ht="27.4" customHeight="1" outlineLevel="1">
      <c r="A23" s="80"/>
      <c r="B23" s="80"/>
      <c r="C23" s="81"/>
      <c r="D23" s="82"/>
      <c r="E23" s="83"/>
      <c r="F23" s="81"/>
    </row>
    <row r="24" spans="1:6" ht="57.95" customHeight="1" outlineLevel="1">
      <c r="A24" s="295">
        <v>2</v>
      </c>
      <c r="B24" s="295">
        <v>12</v>
      </c>
      <c r="C24" s="296" t="s">
        <v>1169</v>
      </c>
      <c r="D24" s="297" t="s">
        <v>2494</v>
      </c>
      <c r="E24" s="298">
        <v>1</v>
      </c>
      <c r="F24" s="296" t="s">
        <v>2484</v>
      </c>
    </row>
    <row r="25" spans="1:6" ht="27.4" customHeight="1" outlineLevel="1">
      <c r="A25" s="80"/>
      <c r="B25" s="80"/>
      <c r="C25" s="81"/>
      <c r="D25" s="82"/>
      <c r="E25" s="83"/>
      <c r="F25" s="81"/>
    </row>
    <row r="26" spans="1:6" ht="42.75" customHeight="1" outlineLevel="1">
      <c r="A26" s="53">
        <v>2</v>
      </c>
      <c r="B26" s="53">
        <v>13</v>
      </c>
      <c r="C26" s="54" t="s">
        <v>1169</v>
      </c>
      <c r="D26" s="55" t="s">
        <v>2495</v>
      </c>
      <c r="E26" s="56">
        <v>2</v>
      </c>
      <c r="F26" s="54" t="s">
        <v>2146</v>
      </c>
    </row>
    <row r="27" spans="1:6" ht="27.4" customHeight="1" outlineLevel="1">
      <c r="A27" s="80"/>
      <c r="B27" s="80"/>
      <c r="C27" s="81"/>
      <c r="D27" s="82"/>
      <c r="E27" s="83"/>
      <c r="F27" s="81"/>
    </row>
    <row r="28" spans="1:6" s="299" customFormat="1" ht="57.95" customHeight="1" outlineLevel="1">
      <c r="A28" s="53">
        <v>2</v>
      </c>
      <c r="B28" s="53">
        <v>14</v>
      </c>
      <c r="C28" s="54" t="s">
        <v>1169</v>
      </c>
      <c r="D28" s="55" t="s">
        <v>2496</v>
      </c>
      <c r="E28" s="56">
        <v>6</v>
      </c>
      <c r="F28" s="54" t="s">
        <v>2146</v>
      </c>
    </row>
    <row r="29" spans="1:6" ht="27.4" customHeight="1" outlineLevel="1">
      <c r="A29" s="80"/>
      <c r="B29" s="80"/>
      <c r="C29" s="81"/>
      <c r="D29" s="82"/>
      <c r="E29" s="83"/>
      <c r="F29" s="81"/>
    </row>
    <row r="30" spans="1:6" s="299" customFormat="1" ht="57.95" customHeight="1" outlineLevel="1">
      <c r="A30" s="53">
        <v>2</v>
      </c>
      <c r="B30" s="53">
        <v>15</v>
      </c>
      <c r="C30" s="54" t="s">
        <v>1169</v>
      </c>
      <c r="D30" s="55" t="s">
        <v>2497</v>
      </c>
      <c r="E30" s="56">
        <v>4</v>
      </c>
      <c r="F30" s="54" t="s">
        <v>2146</v>
      </c>
    </row>
    <row r="31" spans="1:6" ht="27.4" customHeight="1" outlineLevel="1">
      <c r="A31" s="80"/>
      <c r="B31" s="80"/>
      <c r="C31" s="81"/>
      <c r="D31" s="82"/>
      <c r="E31" s="83"/>
      <c r="F31" s="81"/>
    </row>
    <row r="32" spans="1:6" s="299" customFormat="1" ht="57.95" customHeight="1" outlineLevel="1">
      <c r="A32" s="295">
        <v>2</v>
      </c>
      <c r="B32" s="295">
        <v>16</v>
      </c>
      <c r="C32" s="296" t="s">
        <v>1169</v>
      </c>
      <c r="D32" s="297" t="s">
        <v>2498</v>
      </c>
      <c r="E32" s="298">
        <v>80</v>
      </c>
      <c r="F32" s="296" t="s">
        <v>2146</v>
      </c>
    </row>
    <row r="33" spans="1:6" ht="27.4" customHeight="1" outlineLevel="1">
      <c r="A33" s="80"/>
      <c r="B33" s="80"/>
      <c r="C33" s="81"/>
      <c r="D33" s="82"/>
      <c r="E33" s="83"/>
      <c r="F33" s="81"/>
    </row>
    <row r="34" spans="1:6" ht="57.95" customHeight="1" outlineLevel="1">
      <c r="A34" s="53">
        <v>2</v>
      </c>
      <c r="B34" s="53">
        <v>17</v>
      </c>
      <c r="C34" s="54" t="s">
        <v>1169</v>
      </c>
      <c r="D34" s="55" t="s">
        <v>2499</v>
      </c>
      <c r="E34" s="56">
        <v>160</v>
      </c>
      <c r="F34" s="54" t="s">
        <v>2146</v>
      </c>
    </row>
    <row r="35" spans="1:6" ht="27.4" customHeight="1" outlineLevel="1">
      <c r="A35" s="80"/>
      <c r="B35" s="80"/>
      <c r="C35" s="81"/>
      <c r="D35" s="82"/>
      <c r="E35" s="83"/>
      <c r="F35" s="81"/>
    </row>
    <row r="36" spans="1:6" ht="57.95" customHeight="1" outlineLevel="1">
      <c r="A36" s="53">
        <v>2</v>
      </c>
      <c r="B36" s="53">
        <v>18</v>
      </c>
      <c r="C36" s="54" t="s">
        <v>1169</v>
      </c>
      <c r="D36" s="55" t="s">
        <v>2500</v>
      </c>
      <c r="E36" s="56">
        <v>160</v>
      </c>
      <c r="F36" s="54" t="s">
        <v>2146</v>
      </c>
    </row>
    <row r="37" spans="1:6" ht="27.4" customHeight="1" outlineLevel="1">
      <c r="A37" s="80"/>
      <c r="B37" s="80"/>
      <c r="C37" s="81"/>
      <c r="D37" s="82"/>
      <c r="E37" s="83"/>
      <c r="F37" s="81"/>
    </row>
    <row r="38" spans="1:6" s="299" customFormat="1" ht="27.4" customHeight="1" outlineLevel="1">
      <c r="A38" s="222">
        <v>2</v>
      </c>
      <c r="B38" s="222">
        <v>19</v>
      </c>
      <c r="C38" s="54" t="s">
        <v>1169</v>
      </c>
      <c r="D38" s="224" t="s">
        <v>2501</v>
      </c>
      <c r="E38" s="225">
        <v>160</v>
      </c>
      <c r="F38" s="223" t="s">
        <v>2146</v>
      </c>
    </row>
    <row r="39" spans="1:6" ht="27.4" customHeight="1" outlineLevel="1">
      <c r="A39" s="234"/>
      <c r="B39" s="234"/>
      <c r="C39" s="235"/>
      <c r="D39" s="236"/>
      <c r="E39" s="237"/>
      <c r="F39" s="235"/>
    </row>
    <row r="40" spans="1:6" ht="57.95" customHeight="1" outlineLevel="1">
      <c r="A40" s="53">
        <v>2</v>
      </c>
      <c r="B40" s="53">
        <v>20</v>
      </c>
      <c r="C40" s="54" t="s">
        <v>1169</v>
      </c>
      <c r="D40" s="55" t="s">
        <v>2502</v>
      </c>
      <c r="E40" s="56">
        <v>160</v>
      </c>
      <c r="F40" s="54" t="s">
        <v>2146</v>
      </c>
    </row>
    <row r="41" spans="1:6" ht="27.4" customHeight="1" outlineLevel="1">
      <c r="A41" s="80"/>
      <c r="B41" s="80"/>
      <c r="C41" s="81"/>
      <c r="D41" s="82"/>
      <c r="E41" s="83"/>
      <c r="F41" s="81"/>
    </row>
    <row r="42" spans="1:6" ht="42.75" customHeight="1" outlineLevel="1">
      <c r="A42" s="53">
        <v>2</v>
      </c>
      <c r="B42" s="53">
        <v>21</v>
      </c>
      <c r="C42" s="54" t="s">
        <v>1169</v>
      </c>
      <c r="D42" s="55" t="s">
        <v>2503</v>
      </c>
      <c r="E42" s="56">
        <v>3</v>
      </c>
      <c r="F42" s="54" t="s">
        <v>2146</v>
      </c>
    </row>
    <row r="43" spans="1:6" ht="27.4" customHeight="1" outlineLevel="1">
      <c r="A43" s="58"/>
      <c r="B43" s="58"/>
      <c r="C43" s="59"/>
      <c r="D43" s="60"/>
      <c r="E43" s="61"/>
      <c r="F43" s="59"/>
    </row>
    <row r="44" spans="1:6" ht="42.75" customHeight="1" outlineLevel="1">
      <c r="A44" s="149"/>
      <c r="B44" s="149"/>
      <c r="C44" s="149"/>
      <c r="D44" s="208" t="s">
        <v>2865</v>
      </c>
      <c r="E44" s="149"/>
      <c r="F44" s="149"/>
    </row>
    <row r="45" spans="1:6" ht="27.4" customHeight="1" outlineLevel="1">
      <c r="A45"/>
      <c r="B45"/>
      <c r="C45"/>
      <c r="D45" s="207" t="s">
        <v>2504</v>
      </c>
      <c r="E45"/>
      <c r="F45"/>
    </row>
    <row r="46" spans="1:6" s="299" customFormat="1" ht="57.95" customHeight="1" outlineLevel="1">
      <c r="A46" s="53">
        <v>2</v>
      </c>
      <c r="B46" s="53">
        <v>22</v>
      </c>
      <c r="C46" s="54" t="s">
        <v>1169</v>
      </c>
      <c r="D46" s="55" t="s">
        <v>2505</v>
      </c>
      <c r="E46" s="56">
        <v>800</v>
      </c>
      <c r="F46" s="54" t="s">
        <v>2428</v>
      </c>
    </row>
    <row r="47" spans="1:6" ht="27.4" customHeight="1" outlineLevel="1">
      <c r="A47" s="80"/>
      <c r="B47" s="80"/>
      <c r="C47" s="81"/>
      <c r="D47" s="82"/>
      <c r="E47" s="83"/>
      <c r="F47" s="81"/>
    </row>
    <row r="48" spans="1:6" ht="57.95" customHeight="1" outlineLevel="1">
      <c r="A48" s="53">
        <v>2</v>
      </c>
      <c r="B48" s="53">
        <v>23</v>
      </c>
      <c r="C48" s="54" t="s">
        <v>1169</v>
      </c>
      <c r="D48" s="55" t="s">
        <v>2506</v>
      </c>
      <c r="E48" s="56">
        <v>200</v>
      </c>
      <c r="F48" s="54" t="s">
        <v>2428</v>
      </c>
    </row>
    <row r="49" spans="1:6" ht="27.4" customHeight="1" outlineLevel="1">
      <c r="A49" s="80"/>
      <c r="B49" s="80"/>
      <c r="C49" s="81"/>
      <c r="D49" s="82"/>
      <c r="E49" s="83"/>
      <c r="F49" s="81"/>
    </row>
    <row r="50" spans="1:6" ht="73.5" customHeight="1" outlineLevel="1">
      <c r="A50" s="53">
        <v>2</v>
      </c>
      <c r="B50" s="53">
        <v>24</v>
      </c>
      <c r="C50" s="54" t="s">
        <v>1169</v>
      </c>
      <c r="D50" s="55" t="s">
        <v>2507</v>
      </c>
      <c r="E50" s="56">
        <v>320</v>
      </c>
      <c r="F50" s="54" t="s">
        <v>2428</v>
      </c>
    </row>
    <row r="51" spans="1:6" ht="27.4" customHeight="1" outlineLevel="1">
      <c r="A51" s="80"/>
      <c r="B51" s="80"/>
      <c r="C51" s="81"/>
      <c r="D51" s="82"/>
      <c r="E51" s="83"/>
      <c r="F51" s="81"/>
    </row>
    <row r="52" spans="1:6" ht="42.75" customHeight="1" outlineLevel="1">
      <c r="A52" s="53">
        <v>2</v>
      </c>
      <c r="B52" s="53">
        <v>25</v>
      </c>
      <c r="C52" s="54" t="s">
        <v>1169</v>
      </c>
      <c r="D52" s="55" t="s">
        <v>2508</v>
      </c>
      <c r="E52" s="56">
        <v>80</v>
      </c>
      <c r="F52" s="54" t="s">
        <v>2428</v>
      </c>
    </row>
    <row r="53" spans="1:6" ht="27.4" customHeight="1" outlineLevel="1">
      <c r="A53" s="80"/>
      <c r="B53" s="80"/>
      <c r="C53" s="81"/>
      <c r="D53" s="82"/>
      <c r="E53" s="83"/>
      <c r="F53" s="81"/>
    </row>
    <row r="54" spans="1:6" ht="42.75" customHeight="1" outlineLevel="1">
      <c r="A54" s="53">
        <v>2</v>
      </c>
      <c r="B54" s="53">
        <v>26</v>
      </c>
      <c r="C54" s="54" t="s">
        <v>1169</v>
      </c>
      <c r="D54" s="55" t="s">
        <v>2509</v>
      </c>
      <c r="E54" s="56">
        <v>80</v>
      </c>
      <c r="F54" s="54" t="s">
        <v>2428</v>
      </c>
    </row>
    <row r="55" spans="1:6" ht="27.4" customHeight="1" outlineLevel="1">
      <c r="A55" s="80"/>
      <c r="B55" s="80"/>
      <c r="C55" s="81"/>
      <c r="D55" s="82"/>
      <c r="E55" s="83"/>
      <c r="F55" s="81"/>
    </row>
    <row r="56" spans="1:6" ht="42.75" customHeight="1" outlineLevel="1">
      <c r="A56" s="53">
        <v>2</v>
      </c>
      <c r="B56" s="53">
        <v>27</v>
      </c>
      <c r="C56" s="54" t="s">
        <v>1169</v>
      </c>
      <c r="D56" s="55" t="s">
        <v>2510</v>
      </c>
      <c r="E56" s="56">
        <v>240</v>
      </c>
      <c r="F56" s="54" t="s">
        <v>2428</v>
      </c>
    </row>
    <row r="57" spans="1:6" ht="27.4" customHeight="1" outlineLevel="1">
      <c r="A57" s="80"/>
      <c r="B57" s="80"/>
      <c r="C57" s="81"/>
      <c r="D57" s="82"/>
      <c r="E57" s="83"/>
      <c r="F57" s="81"/>
    </row>
    <row r="58" spans="1:6" ht="104.1" customHeight="1" outlineLevel="1">
      <c r="A58" s="53">
        <v>2</v>
      </c>
      <c r="B58" s="53">
        <v>28</v>
      </c>
      <c r="C58" s="54" t="s">
        <v>1169</v>
      </c>
      <c r="D58" s="55" t="s">
        <v>2511</v>
      </c>
      <c r="E58" s="56">
        <v>545</v>
      </c>
      <c r="F58" s="54" t="s">
        <v>2428</v>
      </c>
    </row>
    <row r="59" spans="1:6" ht="27.4" customHeight="1" outlineLevel="1">
      <c r="A59" s="80"/>
      <c r="B59" s="80"/>
      <c r="C59" s="81"/>
      <c r="D59" s="82"/>
      <c r="E59" s="83"/>
      <c r="F59" s="81"/>
    </row>
    <row r="60" spans="1:6" ht="27.4" customHeight="1" outlineLevel="1">
      <c r="A60" s="149"/>
      <c r="B60" s="149"/>
      <c r="C60" s="149"/>
      <c r="D60" s="215" t="s">
        <v>2866</v>
      </c>
      <c r="E60" s="149"/>
      <c r="F60" s="149"/>
    </row>
    <row r="61" spans="1:6" ht="27.4" customHeight="1" outlineLevel="1">
      <c r="A61"/>
      <c r="B61"/>
      <c r="C61"/>
      <c r="D61" s="207" t="s">
        <v>2504</v>
      </c>
      <c r="E61"/>
      <c r="F61"/>
    </row>
    <row r="62" spans="1:6" ht="27.4" customHeight="1" outlineLevel="1">
      <c r="A62" s="53">
        <v>2</v>
      </c>
      <c r="B62" s="53">
        <v>29</v>
      </c>
      <c r="C62" s="54" t="s">
        <v>1169</v>
      </c>
      <c r="D62" s="55" t="s">
        <v>2512</v>
      </c>
      <c r="E62" s="56">
        <v>280</v>
      </c>
      <c r="F62" s="54" t="s">
        <v>2428</v>
      </c>
    </row>
    <row r="63" spans="1:6" ht="27.4" customHeight="1" outlineLevel="1">
      <c r="A63" s="80"/>
      <c r="B63" s="80"/>
      <c r="C63" s="81"/>
      <c r="D63" s="82"/>
      <c r="E63" s="83"/>
      <c r="F63" s="81"/>
    </row>
    <row r="64" spans="1:6" ht="27.4" customHeight="1" outlineLevel="1">
      <c r="A64" s="53">
        <v>2</v>
      </c>
      <c r="B64" s="53">
        <v>30</v>
      </c>
      <c r="C64" s="54" t="s">
        <v>1169</v>
      </c>
      <c r="D64" s="55" t="s">
        <v>2513</v>
      </c>
      <c r="E64" s="56">
        <v>1000</v>
      </c>
      <c r="F64" s="54" t="s">
        <v>2428</v>
      </c>
    </row>
    <row r="65" spans="1:6" ht="27.4" customHeight="1" outlineLevel="1">
      <c r="A65" s="80"/>
      <c r="B65" s="80"/>
      <c r="C65" s="81"/>
      <c r="D65" s="82"/>
      <c r="E65" s="83"/>
      <c r="F65" s="81"/>
    </row>
    <row r="66" spans="1:6" ht="27.4" customHeight="1" outlineLevel="1">
      <c r="A66" s="53">
        <v>2</v>
      </c>
      <c r="B66" s="53">
        <v>31</v>
      </c>
      <c r="C66" s="54" t="s">
        <v>1169</v>
      </c>
      <c r="D66" s="55" t="s">
        <v>2514</v>
      </c>
      <c r="E66" s="56">
        <v>3000</v>
      </c>
      <c r="F66" s="54" t="s">
        <v>2428</v>
      </c>
    </row>
    <row r="67" spans="1:6" ht="27.4" customHeight="1" outlineLevel="1">
      <c r="A67" s="80"/>
      <c r="B67" s="80"/>
      <c r="C67" s="81"/>
      <c r="D67" s="82"/>
      <c r="E67" s="83"/>
      <c r="F67" s="81"/>
    </row>
    <row r="68" spans="1:6" ht="27.4" customHeight="1" outlineLevel="1">
      <c r="A68" s="53">
        <v>2</v>
      </c>
      <c r="B68" s="53">
        <v>32</v>
      </c>
      <c r="C68" s="54" t="s">
        <v>1169</v>
      </c>
      <c r="D68" s="55" t="s">
        <v>2515</v>
      </c>
      <c r="E68" s="56">
        <v>1200</v>
      </c>
      <c r="F68" s="54" t="s">
        <v>2428</v>
      </c>
    </row>
    <row r="69" spans="1:6" ht="27.4" customHeight="1" outlineLevel="1">
      <c r="A69" s="80"/>
      <c r="B69" s="80"/>
      <c r="C69" s="81"/>
      <c r="D69" s="82"/>
      <c r="E69" s="83"/>
      <c r="F69" s="81"/>
    </row>
    <row r="70" spans="1:6" ht="27.4" customHeight="1" outlineLevel="1">
      <c r="A70" s="53">
        <v>2</v>
      </c>
      <c r="B70" s="53">
        <v>33</v>
      </c>
      <c r="C70" s="54" t="s">
        <v>1169</v>
      </c>
      <c r="D70" s="55" t="s">
        <v>2516</v>
      </c>
      <c r="E70" s="56">
        <v>150</v>
      </c>
      <c r="F70" s="54" t="s">
        <v>2428</v>
      </c>
    </row>
    <row r="71" spans="1:6" ht="27.4" customHeight="1" outlineLevel="1">
      <c r="A71" s="80"/>
      <c r="B71" s="80"/>
      <c r="C71" s="81"/>
      <c r="D71" s="82"/>
      <c r="E71" s="83"/>
      <c r="F71" s="81"/>
    </row>
    <row r="72" spans="1:6" ht="27.4" customHeight="1" outlineLevel="1">
      <c r="A72" s="53">
        <v>2</v>
      </c>
      <c r="B72" s="53">
        <v>34</v>
      </c>
      <c r="C72" s="54" t="s">
        <v>1169</v>
      </c>
      <c r="D72" s="55" t="s">
        <v>2517</v>
      </c>
      <c r="E72" s="56">
        <v>900</v>
      </c>
      <c r="F72" s="54" t="s">
        <v>2428</v>
      </c>
    </row>
    <row r="73" spans="1:6" ht="27.4" customHeight="1" outlineLevel="1">
      <c r="A73" s="80"/>
      <c r="B73" s="80"/>
      <c r="C73" s="81"/>
      <c r="D73" s="82"/>
      <c r="E73" s="83"/>
      <c r="F73" s="81"/>
    </row>
    <row r="74" spans="1:6" ht="104.1" customHeight="1" outlineLevel="1">
      <c r="A74" s="149"/>
      <c r="B74" s="149"/>
      <c r="C74" s="149"/>
      <c r="D74" s="215" t="s">
        <v>2867</v>
      </c>
      <c r="E74" s="149"/>
      <c r="F74" s="149"/>
    </row>
    <row r="75" spans="1:6" ht="27.4" customHeight="1" outlineLevel="1">
      <c r="A75"/>
      <c r="B75"/>
      <c r="C75"/>
      <c r="D75" s="207" t="s">
        <v>2504</v>
      </c>
      <c r="E75"/>
      <c r="F75"/>
    </row>
    <row r="76" spans="1:6" ht="27.4" customHeight="1" outlineLevel="1">
      <c r="A76" s="53">
        <v>2</v>
      </c>
      <c r="B76" s="53">
        <v>35</v>
      </c>
      <c r="C76" s="54" t="s">
        <v>1169</v>
      </c>
      <c r="D76" s="55" t="s">
        <v>2518</v>
      </c>
      <c r="E76" s="56">
        <v>180</v>
      </c>
      <c r="F76" s="54" t="s">
        <v>2428</v>
      </c>
    </row>
    <row r="77" spans="1:6" ht="27.4" customHeight="1" outlineLevel="1">
      <c r="A77" s="80"/>
      <c r="B77" s="80"/>
      <c r="C77" s="81"/>
      <c r="D77" s="82"/>
      <c r="E77" s="83"/>
      <c r="F77" s="81"/>
    </row>
    <row r="78" spans="1:6" ht="27.4" customHeight="1" outlineLevel="1">
      <c r="A78" s="53">
        <v>2</v>
      </c>
      <c r="B78" s="53">
        <v>36</v>
      </c>
      <c r="C78" s="54" t="s">
        <v>1169</v>
      </c>
      <c r="D78" s="55" t="s">
        <v>2519</v>
      </c>
      <c r="E78" s="56">
        <v>180</v>
      </c>
      <c r="F78" s="54" t="s">
        <v>2428</v>
      </c>
    </row>
    <row r="79" spans="1:6" ht="27.4" customHeight="1" outlineLevel="1">
      <c r="A79" s="80"/>
      <c r="B79" s="80"/>
      <c r="C79" s="81"/>
      <c r="D79" s="82"/>
      <c r="E79" s="83"/>
      <c r="F79" s="81"/>
    </row>
    <row r="80" spans="1:6" ht="27.4" customHeight="1" outlineLevel="1">
      <c r="A80" s="53">
        <v>2</v>
      </c>
      <c r="B80" s="53">
        <v>37</v>
      </c>
      <c r="C80" s="54" t="s">
        <v>1169</v>
      </c>
      <c r="D80" s="55" t="s">
        <v>2520</v>
      </c>
      <c r="E80" s="56">
        <v>80</v>
      </c>
      <c r="F80" s="54" t="s">
        <v>2428</v>
      </c>
    </row>
    <row r="81" spans="1:6" ht="27.4" customHeight="1" outlineLevel="1">
      <c r="A81" s="80"/>
      <c r="B81" s="80"/>
      <c r="C81" s="81"/>
      <c r="D81" s="82"/>
      <c r="E81" s="83"/>
      <c r="F81" s="81"/>
    </row>
    <row r="82" spans="1:6" ht="27.4" customHeight="1" outlineLevel="1">
      <c r="A82" s="222">
        <v>2</v>
      </c>
      <c r="B82" s="222">
        <v>38</v>
      </c>
      <c r="C82" s="54" t="s">
        <v>1169</v>
      </c>
      <c r="D82" s="224" t="s">
        <v>2517</v>
      </c>
      <c r="E82" s="225">
        <v>150</v>
      </c>
      <c r="F82" s="223" t="s">
        <v>2428</v>
      </c>
    </row>
    <row r="83" spans="1:6" ht="27.4" customHeight="1" outlineLevel="1">
      <c r="A83" s="229"/>
      <c r="B83" s="229"/>
      <c r="C83" s="230"/>
      <c r="D83" s="231"/>
      <c r="E83" s="232"/>
      <c r="F83" s="230"/>
    </row>
    <row r="84" spans="1:6" ht="27.4" customHeight="1" outlineLevel="1">
      <c r="A84"/>
      <c r="B84"/>
      <c r="C84"/>
      <c r="D84" s="220" t="s">
        <v>2521</v>
      </c>
      <c r="E84"/>
      <c r="F84"/>
    </row>
    <row r="85" spans="1:6" ht="27.4" customHeight="1" outlineLevel="1">
      <c r="A85"/>
      <c r="B85"/>
      <c r="C85"/>
      <c r="D85" s="220"/>
      <c r="E85"/>
      <c r="F85"/>
    </row>
    <row r="86" spans="1:6" ht="27.4" customHeight="1" outlineLevel="1">
      <c r="A86" s="53">
        <v>2</v>
      </c>
      <c r="B86" s="53">
        <v>39</v>
      </c>
      <c r="C86" s="54" t="s">
        <v>1169</v>
      </c>
      <c r="D86" s="55" t="s">
        <v>2522</v>
      </c>
      <c r="E86" s="56">
        <v>920</v>
      </c>
      <c r="F86" s="54" t="s">
        <v>2428</v>
      </c>
    </row>
    <row r="87" spans="1:6" ht="27.4" customHeight="1" outlineLevel="1">
      <c r="A87" s="80"/>
      <c r="B87" s="80"/>
      <c r="C87" s="81"/>
      <c r="D87" s="82"/>
      <c r="E87" s="83"/>
      <c r="F87" s="81"/>
    </row>
    <row r="88" spans="1:6" ht="104.1" customHeight="1" outlineLevel="1">
      <c r="A88" s="53">
        <v>2</v>
      </c>
      <c r="B88" s="53">
        <v>40</v>
      </c>
      <c r="C88" s="54" t="s">
        <v>1169</v>
      </c>
      <c r="D88" s="55" t="s">
        <v>2523</v>
      </c>
      <c r="E88" s="56">
        <v>280</v>
      </c>
      <c r="F88" s="54" t="s">
        <v>2428</v>
      </c>
    </row>
    <row r="89" spans="1:6" ht="27.4" customHeight="1" outlineLevel="1">
      <c r="A89" s="80"/>
      <c r="B89" s="80"/>
      <c r="C89" s="81"/>
      <c r="D89" s="82"/>
      <c r="E89" s="83"/>
      <c r="F89" s="81"/>
    </row>
    <row r="90" spans="1:6" ht="27.4" customHeight="1" outlineLevel="1">
      <c r="A90" s="222">
        <v>2</v>
      </c>
      <c r="B90" s="222">
        <v>41</v>
      </c>
      <c r="C90" s="54" t="s">
        <v>1169</v>
      </c>
      <c r="D90" s="224" t="s">
        <v>2524</v>
      </c>
      <c r="E90" s="225">
        <v>40</v>
      </c>
      <c r="F90" s="223" t="s">
        <v>2428</v>
      </c>
    </row>
    <row r="91" spans="1:6" ht="27.4" customHeight="1" outlineLevel="1">
      <c r="A91" s="234"/>
      <c r="B91" s="234"/>
      <c r="C91" s="235"/>
      <c r="D91" s="236"/>
      <c r="E91" s="237"/>
      <c r="F91" s="235"/>
    </row>
    <row r="92" spans="1:6" ht="27.4" customHeight="1" outlineLevel="1">
      <c r="A92" s="53">
        <v>2</v>
      </c>
      <c r="B92" s="53">
        <v>42</v>
      </c>
      <c r="C92" s="54" t="s">
        <v>1169</v>
      </c>
      <c r="D92" s="55" t="s">
        <v>2525</v>
      </c>
      <c r="E92" s="56">
        <v>120</v>
      </c>
      <c r="F92" s="54" t="s">
        <v>2428</v>
      </c>
    </row>
    <row r="93" spans="1:6" ht="27.4" customHeight="1" outlineLevel="1">
      <c r="A93" s="80"/>
      <c r="B93" s="80"/>
      <c r="C93" s="81"/>
      <c r="D93" s="82"/>
      <c r="E93" s="83"/>
      <c r="F93" s="81"/>
    </row>
    <row r="94" spans="1:6" ht="27.4" customHeight="1" outlineLevel="1">
      <c r="A94" s="222">
        <v>2</v>
      </c>
      <c r="B94" s="222">
        <v>43</v>
      </c>
      <c r="C94" s="54" t="s">
        <v>1169</v>
      </c>
      <c r="D94" s="224" t="s">
        <v>2526</v>
      </c>
      <c r="E94" s="225">
        <v>45</v>
      </c>
      <c r="F94" s="223" t="s">
        <v>2428</v>
      </c>
    </row>
    <row r="95" spans="1:6" ht="27.4" customHeight="1" outlineLevel="1">
      <c r="A95" s="234"/>
      <c r="B95" s="234"/>
      <c r="C95" s="81"/>
      <c r="D95" s="236"/>
      <c r="E95" s="237"/>
      <c r="F95" s="235"/>
    </row>
    <row r="96" spans="1:6" ht="27.4" customHeight="1" outlineLevel="1">
      <c r="A96" s="222">
        <v>2</v>
      </c>
      <c r="B96" s="222">
        <v>44</v>
      </c>
      <c r="C96" s="54" t="s">
        <v>1169</v>
      </c>
      <c r="D96" s="224" t="s">
        <v>2527</v>
      </c>
      <c r="E96" s="225">
        <v>321</v>
      </c>
      <c r="F96" s="223" t="s">
        <v>2428</v>
      </c>
    </row>
    <row r="97" spans="1:6" ht="27.4" customHeight="1" outlineLevel="1">
      <c r="A97" s="234"/>
      <c r="B97" s="234"/>
      <c r="C97" s="81"/>
      <c r="D97" s="236"/>
      <c r="E97" s="237"/>
      <c r="F97" s="235"/>
    </row>
    <row r="98" spans="1:6" ht="42.75" customHeight="1" outlineLevel="1">
      <c r="A98" s="222">
        <v>2</v>
      </c>
      <c r="B98" s="222">
        <v>45</v>
      </c>
      <c r="C98" s="54" t="s">
        <v>1169</v>
      </c>
      <c r="D98" s="224" t="s">
        <v>2528</v>
      </c>
      <c r="E98" s="225">
        <v>380</v>
      </c>
      <c r="F98" s="223" t="s">
        <v>2428</v>
      </c>
    </row>
    <row r="99" spans="1:6" ht="27.4" customHeight="1" outlineLevel="1">
      <c r="A99" s="234"/>
      <c r="B99" s="234"/>
      <c r="C99" s="235"/>
      <c r="D99" s="236"/>
      <c r="E99" s="237"/>
      <c r="F99" s="235"/>
    </row>
    <row r="100" spans="1:6" ht="42.75" customHeight="1" outlineLevel="1">
      <c r="A100" s="222">
        <v>2</v>
      </c>
      <c r="B100" s="222">
        <v>46</v>
      </c>
      <c r="C100" s="54" t="s">
        <v>1169</v>
      </c>
      <c r="D100" s="224" t="s">
        <v>2529</v>
      </c>
      <c r="E100" s="225">
        <v>85</v>
      </c>
      <c r="F100" s="223" t="s">
        <v>2428</v>
      </c>
    </row>
    <row r="101" spans="1:6" ht="27.4" customHeight="1" outlineLevel="1">
      <c r="A101" s="234"/>
      <c r="B101" s="234"/>
      <c r="C101" s="235"/>
      <c r="D101" s="236"/>
      <c r="E101" s="237"/>
      <c r="F101" s="235"/>
    </row>
    <row r="102" spans="1:6" ht="42.75" customHeight="1" outlineLevel="1">
      <c r="A102" s="222">
        <v>2</v>
      </c>
      <c r="B102" s="222">
        <v>47</v>
      </c>
      <c r="C102" s="54" t="s">
        <v>1169</v>
      </c>
      <c r="D102" s="224" t="s">
        <v>2530</v>
      </c>
      <c r="E102" s="225">
        <v>60</v>
      </c>
      <c r="F102" s="223" t="s">
        <v>2428</v>
      </c>
    </row>
    <row r="103" spans="1:6" ht="27.4" customHeight="1" outlineLevel="1">
      <c r="A103" s="234"/>
      <c r="B103" s="234"/>
      <c r="C103" s="81"/>
      <c r="D103" s="236"/>
      <c r="E103" s="237"/>
      <c r="F103" s="235"/>
    </row>
    <row r="104" spans="1:6" ht="42.75" customHeight="1" outlineLevel="1">
      <c r="A104" s="222">
        <v>2</v>
      </c>
      <c r="B104" s="222">
        <v>48</v>
      </c>
      <c r="C104" s="54" t="s">
        <v>1169</v>
      </c>
      <c r="D104" s="224" t="s">
        <v>2531</v>
      </c>
      <c r="E104" s="225">
        <v>35</v>
      </c>
      <c r="F104" s="223" t="s">
        <v>2428</v>
      </c>
    </row>
    <row r="105" spans="1:6" ht="27.4" customHeight="1" outlineLevel="1">
      <c r="A105" s="234"/>
      <c r="B105" s="234"/>
      <c r="C105" s="81"/>
      <c r="D105" s="236"/>
      <c r="E105" s="237"/>
      <c r="F105" s="235"/>
    </row>
    <row r="106" spans="1:6" ht="42.75" customHeight="1" outlineLevel="1">
      <c r="A106" s="222">
        <v>2</v>
      </c>
      <c r="B106" s="222">
        <v>49</v>
      </c>
      <c r="C106" s="54" t="s">
        <v>1169</v>
      </c>
      <c r="D106" s="224" t="s">
        <v>2532</v>
      </c>
      <c r="E106" s="225">
        <v>60</v>
      </c>
      <c r="F106" s="223" t="s">
        <v>2428</v>
      </c>
    </row>
    <row r="107" spans="1:6" ht="27.4" customHeight="1" outlineLevel="1">
      <c r="A107" s="234"/>
      <c r="B107" s="234"/>
      <c r="C107" s="235"/>
      <c r="D107" s="236"/>
      <c r="E107" s="237"/>
      <c r="F107" s="235"/>
    </row>
    <row r="108" spans="1:6" ht="57.95" customHeight="1" outlineLevel="1">
      <c r="A108" s="222">
        <v>2</v>
      </c>
      <c r="B108" s="222">
        <v>50</v>
      </c>
      <c r="C108" s="54" t="s">
        <v>1169</v>
      </c>
      <c r="D108" s="224" t="s">
        <v>2533</v>
      </c>
      <c r="E108" s="225">
        <v>35</v>
      </c>
      <c r="F108" s="223" t="s">
        <v>2428</v>
      </c>
    </row>
    <row r="109" spans="1:6" ht="27.4" customHeight="1" outlineLevel="1">
      <c r="A109" s="234"/>
      <c r="B109" s="234"/>
      <c r="C109" s="235"/>
      <c r="D109" s="236"/>
      <c r="E109" s="237"/>
      <c r="F109" s="235"/>
    </row>
    <row r="110" spans="1:6" ht="57.95" customHeight="1" outlineLevel="1">
      <c r="A110" s="222">
        <v>2</v>
      </c>
      <c r="B110" s="222">
        <v>51</v>
      </c>
      <c r="C110" s="54" t="s">
        <v>1169</v>
      </c>
      <c r="D110" s="224" t="s">
        <v>2534</v>
      </c>
      <c r="E110" s="225">
        <v>5</v>
      </c>
      <c r="F110" s="223" t="s">
        <v>2146</v>
      </c>
    </row>
    <row r="111" spans="1:6" ht="27.4" customHeight="1" outlineLevel="1">
      <c r="A111" s="234"/>
      <c r="B111" s="234"/>
      <c r="C111" s="81"/>
      <c r="D111" s="236"/>
      <c r="E111" s="237"/>
      <c r="F111" s="235"/>
    </row>
    <row r="112" spans="1:6" ht="57.95" customHeight="1" outlineLevel="1">
      <c r="A112" s="222">
        <v>2</v>
      </c>
      <c r="B112" s="222">
        <v>52</v>
      </c>
      <c r="C112" s="54" t="s">
        <v>1169</v>
      </c>
      <c r="D112" s="224" t="s">
        <v>2535</v>
      </c>
      <c r="E112" s="225">
        <v>12</v>
      </c>
      <c r="F112" s="223" t="s">
        <v>2146</v>
      </c>
    </row>
    <row r="113" spans="1:6" ht="27.4" customHeight="1" outlineLevel="1">
      <c r="A113" s="234"/>
      <c r="B113" s="234"/>
      <c r="C113" s="81"/>
      <c r="D113" s="236"/>
      <c r="E113" s="237"/>
      <c r="F113" s="235"/>
    </row>
    <row r="114" spans="1:6" ht="57.95" customHeight="1" outlineLevel="1">
      <c r="A114" s="222">
        <v>2</v>
      </c>
      <c r="B114" s="222">
        <v>53</v>
      </c>
      <c r="C114" s="54" t="s">
        <v>1169</v>
      </c>
      <c r="D114" s="224" t="s">
        <v>2536</v>
      </c>
      <c r="E114" s="225">
        <v>5</v>
      </c>
      <c r="F114" s="223" t="s">
        <v>2537</v>
      </c>
    </row>
    <row r="115" spans="1:6" ht="27.4" customHeight="1" outlineLevel="1">
      <c r="A115" s="234"/>
      <c r="B115" s="234"/>
      <c r="C115" s="235"/>
      <c r="D115" s="236"/>
      <c r="E115" s="237"/>
      <c r="F115" s="235"/>
    </row>
    <row r="116" spans="1:6" ht="42.75" customHeight="1" outlineLevel="1">
      <c r="A116" s="222">
        <v>2</v>
      </c>
      <c r="B116" s="222">
        <v>54</v>
      </c>
      <c r="C116" s="54" t="s">
        <v>1169</v>
      </c>
      <c r="D116" s="224" t="s">
        <v>2538</v>
      </c>
      <c r="E116" s="225">
        <v>12</v>
      </c>
      <c r="F116" s="223" t="s">
        <v>2537</v>
      </c>
    </row>
    <row r="117" spans="1:6" ht="27.4" customHeight="1" outlineLevel="1">
      <c r="A117" s="234"/>
      <c r="B117" s="234"/>
      <c r="C117" s="235"/>
      <c r="D117" s="236"/>
      <c r="E117" s="237"/>
      <c r="F117" s="235"/>
    </row>
    <row r="118" spans="1:6" ht="42.75" customHeight="1" outlineLevel="1">
      <c r="A118" s="222">
        <v>2</v>
      </c>
      <c r="B118" s="222">
        <v>55</v>
      </c>
      <c r="C118" s="54" t="s">
        <v>1169</v>
      </c>
      <c r="D118" s="224" t="s">
        <v>2539</v>
      </c>
      <c r="E118" s="225">
        <v>10</v>
      </c>
      <c r="F118" s="223" t="s">
        <v>2537</v>
      </c>
    </row>
    <row r="119" spans="1:6" ht="27.4" customHeight="1" outlineLevel="1">
      <c r="A119" s="234"/>
      <c r="B119" s="234"/>
      <c r="C119" s="81"/>
      <c r="D119" s="236"/>
      <c r="E119" s="237"/>
      <c r="F119" s="235"/>
    </row>
    <row r="120" spans="1:6" ht="42.75" customHeight="1" outlineLevel="1">
      <c r="A120" s="222">
        <v>2</v>
      </c>
      <c r="B120" s="222">
        <v>56</v>
      </c>
      <c r="C120" s="54" t="s">
        <v>1169</v>
      </c>
      <c r="D120" s="224" t="s">
        <v>2540</v>
      </c>
      <c r="E120" s="225">
        <v>30</v>
      </c>
      <c r="F120" s="223" t="s">
        <v>2537</v>
      </c>
    </row>
    <row r="121" spans="1:6" ht="27.4" customHeight="1" outlineLevel="1">
      <c r="A121" s="234"/>
      <c r="B121" s="234"/>
      <c r="C121" s="81"/>
      <c r="D121" s="236"/>
      <c r="E121" s="237"/>
      <c r="F121" s="235"/>
    </row>
    <row r="122" spans="1:6" ht="42.75" customHeight="1" outlineLevel="1">
      <c r="A122" s="222">
        <v>2</v>
      </c>
      <c r="B122" s="222">
        <v>57</v>
      </c>
      <c r="C122" s="54" t="s">
        <v>1169</v>
      </c>
      <c r="D122" s="224" t="s">
        <v>2541</v>
      </c>
      <c r="E122" s="225">
        <v>200</v>
      </c>
      <c r="F122" s="223" t="s">
        <v>2428</v>
      </c>
    </row>
    <row r="123" spans="1:6" ht="27.4" customHeight="1" outlineLevel="1">
      <c r="A123" s="234"/>
      <c r="B123" s="234"/>
      <c r="C123" s="235"/>
      <c r="D123" s="236"/>
      <c r="E123" s="237"/>
      <c r="F123" s="235"/>
    </row>
    <row r="124" spans="1:6" ht="57.95" customHeight="1" outlineLevel="1">
      <c r="A124" s="222">
        <v>2</v>
      </c>
      <c r="B124" s="222">
        <v>58</v>
      </c>
      <c r="C124" s="54" t="s">
        <v>1169</v>
      </c>
      <c r="D124" s="224" t="s">
        <v>2542</v>
      </c>
      <c r="E124" s="225">
        <v>100</v>
      </c>
      <c r="F124" s="223" t="s">
        <v>2428</v>
      </c>
    </row>
    <row r="125" spans="1:6" ht="27.4" customHeight="1" outlineLevel="1">
      <c r="A125" s="234"/>
      <c r="B125" s="234"/>
      <c r="C125" s="235"/>
      <c r="D125" s="236"/>
      <c r="E125" s="237"/>
      <c r="F125" s="235"/>
    </row>
    <row r="126" spans="1:6" ht="42.75" customHeight="1" outlineLevel="1">
      <c r="A126" s="222">
        <v>2</v>
      </c>
      <c r="B126" s="222">
        <v>59</v>
      </c>
      <c r="C126" s="54" t="s">
        <v>1169</v>
      </c>
      <c r="D126" s="224" t="s">
        <v>2543</v>
      </c>
      <c r="E126" s="225">
        <v>50</v>
      </c>
      <c r="F126" s="223" t="s">
        <v>2428</v>
      </c>
    </row>
    <row r="127" spans="1:6" ht="27.4" customHeight="1" outlineLevel="1">
      <c r="A127" s="234"/>
      <c r="B127" s="234"/>
      <c r="C127" s="81"/>
      <c r="D127" s="236"/>
      <c r="E127" s="237"/>
      <c r="F127" s="235"/>
    </row>
    <row r="128" spans="1:6" ht="57.95" customHeight="1" outlineLevel="1">
      <c r="A128" s="222">
        <v>2</v>
      </c>
      <c r="B128" s="222">
        <v>60</v>
      </c>
      <c r="C128" s="54" t="s">
        <v>1169</v>
      </c>
      <c r="D128" s="224" t="s">
        <v>2544</v>
      </c>
      <c r="E128" s="225">
        <v>90</v>
      </c>
      <c r="F128" s="223" t="s">
        <v>2428</v>
      </c>
    </row>
    <row r="129" spans="1:6" ht="27.4" customHeight="1" outlineLevel="1">
      <c r="A129" s="234"/>
      <c r="B129" s="234"/>
      <c r="C129" s="81"/>
      <c r="D129" s="236"/>
      <c r="E129" s="237"/>
      <c r="F129" s="235"/>
    </row>
    <row r="130" spans="1:6" ht="42.75" customHeight="1" outlineLevel="1">
      <c r="A130" s="222">
        <v>2</v>
      </c>
      <c r="B130" s="222">
        <v>61</v>
      </c>
      <c r="C130" s="54" t="s">
        <v>1169</v>
      </c>
      <c r="D130" s="224" t="s">
        <v>2545</v>
      </c>
      <c r="E130" s="225">
        <v>100</v>
      </c>
      <c r="F130" s="223" t="s">
        <v>2428</v>
      </c>
    </row>
    <row r="131" spans="1:6" ht="27.4" customHeight="1" outlineLevel="1">
      <c r="A131" s="234"/>
      <c r="B131" s="234"/>
      <c r="C131" s="235"/>
      <c r="D131" s="236"/>
      <c r="E131" s="237"/>
      <c r="F131" s="235"/>
    </row>
    <row r="132" spans="1:6" ht="42.75" customHeight="1" outlineLevel="1">
      <c r="A132" s="222">
        <v>2</v>
      </c>
      <c r="B132" s="222">
        <v>62</v>
      </c>
      <c r="C132" s="54" t="s">
        <v>1169</v>
      </c>
      <c r="D132" s="224" t="s">
        <v>2546</v>
      </c>
      <c r="E132" s="225">
        <v>50</v>
      </c>
      <c r="F132" s="223" t="s">
        <v>2428</v>
      </c>
    </row>
    <row r="133" spans="1:6" ht="27.4" customHeight="1" outlineLevel="1">
      <c r="A133" s="234"/>
      <c r="B133" s="234"/>
      <c r="C133" s="235"/>
      <c r="D133" s="236"/>
      <c r="E133" s="237"/>
      <c r="F133" s="235"/>
    </row>
    <row r="134" spans="1:6" ht="42.75" customHeight="1" outlineLevel="1">
      <c r="A134" s="222">
        <v>2</v>
      </c>
      <c r="B134" s="222">
        <v>63</v>
      </c>
      <c r="C134" s="54" t="s">
        <v>1169</v>
      </c>
      <c r="D134" s="224" t="s">
        <v>2547</v>
      </c>
      <c r="E134" s="225">
        <v>90</v>
      </c>
      <c r="F134" s="223" t="s">
        <v>2428</v>
      </c>
    </row>
    <row r="135" spans="1:6" ht="27.4" customHeight="1" outlineLevel="1">
      <c r="A135" s="234"/>
      <c r="B135" s="234"/>
      <c r="C135" s="81"/>
      <c r="D135" s="236"/>
      <c r="E135" s="237"/>
      <c r="F135" s="235"/>
    </row>
    <row r="136" spans="1:6" ht="42.75" customHeight="1" outlineLevel="1">
      <c r="A136" s="222">
        <v>2</v>
      </c>
      <c r="B136" s="222">
        <v>64</v>
      </c>
      <c r="C136" s="54" t="s">
        <v>1169</v>
      </c>
      <c r="D136" s="224" t="s">
        <v>2548</v>
      </c>
      <c r="E136" s="225">
        <v>2</v>
      </c>
      <c r="F136" s="223" t="s">
        <v>2537</v>
      </c>
    </row>
    <row r="137" spans="1:6" ht="27.4" customHeight="1" outlineLevel="1">
      <c r="A137" s="234"/>
      <c r="B137" s="234"/>
      <c r="C137" s="81"/>
      <c r="D137" s="236"/>
      <c r="E137" s="237"/>
      <c r="F137" s="235"/>
    </row>
    <row r="138" spans="1:6" ht="42.75" customHeight="1" outlineLevel="1">
      <c r="A138" s="222">
        <v>2</v>
      </c>
      <c r="B138" s="222">
        <v>65</v>
      </c>
      <c r="C138" s="54" t="s">
        <v>1169</v>
      </c>
      <c r="D138" s="224" t="s">
        <v>2549</v>
      </c>
      <c r="E138" s="225">
        <v>2</v>
      </c>
      <c r="F138" s="223" t="s">
        <v>2537</v>
      </c>
    </row>
    <row r="139" spans="1:6" ht="27.4" customHeight="1" outlineLevel="1">
      <c r="A139" s="234"/>
      <c r="B139" s="234"/>
      <c r="C139" s="235"/>
      <c r="D139" s="236"/>
      <c r="E139" s="237"/>
      <c r="F139" s="235"/>
    </row>
    <row r="140" spans="1:6" ht="42.75" customHeight="1" outlineLevel="1">
      <c r="A140" s="222">
        <v>2</v>
      </c>
      <c r="B140" s="222">
        <v>66</v>
      </c>
      <c r="C140" s="54" t="s">
        <v>1169</v>
      </c>
      <c r="D140" s="224" t="s">
        <v>2550</v>
      </c>
      <c r="E140" s="225">
        <v>18</v>
      </c>
      <c r="F140" s="223" t="s">
        <v>2428</v>
      </c>
    </row>
    <row r="141" spans="1:6" ht="27.4" customHeight="1" outlineLevel="1">
      <c r="A141" s="234"/>
      <c r="B141" s="234"/>
      <c r="C141" s="235"/>
      <c r="D141" s="236"/>
      <c r="E141" s="237"/>
      <c r="F141" s="235"/>
    </row>
    <row r="142" spans="1:6" ht="42.75" customHeight="1" outlineLevel="1">
      <c r="A142" s="222">
        <v>2</v>
      </c>
      <c r="B142" s="222">
        <v>67</v>
      </c>
      <c r="C142" s="54" t="s">
        <v>1169</v>
      </c>
      <c r="D142" s="224" t="s">
        <v>2551</v>
      </c>
      <c r="E142" s="225">
        <v>30</v>
      </c>
      <c r="F142" s="223" t="s">
        <v>2428</v>
      </c>
    </row>
    <row r="143" spans="1:6" ht="27.4" customHeight="1" outlineLevel="1">
      <c r="A143" s="234"/>
      <c r="B143" s="234"/>
      <c r="C143" s="81"/>
      <c r="D143" s="236"/>
      <c r="E143" s="237"/>
      <c r="F143" s="235"/>
    </row>
    <row r="144" spans="1:6" ht="42.75" customHeight="1" outlineLevel="1">
      <c r="A144" s="222">
        <v>2</v>
      </c>
      <c r="B144" s="222">
        <v>68</v>
      </c>
      <c r="C144" s="54" t="s">
        <v>1169</v>
      </c>
      <c r="D144" s="224" t="s">
        <v>2552</v>
      </c>
      <c r="E144" s="225">
        <v>2</v>
      </c>
      <c r="F144" s="223" t="s">
        <v>2537</v>
      </c>
    </row>
    <row r="145" spans="1:6" ht="27.4" customHeight="1" outlineLevel="1">
      <c r="A145" s="234"/>
      <c r="B145" s="234"/>
      <c r="C145" s="81"/>
      <c r="D145" s="236"/>
      <c r="E145" s="237"/>
      <c r="F145" s="235"/>
    </row>
    <row r="146" spans="1:6" ht="42.75" customHeight="1" outlineLevel="1">
      <c r="A146" s="149"/>
      <c r="B146" s="149"/>
      <c r="C146" s="149"/>
      <c r="D146" s="215" t="s">
        <v>2553</v>
      </c>
      <c r="E146" s="149"/>
      <c r="F146" s="149"/>
    </row>
    <row r="147" spans="1:6" ht="27.4" customHeight="1" outlineLevel="1">
      <c r="A147"/>
      <c r="B147"/>
      <c r="C147"/>
      <c r="D147" s="220"/>
      <c r="E147"/>
      <c r="F147"/>
    </row>
    <row r="148" spans="1:6" ht="42.75" customHeight="1" outlineLevel="1">
      <c r="A148" s="222">
        <v>2</v>
      </c>
      <c r="B148" s="222">
        <v>69</v>
      </c>
      <c r="C148" s="54" t="s">
        <v>1169</v>
      </c>
      <c r="D148" s="224" t="s">
        <v>2554</v>
      </c>
      <c r="E148" s="225">
        <v>3200</v>
      </c>
      <c r="F148" s="223" t="s">
        <v>2428</v>
      </c>
    </row>
    <row r="149" spans="1:6" ht="27.4" customHeight="1" outlineLevel="1">
      <c r="A149" s="234"/>
      <c r="B149" s="234"/>
      <c r="C149" s="235"/>
      <c r="D149" s="236"/>
      <c r="E149" s="237"/>
      <c r="F149" s="235"/>
    </row>
    <row r="150" spans="1:6" ht="42.75" customHeight="1" outlineLevel="1">
      <c r="A150" s="53">
        <v>2</v>
      </c>
      <c r="B150" s="53">
        <v>70</v>
      </c>
      <c r="C150" s="54" t="s">
        <v>1169</v>
      </c>
      <c r="D150" s="55" t="s">
        <v>2555</v>
      </c>
      <c r="E150" s="56">
        <v>900</v>
      </c>
      <c r="F150" s="54" t="s">
        <v>2428</v>
      </c>
    </row>
    <row r="151" spans="1:6" ht="27.4" customHeight="1" outlineLevel="1">
      <c r="A151" s="80"/>
      <c r="B151" s="80"/>
      <c r="C151" s="81"/>
      <c r="D151" s="82"/>
      <c r="E151" s="83"/>
      <c r="F151" s="81"/>
    </row>
    <row r="152" spans="1:6" ht="42.75" customHeight="1" outlineLevel="1">
      <c r="A152" s="53">
        <v>2</v>
      </c>
      <c r="B152" s="53">
        <v>71</v>
      </c>
      <c r="C152" s="54" t="s">
        <v>1169</v>
      </c>
      <c r="D152" s="55" t="s">
        <v>2556</v>
      </c>
      <c r="E152" s="56">
        <v>48</v>
      </c>
      <c r="F152" s="54" t="s">
        <v>2428</v>
      </c>
    </row>
    <row r="153" spans="1:6" ht="27.4" customHeight="1" outlineLevel="1">
      <c r="A153" s="80"/>
      <c r="B153" s="80"/>
      <c r="C153" s="81"/>
      <c r="D153" s="82"/>
      <c r="E153" s="83"/>
      <c r="F153" s="81"/>
    </row>
    <row r="154" spans="1:6" ht="42.75" customHeight="1" outlineLevel="1">
      <c r="A154" s="149"/>
      <c r="B154" s="149"/>
      <c r="C154" s="149"/>
      <c r="D154" s="215" t="s">
        <v>2557</v>
      </c>
      <c r="E154" s="149"/>
      <c r="F154" s="149"/>
    </row>
    <row r="155" spans="1:6" ht="27.4" customHeight="1" outlineLevel="1">
      <c r="A155"/>
      <c r="B155"/>
      <c r="C155"/>
      <c r="D155" s="220"/>
      <c r="E155"/>
      <c r="F155"/>
    </row>
    <row r="156" spans="1:6" ht="42.75" customHeight="1" outlineLevel="1">
      <c r="A156" s="53">
        <v>2</v>
      </c>
      <c r="B156" s="53">
        <v>72</v>
      </c>
      <c r="C156" s="54" t="s">
        <v>1169</v>
      </c>
      <c r="D156" s="55" t="s">
        <v>2558</v>
      </c>
      <c r="E156" s="56">
        <v>200</v>
      </c>
      <c r="F156" s="54" t="s">
        <v>2428</v>
      </c>
    </row>
    <row r="157" spans="1:6" ht="27.4" customHeight="1" outlineLevel="1">
      <c r="A157" s="80"/>
      <c r="B157" s="80"/>
      <c r="C157" s="81"/>
      <c r="D157" s="82"/>
      <c r="E157" s="83"/>
      <c r="F157" s="81"/>
    </row>
    <row r="158" spans="1:6" ht="57.95" customHeight="1" outlineLevel="1">
      <c r="A158" s="53">
        <v>2</v>
      </c>
      <c r="B158" s="53">
        <v>73</v>
      </c>
      <c r="C158" s="54" t="s">
        <v>1169</v>
      </c>
      <c r="D158" s="55" t="s">
        <v>2558</v>
      </c>
      <c r="E158" s="56">
        <v>50</v>
      </c>
      <c r="F158" s="54" t="s">
        <v>2428</v>
      </c>
    </row>
    <row r="159" spans="1:6" ht="27.4" customHeight="1" outlineLevel="1">
      <c r="A159" s="58"/>
      <c r="B159" s="58"/>
      <c r="C159" s="59"/>
      <c r="D159" s="60"/>
      <c r="E159" s="61"/>
      <c r="F159" s="59"/>
    </row>
    <row r="160" spans="1:6" ht="30" outlineLevel="1">
      <c r="A160"/>
      <c r="B160"/>
      <c r="C160"/>
      <c r="D160" s="220" t="s">
        <v>2559</v>
      </c>
      <c r="E160"/>
      <c r="F160"/>
    </row>
    <row r="161" spans="1:6" ht="27.4" customHeight="1" outlineLevel="1">
      <c r="A161"/>
      <c r="B161"/>
      <c r="C161"/>
      <c r="D161" s="220"/>
      <c r="E161"/>
      <c r="F161"/>
    </row>
    <row r="162" spans="1:6" ht="42.75" customHeight="1" outlineLevel="1">
      <c r="A162" s="53">
        <v>2</v>
      </c>
      <c r="B162" s="53">
        <v>74</v>
      </c>
      <c r="C162" s="54" t="s">
        <v>1169</v>
      </c>
      <c r="D162" s="55" t="s">
        <v>2560</v>
      </c>
      <c r="E162" s="56">
        <v>10</v>
      </c>
      <c r="F162" s="54" t="s">
        <v>2428</v>
      </c>
    </row>
    <row r="163" spans="1:6" ht="27.4" customHeight="1" outlineLevel="1">
      <c r="A163" s="80"/>
      <c r="B163" s="80"/>
      <c r="C163" s="81"/>
      <c r="D163" s="82"/>
      <c r="E163" s="83"/>
      <c r="F163" s="81"/>
    </row>
    <row r="164" spans="1:6" ht="57.95" customHeight="1" outlineLevel="1">
      <c r="A164" s="53">
        <v>2</v>
      </c>
      <c r="B164" s="53">
        <v>75</v>
      </c>
      <c r="C164" s="54" t="s">
        <v>1169</v>
      </c>
      <c r="D164" s="55" t="s">
        <v>2561</v>
      </c>
      <c r="E164" s="56">
        <v>5</v>
      </c>
      <c r="F164" s="54" t="s">
        <v>2428</v>
      </c>
    </row>
    <row r="165" spans="1:6" ht="27.4" customHeight="1" outlineLevel="1">
      <c r="A165" s="80"/>
      <c r="B165" s="80"/>
      <c r="C165" s="81"/>
      <c r="D165" s="82"/>
      <c r="E165" s="83"/>
      <c r="F165" s="81"/>
    </row>
    <row r="166" spans="1:6" ht="57.95" customHeight="1" outlineLevel="1">
      <c r="A166" s="149"/>
      <c r="B166" s="149"/>
      <c r="C166" s="149"/>
      <c r="D166" s="273" t="s">
        <v>2562</v>
      </c>
      <c r="E166" s="275"/>
      <c r="F166" s="275"/>
    </row>
    <row r="167" spans="1:6" ht="27.4" customHeight="1" outlineLevel="1">
      <c r="A167" s="203"/>
      <c r="B167" s="203"/>
      <c r="C167" s="203"/>
      <c r="D167" s="274" t="s">
        <v>2563</v>
      </c>
      <c r="E167" s="276"/>
      <c r="F167" s="276"/>
    </row>
    <row r="168" spans="1:6" ht="42.75" customHeight="1" outlineLevel="1">
      <c r="A168" s="80">
        <v>2</v>
      </c>
      <c r="B168" s="80">
        <v>76</v>
      </c>
      <c r="C168" s="81" t="s">
        <v>1169</v>
      </c>
      <c r="D168" s="82" t="s">
        <v>2564</v>
      </c>
      <c r="E168" s="237">
        <v>1</v>
      </c>
      <c r="F168" s="81" t="s">
        <v>2484</v>
      </c>
    </row>
    <row r="169" spans="1:6" ht="27.4" customHeight="1" outlineLevel="1">
      <c r="A169" s="80"/>
      <c r="B169" s="80"/>
      <c r="C169" s="81"/>
      <c r="D169" s="82"/>
      <c r="E169" s="83"/>
      <c r="F169" s="81"/>
    </row>
    <row r="170" spans="1:6" ht="73.5" customHeight="1" outlineLevel="1">
      <c r="A170" s="10"/>
      <c r="B170" s="10"/>
      <c r="C170" s="10"/>
      <c r="D170" s="10" t="e">
        <f>CONCATENATE("Total"," ",#REF!)</f>
        <v>#REF!</v>
      </c>
      <c r="E170" s="51"/>
      <c r="F170" s="51"/>
    </row>
    <row r="171" spans="1:6" ht="27.4" customHeight="1" outlineLevel="1">
      <c r="A171" s="21"/>
      <c r="B171" s="21"/>
      <c r="C171" s="21"/>
      <c r="D171" s="21" t="e">
        <f>CONCATENATE("Итого"," ",#REF!)</f>
        <v>#REF!</v>
      </c>
      <c r="E171" s="22"/>
      <c r="F171" s="22"/>
    </row>
    <row r="172" spans="1:6" ht="73.5" customHeight="1" outlineLevel="1"/>
    <row r="173" spans="1:6" ht="27.4" customHeight="1" outlineLevel="1"/>
    <row r="174" spans="1:6" ht="42.75" customHeight="1" outlineLevel="1"/>
    <row r="175" spans="1:6" ht="27.4" customHeight="1" outlineLevel="1"/>
    <row r="176" spans="1:6" ht="42.75" customHeight="1" outlineLevel="1"/>
    <row r="177" spans="1:2" ht="27.4" customHeight="1" outlineLevel="1">
      <c r="A177" s="6"/>
      <c r="B177" s="6"/>
    </row>
    <row r="178" spans="1:2" ht="42.75" customHeight="1" outlineLevel="1">
      <c r="A178" s="6"/>
      <c r="B178" s="6"/>
    </row>
    <row r="179" spans="1:2" ht="27.4" customHeight="1" outlineLevel="1">
      <c r="A179" s="6"/>
      <c r="B179" s="6"/>
    </row>
    <row r="180" spans="1:2" ht="27.2" customHeight="1" outlineLevel="1">
      <c r="A180" s="6"/>
      <c r="B180" s="6"/>
    </row>
    <row r="181" spans="1:2" ht="27.2" customHeight="1" outlineLevel="1">
      <c r="A181" s="6"/>
      <c r="B181" s="6"/>
    </row>
    <row r="182" spans="1:2" ht="42" customHeight="1" outlineLevel="1">
      <c r="A182" s="6"/>
      <c r="B182" s="6"/>
    </row>
    <row r="183" spans="1:2" ht="27" customHeight="1" outlineLevel="1">
      <c r="A183" s="6"/>
      <c r="B183" s="6"/>
    </row>
    <row r="184" spans="1:2" ht="27.2" customHeight="1">
      <c r="A184" s="6"/>
      <c r="B184" s="6"/>
    </row>
    <row r="185" spans="1:2" ht="27.2" customHeight="1">
      <c r="A185" s="6"/>
      <c r="B185" s="6"/>
    </row>
    <row r="186" spans="1:2">
      <c r="A186" s="6"/>
      <c r="B186" s="6"/>
    </row>
    <row r="187" spans="1:2">
      <c r="A187" s="6"/>
      <c r="B187" s="6"/>
    </row>
    <row r="188" spans="1:2">
      <c r="A188" s="6"/>
      <c r="B188" s="6"/>
    </row>
    <row r="189" spans="1:2" ht="27.75" customHeight="1">
      <c r="A189" s="6"/>
      <c r="B189" s="6"/>
    </row>
    <row r="190" spans="1:2" ht="22.5" customHeight="1">
      <c r="A190" s="6"/>
      <c r="B190" s="6"/>
    </row>
    <row r="191" spans="1:2">
      <c r="A191" s="6"/>
      <c r="B191" s="6"/>
    </row>
  </sheetData>
  <sheetProtection formatColumns="0" formatRows="0" selectLockedCells="1"/>
  <mergeCells count="1">
    <mergeCell ref="A1:F1"/>
  </mergeCells>
  <pageMargins left="0.59055118110236227" right="0.23622047244094491" top="0.78740157480314965" bottom="0.39370078740157483" header="0.31496062992125984" footer="0.31496062992125984"/>
  <pageSetup paperSize="9" scale="11" orientation="portrait" r:id="rId1"/>
  <headerFooter>
    <oddHeader>&amp;L&amp;G&amp;R&amp;G
&amp;C&amp;"Calibri"&amp;7&amp;KFF0000Restricted - External&amp;1#</oddHeader>
    <oddFooter>&amp;L&amp;A&amp;CPage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3"/>
  <sheetViews>
    <sheetView view="pageBreakPreview" topLeftCell="A8" zoomScale="60" zoomScaleNormal="60" workbookViewId="0">
      <pane xSplit="4" ySplit="2" topLeftCell="E140" activePane="bottomRight" state="frozen"/>
      <selection pane="topRight" activeCell="E8" sqref="E8"/>
      <selection pane="bottomLeft" activeCell="A10" sqref="A10"/>
      <selection pane="bottomRight" activeCell="G8" sqref="G1:R1048576"/>
    </sheetView>
  </sheetViews>
  <sheetFormatPr defaultColWidth="9" defaultRowHeight="15" outlineLevelRow="1"/>
  <cols>
    <col min="1" max="2" width="6.625" style="277" customWidth="1"/>
    <col min="3" max="3" width="15.5" style="277" customWidth="1"/>
    <col min="4" max="4" width="46.375" style="277" customWidth="1"/>
    <col min="5" max="5" width="14.5" style="277" customWidth="1"/>
    <col min="6" max="6" width="10.125" style="277" customWidth="1"/>
    <col min="7" max="16384" width="9" style="277"/>
  </cols>
  <sheetData>
    <row r="1" spans="1:6" s="37" customFormat="1" ht="19.5" customHeight="1">
      <c r="A1" s="316" t="e">
        <f>#REF!</f>
        <v>#REF!</v>
      </c>
      <c r="B1" s="316"/>
      <c r="C1" s="316"/>
      <c r="D1" s="316"/>
      <c r="E1" s="316"/>
      <c r="F1" s="316"/>
    </row>
    <row r="2" spans="1:6" s="37" customFormat="1" ht="19.5" customHeight="1">
      <c r="A2" s="316" t="e">
        <f>#REF!</f>
        <v>#REF!</v>
      </c>
      <c r="B2" s="316"/>
      <c r="C2" s="316"/>
      <c r="D2" s="316"/>
      <c r="E2" s="316"/>
      <c r="F2" s="316"/>
    </row>
    <row r="3" spans="1:6" s="4" customFormat="1" ht="15" customHeight="1">
      <c r="A3" s="318"/>
      <c r="B3" s="318"/>
      <c r="C3" s="318"/>
      <c r="D3" s="318"/>
      <c r="E3" s="318"/>
      <c r="F3" s="318"/>
    </row>
    <row r="4" spans="1:6" s="4" customFormat="1" ht="21" customHeight="1">
      <c r="A4" s="316" t="s">
        <v>2074</v>
      </c>
      <c r="B4" s="316"/>
      <c r="C4" s="316"/>
      <c r="D4" s="316"/>
      <c r="E4" s="316"/>
      <c r="F4" s="316"/>
    </row>
    <row r="5" spans="1:6" s="4" customFormat="1" ht="21" customHeight="1">
      <c r="A5" s="318" t="s">
        <v>2075</v>
      </c>
      <c r="B5" s="318"/>
      <c r="C5" s="318"/>
      <c r="D5" s="318"/>
      <c r="E5" s="318"/>
      <c r="F5" s="318"/>
    </row>
    <row r="6" spans="1:6" s="1" customFormat="1" ht="66" hidden="1" customHeight="1">
      <c r="A6" s="319"/>
      <c r="B6" s="319"/>
      <c r="C6" s="319"/>
      <c r="D6" s="319"/>
      <c r="E6" s="319"/>
      <c r="F6" s="319"/>
    </row>
    <row r="7" spans="1:6" s="1" customFormat="1" ht="68.25" hidden="1" customHeight="1">
      <c r="A7" s="315"/>
      <c r="B7" s="315"/>
      <c r="C7" s="315"/>
      <c r="D7" s="315"/>
      <c r="E7" s="315"/>
      <c r="F7" s="315"/>
    </row>
    <row r="8" spans="1:6" ht="39" customHeight="1">
      <c r="A8" s="33" t="s">
        <v>2072</v>
      </c>
      <c r="B8" s="11" t="s">
        <v>2076</v>
      </c>
      <c r="C8" s="65" t="s">
        <v>5</v>
      </c>
      <c r="D8" s="11" t="s">
        <v>2077</v>
      </c>
      <c r="E8" s="34" t="s">
        <v>2078</v>
      </c>
      <c r="F8" s="34" t="s">
        <v>2079</v>
      </c>
    </row>
    <row r="9" spans="1:6" s="278" customFormat="1" ht="43.5" customHeight="1">
      <c r="A9" s="32" t="s">
        <v>2073</v>
      </c>
      <c r="B9" s="11" t="s">
        <v>2076</v>
      </c>
      <c r="C9" s="65" t="s">
        <v>2085</v>
      </c>
      <c r="D9" s="7" t="s">
        <v>2086</v>
      </c>
      <c r="E9" s="12" t="s">
        <v>2087</v>
      </c>
      <c r="F9" s="12" t="s">
        <v>2088</v>
      </c>
    </row>
    <row r="10" spans="1:6" s="20" customFormat="1" ht="29.25" customHeight="1">
      <c r="A10" s="279"/>
      <c r="B10" s="279"/>
      <c r="C10" s="280"/>
      <c r="D10" s="15" t="s">
        <v>2566</v>
      </c>
      <c r="E10" s="281"/>
      <c r="F10" s="17"/>
    </row>
    <row r="11" spans="1:6" s="20" customFormat="1" ht="29.25" customHeight="1">
      <c r="A11" s="280"/>
      <c r="B11" s="280"/>
      <c r="C11" s="280"/>
      <c r="D11" s="15" t="s">
        <v>2567</v>
      </c>
      <c r="E11" s="281"/>
      <c r="F11" s="17"/>
    </row>
    <row r="12" spans="1:6" ht="27.2" customHeight="1">
      <c r="A12" s="241"/>
      <c r="B12" s="241"/>
      <c r="C12" s="241"/>
      <c r="D12" s="242" t="s">
        <v>2568</v>
      </c>
      <c r="E12" s="241"/>
      <c r="F12" s="241"/>
    </row>
    <row r="13" spans="1:6" ht="27.2" customHeight="1">
      <c r="A13" s="258"/>
      <c r="B13" s="258"/>
      <c r="C13" s="258"/>
      <c r="D13" s="261" t="s">
        <v>2569</v>
      </c>
      <c r="E13" s="258"/>
      <c r="F13" s="258"/>
    </row>
    <row r="14" spans="1:6" ht="27.4" customHeight="1" outlineLevel="1">
      <c r="A14" s="282"/>
      <c r="B14" s="282"/>
      <c r="C14" s="282"/>
      <c r="D14" s="220" t="s">
        <v>2570</v>
      </c>
      <c r="E14" s="282"/>
      <c r="F14" s="282"/>
    </row>
    <row r="15" spans="1:6" ht="27.4" customHeight="1" outlineLevel="1">
      <c r="A15" s="282"/>
      <c r="B15" s="282"/>
      <c r="C15" s="282"/>
      <c r="D15" s="220"/>
      <c r="E15" s="282"/>
      <c r="F15" s="282"/>
    </row>
    <row r="16" spans="1:6" ht="27.4" customHeight="1" outlineLevel="1">
      <c r="A16" s="222">
        <v>1</v>
      </c>
      <c r="B16" s="222">
        <v>1</v>
      </c>
      <c r="C16" s="54" t="s">
        <v>1169</v>
      </c>
      <c r="D16" s="283" t="s">
        <v>2571</v>
      </c>
      <c r="E16" s="284">
        <v>1</v>
      </c>
      <c r="F16" s="54" t="s">
        <v>2572</v>
      </c>
    </row>
    <row r="17" spans="1:6" ht="27.4" customHeight="1" outlineLevel="1">
      <c r="A17" s="234"/>
      <c r="B17" s="234"/>
      <c r="C17" s="235"/>
      <c r="D17" s="285"/>
      <c r="E17" s="286"/>
      <c r="F17" s="235"/>
    </row>
    <row r="18" spans="1:6" ht="27.4" customHeight="1" outlineLevel="1">
      <c r="A18" s="222">
        <v>1</v>
      </c>
      <c r="B18" s="222">
        <v>2</v>
      </c>
      <c r="C18" s="54" t="s">
        <v>1169</v>
      </c>
      <c r="D18" s="283" t="s">
        <v>2573</v>
      </c>
      <c r="E18" s="284">
        <v>1</v>
      </c>
      <c r="F18" s="54" t="s">
        <v>2572</v>
      </c>
    </row>
    <row r="19" spans="1:6" ht="27.4" customHeight="1" outlineLevel="1">
      <c r="A19" s="234"/>
      <c r="B19" s="234"/>
      <c r="C19" s="81"/>
      <c r="D19" s="285"/>
      <c r="E19" s="286"/>
      <c r="F19" s="235"/>
    </row>
    <row r="20" spans="1:6" ht="27.4" customHeight="1" outlineLevel="1">
      <c r="A20" s="222">
        <v>1</v>
      </c>
      <c r="B20" s="222">
        <v>3</v>
      </c>
      <c r="C20" s="54" t="s">
        <v>1169</v>
      </c>
      <c r="D20" s="283" t="s">
        <v>2574</v>
      </c>
      <c r="E20" s="284">
        <v>1</v>
      </c>
      <c r="F20" s="54" t="s">
        <v>2572</v>
      </c>
    </row>
    <row r="21" spans="1:6" ht="27.4" customHeight="1" outlineLevel="1">
      <c r="A21" s="234"/>
      <c r="B21" s="234"/>
      <c r="C21" s="235"/>
      <c r="D21" s="285"/>
      <c r="E21" s="286"/>
      <c r="F21" s="235"/>
    </row>
    <row r="22" spans="1:6" ht="27.4" customHeight="1" outlineLevel="1">
      <c r="A22" s="53">
        <v>1</v>
      </c>
      <c r="B22" s="53">
        <v>4</v>
      </c>
      <c r="C22" s="54" t="s">
        <v>1169</v>
      </c>
      <c r="D22" s="287" t="s">
        <v>2575</v>
      </c>
      <c r="E22" s="284">
        <v>1</v>
      </c>
      <c r="F22" s="54" t="s">
        <v>2572</v>
      </c>
    </row>
    <row r="23" spans="1:6" ht="27.4" customHeight="1" outlineLevel="1">
      <c r="A23" s="80"/>
      <c r="B23" s="80"/>
      <c r="C23" s="81"/>
      <c r="D23" s="288"/>
      <c r="E23" s="289"/>
      <c r="F23" s="81"/>
    </row>
    <row r="24" spans="1:6" ht="27.4" customHeight="1" outlineLevel="1">
      <c r="A24" s="222">
        <v>1</v>
      </c>
      <c r="B24" s="222">
        <v>5</v>
      </c>
      <c r="C24" s="54" t="s">
        <v>1169</v>
      </c>
      <c r="D24" s="283" t="s">
        <v>2576</v>
      </c>
      <c r="E24" s="284">
        <v>1</v>
      </c>
      <c r="F24" s="54" t="s">
        <v>2572</v>
      </c>
    </row>
    <row r="25" spans="1:6" ht="27.4" customHeight="1" outlineLevel="1">
      <c r="A25" s="234"/>
      <c r="B25" s="234"/>
      <c r="C25" s="235"/>
      <c r="D25" s="285"/>
      <c r="E25" s="286"/>
      <c r="F25" s="81"/>
    </row>
    <row r="26" spans="1:6" ht="27.4" customHeight="1" outlineLevel="1">
      <c r="A26" s="222">
        <v>1</v>
      </c>
      <c r="B26" s="222">
        <v>6</v>
      </c>
      <c r="C26" s="54" t="s">
        <v>1169</v>
      </c>
      <c r="D26" s="287" t="s">
        <v>2577</v>
      </c>
      <c r="E26" s="284">
        <v>1</v>
      </c>
      <c r="F26" s="54" t="s">
        <v>2572</v>
      </c>
    </row>
    <row r="27" spans="1:6" ht="27.4" customHeight="1" outlineLevel="1">
      <c r="A27" s="234"/>
      <c r="B27" s="234"/>
      <c r="C27" s="235"/>
      <c r="D27" s="285"/>
      <c r="E27" s="286"/>
      <c r="F27" s="235"/>
    </row>
    <row r="28" spans="1:6" ht="27.4" customHeight="1" outlineLevel="1">
      <c r="A28" s="222">
        <v>1</v>
      </c>
      <c r="B28" s="222">
        <v>7</v>
      </c>
      <c r="C28" s="54" t="s">
        <v>1169</v>
      </c>
      <c r="D28" s="283" t="s">
        <v>2578</v>
      </c>
      <c r="E28" s="290">
        <v>1</v>
      </c>
      <c r="F28" s="223" t="s">
        <v>2572</v>
      </c>
    </row>
    <row r="29" spans="1:6" ht="27.4" customHeight="1" outlineLevel="1">
      <c r="A29" s="234"/>
      <c r="B29" s="234"/>
      <c r="C29" s="235"/>
      <c r="D29" s="285"/>
      <c r="E29" s="286"/>
      <c r="F29" s="235"/>
    </row>
    <row r="30" spans="1:6" ht="27.4" customHeight="1" outlineLevel="1">
      <c r="A30" s="222">
        <v>1</v>
      </c>
      <c r="B30" s="222">
        <v>8</v>
      </c>
      <c r="C30" s="54" t="s">
        <v>1169</v>
      </c>
      <c r="D30" s="283" t="s">
        <v>2579</v>
      </c>
      <c r="E30" s="290">
        <v>1</v>
      </c>
      <c r="F30" s="223" t="s">
        <v>2572</v>
      </c>
    </row>
    <row r="31" spans="1:6" ht="27.4" customHeight="1" outlineLevel="1">
      <c r="A31" s="234"/>
      <c r="B31" s="234"/>
      <c r="C31" s="81"/>
      <c r="D31" s="285"/>
      <c r="E31" s="286"/>
      <c r="F31" s="235"/>
    </row>
    <row r="32" spans="1:6" ht="27.4" customHeight="1" outlineLevel="1">
      <c r="A32" s="222">
        <v>1</v>
      </c>
      <c r="B32" s="222">
        <v>9</v>
      </c>
      <c r="C32" s="54" t="s">
        <v>1169</v>
      </c>
      <c r="D32" s="283" t="s">
        <v>2580</v>
      </c>
      <c r="E32" s="290">
        <v>1</v>
      </c>
      <c r="F32" s="223" t="s">
        <v>2572</v>
      </c>
    </row>
    <row r="33" spans="1:6" ht="27.4" customHeight="1" outlineLevel="1">
      <c r="A33" s="234"/>
      <c r="B33" s="234"/>
      <c r="C33" s="235"/>
      <c r="D33" s="285"/>
      <c r="E33" s="286"/>
      <c r="F33" s="235"/>
    </row>
    <row r="34" spans="1:6" ht="27.4" customHeight="1" outlineLevel="1">
      <c r="A34" s="222">
        <v>1</v>
      </c>
      <c r="B34" s="222">
        <v>10</v>
      </c>
      <c r="C34" s="54" t="s">
        <v>1169</v>
      </c>
      <c r="D34" s="283" t="s">
        <v>2581</v>
      </c>
      <c r="E34" s="290">
        <v>1</v>
      </c>
      <c r="F34" s="223" t="s">
        <v>2572</v>
      </c>
    </row>
    <row r="35" spans="1:6" ht="27.4" customHeight="1" outlineLevel="1">
      <c r="A35" s="234"/>
      <c r="B35" s="234"/>
      <c r="C35" s="81"/>
      <c r="D35" s="285"/>
      <c r="E35" s="286"/>
      <c r="F35" s="235"/>
    </row>
    <row r="36" spans="1:6" ht="27.4" customHeight="1" outlineLevel="1">
      <c r="A36" s="222">
        <v>1</v>
      </c>
      <c r="B36" s="222">
        <v>11</v>
      </c>
      <c r="C36" s="54" t="s">
        <v>1169</v>
      </c>
      <c r="D36" s="283" t="s">
        <v>2582</v>
      </c>
      <c r="E36" s="290">
        <v>1</v>
      </c>
      <c r="F36" s="223" t="s">
        <v>2572</v>
      </c>
    </row>
    <row r="37" spans="1:6" ht="27.4" customHeight="1" outlineLevel="1">
      <c r="A37" s="234"/>
      <c r="B37" s="234"/>
      <c r="C37" s="235"/>
      <c r="D37" s="285"/>
      <c r="E37" s="286"/>
      <c r="F37" s="235"/>
    </row>
    <row r="38" spans="1:6" ht="27.4" customHeight="1" outlineLevel="1">
      <c r="A38" s="222">
        <v>1</v>
      </c>
      <c r="B38" s="222">
        <v>12</v>
      </c>
      <c r="C38" s="54" t="s">
        <v>1169</v>
      </c>
      <c r="D38" s="283" t="s">
        <v>2583</v>
      </c>
      <c r="E38" s="290">
        <v>1</v>
      </c>
      <c r="F38" s="223" t="s">
        <v>2537</v>
      </c>
    </row>
    <row r="39" spans="1:6" ht="27.4" customHeight="1" outlineLevel="1">
      <c r="A39" s="234"/>
      <c r="B39" s="234"/>
      <c r="C39" s="235"/>
      <c r="D39" s="285"/>
      <c r="E39" s="286"/>
      <c r="F39" s="235"/>
    </row>
    <row r="40" spans="1:6" ht="27.4" customHeight="1" outlineLevel="1">
      <c r="A40" s="222">
        <v>1</v>
      </c>
      <c r="B40" s="222">
        <v>13</v>
      </c>
      <c r="C40" s="54" t="s">
        <v>1169</v>
      </c>
      <c r="D40" s="283" t="s">
        <v>2584</v>
      </c>
      <c r="E40" s="290">
        <v>4</v>
      </c>
      <c r="F40" s="223" t="s">
        <v>2537</v>
      </c>
    </row>
    <row r="41" spans="1:6" ht="27.4" customHeight="1" outlineLevel="1">
      <c r="A41" s="234"/>
      <c r="B41" s="234"/>
      <c r="C41" s="235"/>
      <c r="D41" s="285"/>
      <c r="E41" s="286"/>
      <c r="F41" s="235"/>
    </row>
    <row r="42" spans="1:6" ht="42.75" customHeight="1" outlineLevel="1">
      <c r="A42" s="222">
        <v>1</v>
      </c>
      <c r="B42" s="222">
        <v>14</v>
      </c>
      <c r="C42" s="54" t="s">
        <v>1169</v>
      </c>
      <c r="D42" s="283" t="s">
        <v>2585</v>
      </c>
      <c r="E42" s="290">
        <v>1</v>
      </c>
      <c r="F42" s="223" t="s">
        <v>2537</v>
      </c>
    </row>
    <row r="43" spans="1:6" ht="27.4" customHeight="1" outlineLevel="1">
      <c r="A43" s="234"/>
      <c r="B43" s="234"/>
      <c r="C43" s="81"/>
      <c r="D43" s="285"/>
      <c r="E43" s="286"/>
      <c r="F43" s="235"/>
    </row>
    <row r="44" spans="1:6" ht="42.75" customHeight="1" outlineLevel="1">
      <c r="A44" s="222">
        <v>1</v>
      </c>
      <c r="B44" s="222">
        <v>15</v>
      </c>
      <c r="C44" s="54" t="s">
        <v>1169</v>
      </c>
      <c r="D44" s="283" t="s">
        <v>2586</v>
      </c>
      <c r="E44" s="290">
        <v>1</v>
      </c>
      <c r="F44" s="223" t="s">
        <v>2537</v>
      </c>
    </row>
    <row r="45" spans="1:6" ht="27.4" customHeight="1" outlineLevel="1">
      <c r="A45" s="234"/>
      <c r="B45" s="234"/>
      <c r="C45" s="235"/>
      <c r="D45" s="285"/>
      <c r="E45" s="286"/>
      <c r="F45" s="235"/>
    </row>
    <row r="46" spans="1:6" ht="42.75" customHeight="1" outlineLevel="1">
      <c r="A46" s="222">
        <v>1</v>
      </c>
      <c r="B46" s="222">
        <v>16</v>
      </c>
      <c r="C46" s="54" t="s">
        <v>1169</v>
      </c>
      <c r="D46" s="283" t="s">
        <v>2587</v>
      </c>
      <c r="E46" s="290">
        <v>5</v>
      </c>
      <c r="F46" s="223" t="s">
        <v>2537</v>
      </c>
    </row>
    <row r="47" spans="1:6" ht="27.4" customHeight="1" outlineLevel="1">
      <c r="A47" s="234"/>
      <c r="B47" s="234"/>
      <c r="C47" s="81"/>
      <c r="D47" s="285"/>
      <c r="E47" s="286"/>
      <c r="F47" s="235"/>
    </row>
    <row r="48" spans="1:6" ht="42.75" customHeight="1" outlineLevel="1">
      <c r="A48" s="222">
        <v>1</v>
      </c>
      <c r="B48" s="222">
        <v>17</v>
      </c>
      <c r="C48" s="54" t="s">
        <v>1169</v>
      </c>
      <c r="D48" s="283" t="s">
        <v>2588</v>
      </c>
      <c r="E48" s="290">
        <v>10</v>
      </c>
      <c r="F48" s="223" t="s">
        <v>2537</v>
      </c>
    </row>
    <row r="49" spans="1:6" ht="27.4" customHeight="1" outlineLevel="1">
      <c r="A49" s="234"/>
      <c r="B49" s="234"/>
      <c r="C49" s="235"/>
      <c r="D49" s="285"/>
      <c r="E49" s="286"/>
      <c r="F49" s="235"/>
    </row>
    <row r="50" spans="1:6" ht="27.4" customHeight="1" outlineLevel="1">
      <c r="A50" s="291"/>
      <c r="B50" s="291"/>
      <c r="C50" s="291"/>
      <c r="D50" s="215" t="s">
        <v>2589</v>
      </c>
      <c r="E50" s="291" t="s">
        <v>1231</v>
      </c>
      <c r="F50" s="291" t="s">
        <v>1231</v>
      </c>
    </row>
    <row r="51" spans="1:6" ht="27.4" customHeight="1" outlineLevel="1">
      <c r="A51" s="282"/>
      <c r="B51" s="282"/>
      <c r="C51" s="282"/>
      <c r="D51" s="220"/>
      <c r="E51" s="282"/>
      <c r="F51" s="282"/>
    </row>
    <row r="52" spans="1:6" ht="42.75" customHeight="1" outlineLevel="1">
      <c r="A52" s="222">
        <v>1</v>
      </c>
      <c r="B52" s="222">
        <v>18</v>
      </c>
      <c r="C52" s="54" t="s">
        <v>1169</v>
      </c>
      <c r="D52" s="283" t="s">
        <v>2590</v>
      </c>
      <c r="E52" s="290">
        <v>1</v>
      </c>
      <c r="F52" s="223" t="s">
        <v>2537</v>
      </c>
    </row>
    <row r="53" spans="1:6" ht="27.4" customHeight="1" outlineLevel="1">
      <c r="A53" s="234"/>
      <c r="B53" s="234"/>
      <c r="C53" s="81"/>
      <c r="D53" s="285"/>
      <c r="E53" s="286"/>
      <c r="F53" s="235"/>
    </row>
    <row r="54" spans="1:6" ht="57.95" customHeight="1" outlineLevel="1">
      <c r="A54" s="222">
        <v>1</v>
      </c>
      <c r="B54" s="222">
        <v>19</v>
      </c>
      <c r="C54" s="54" t="s">
        <v>1169</v>
      </c>
      <c r="D54" s="283" t="s">
        <v>2591</v>
      </c>
      <c r="E54" s="290">
        <v>1</v>
      </c>
      <c r="F54" s="223" t="s">
        <v>2537</v>
      </c>
    </row>
    <row r="55" spans="1:6" ht="27.4" customHeight="1" outlineLevel="1">
      <c r="A55" s="234"/>
      <c r="B55" s="234"/>
      <c r="C55" s="235"/>
      <c r="D55" s="285"/>
      <c r="E55" s="286"/>
      <c r="F55" s="235"/>
    </row>
    <row r="56" spans="1:6" s="304" customFormat="1" ht="57.95" customHeight="1" outlineLevel="1">
      <c r="A56" s="300">
        <v>1</v>
      </c>
      <c r="B56" s="300">
        <v>20</v>
      </c>
      <c r="C56" s="296" t="s">
        <v>1169</v>
      </c>
      <c r="D56" s="301" t="s">
        <v>2592</v>
      </c>
      <c r="E56" s="302">
        <v>1</v>
      </c>
      <c r="F56" s="303" t="s">
        <v>2537</v>
      </c>
    </row>
    <row r="57" spans="1:6" ht="27.4" customHeight="1" outlineLevel="1">
      <c r="A57" s="234"/>
      <c r="B57" s="234"/>
      <c r="C57" s="81"/>
      <c r="D57" s="285"/>
      <c r="E57" s="286"/>
      <c r="F57" s="235"/>
    </row>
    <row r="58" spans="1:6" s="304" customFormat="1" ht="57.95" customHeight="1" outlineLevel="1">
      <c r="A58" s="300">
        <v>1</v>
      </c>
      <c r="B58" s="300">
        <v>21</v>
      </c>
      <c r="C58" s="296" t="s">
        <v>1169</v>
      </c>
      <c r="D58" s="301" t="s">
        <v>2593</v>
      </c>
      <c r="E58" s="302">
        <v>1</v>
      </c>
      <c r="F58" s="303" t="s">
        <v>2537</v>
      </c>
    </row>
    <row r="59" spans="1:6" ht="27.4" customHeight="1" outlineLevel="1">
      <c r="A59" s="234"/>
      <c r="B59" s="234"/>
      <c r="C59" s="235"/>
      <c r="D59" s="285"/>
      <c r="E59" s="286"/>
      <c r="F59" s="235"/>
    </row>
    <row r="60" spans="1:6" ht="42.75" customHeight="1" outlineLevel="1">
      <c r="A60" s="222">
        <v>1</v>
      </c>
      <c r="B60" s="222">
        <v>22</v>
      </c>
      <c r="C60" s="54" t="s">
        <v>1169</v>
      </c>
      <c r="D60" s="283" t="s">
        <v>2594</v>
      </c>
      <c r="E60" s="290">
        <v>1</v>
      </c>
      <c r="F60" s="223" t="s">
        <v>2537</v>
      </c>
    </row>
    <row r="61" spans="1:6" ht="27.4" customHeight="1" outlineLevel="1">
      <c r="A61" s="234"/>
      <c r="B61" s="234"/>
      <c r="C61" s="235"/>
      <c r="D61" s="285"/>
      <c r="E61" s="286"/>
      <c r="F61" s="235"/>
    </row>
    <row r="62" spans="1:6" ht="42.75" customHeight="1" outlineLevel="1">
      <c r="A62" s="222">
        <v>1</v>
      </c>
      <c r="B62" s="222">
        <v>23</v>
      </c>
      <c r="C62" s="54" t="s">
        <v>1169</v>
      </c>
      <c r="D62" s="283" t="s">
        <v>2595</v>
      </c>
      <c r="E62" s="290">
        <v>4</v>
      </c>
      <c r="F62" s="223" t="s">
        <v>2537</v>
      </c>
    </row>
    <row r="63" spans="1:6" ht="27.4" customHeight="1" outlineLevel="1">
      <c r="A63" s="234"/>
      <c r="B63" s="234"/>
      <c r="C63" s="81"/>
      <c r="D63" s="285"/>
      <c r="E63" s="286"/>
      <c r="F63" s="235"/>
    </row>
    <row r="64" spans="1:6" s="304" customFormat="1" ht="42.75" customHeight="1" outlineLevel="1">
      <c r="A64" s="300">
        <v>1</v>
      </c>
      <c r="B64" s="300">
        <v>24</v>
      </c>
      <c r="C64" s="296" t="s">
        <v>1169</v>
      </c>
      <c r="D64" s="301" t="s">
        <v>2596</v>
      </c>
      <c r="E64" s="302">
        <v>1</v>
      </c>
      <c r="F64" s="303" t="s">
        <v>2537</v>
      </c>
    </row>
    <row r="65" spans="1:6" ht="27.4" customHeight="1" outlineLevel="1">
      <c r="A65" s="234"/>
      <c r="B65" s="234"/>
      <c r="C65" s="235"/>
      <c r="D65" s="285"/>
      <c r="E65" s="286"/>
      <c r="F65" s="235"/>
    </row>
    <row r="66" spans="1:6" s="304" customFormat="1" ht="42.75" customHeight="1" outlineLevel="1">
      <c r="A66" s="300">
        <v>1</v>
      </c>
      <c r="B66" s="300">
        <v>25</v>
      </c>
      <c r="C66" s="296" t="s">
        <v>1169</v>
      </c>
      <c r="D66" s="301" t="s">
        <v>2597</v>
      </c>
      <c r="E66" s="302">
        <v>1</v>
      </c>
      <c r="F66" s="303" t="s">
        <v>2537</v>
      </c>
    </row>
    <row r="67" spans="1:6" ht="27.4" customHeight="1" outlineLevel="1">
      <c r="A67" s="234"/>
      <c r="B67" s="234"/>
      <c r="C67" s="81"/>
      <c r="D67" s="285"/>
      <c r="E67" s="286"/>
      <c r="F67" s="235"/>
    </row>
    <row r="68" spans="1:6" s="304" customFormat="1" ht="42.75" customHeight="1" outlineLevel="1">
      <c r="A68" s="300">
        <v>1</v>
      </c>
      <c r="B68" s="300">
        <v>26</v>
      </c>
      <c r="C68" s="296" t="s">
        <v>1169</v>
      </c>
      <c r="D68" s="301" t="s">
        <v>2598</v>
      </c>
      <c r="E68" s="302">
        <v>1</v>
      </c>
      <c r="F68" s="303" t="s">
        <v>2537</v>
      </c>
    </row>
    <row r="69" spans="1:6" ht="27.4" customHeight="1" outlineLevel="1">
      <c r="A69" s="234"/>
      <c r="B69" s="234"/>
      <c r="C69" s="235"/>
      <c r="D69" s="285"/>
      <c r="E69" s="286"/>
      <c r="F69" s="235"/>
    </row>
    <row r="70" spans="1:6" ht="57.95" customHeight="1" outlineLevel="1">
      <c r="A70" s="222">
        <v>1</v>
      </c>
      <c r="B70" s="222">
        <v>27</v>
      </c>
      <c r="C70" s="54" t="s">
        <v>1169</v>
      </c>
      <c r="D70" s="283" t="s">
        <v>2599</v>
      </c>
      <c r="E70" s="290">
        <v>1</v>
      </c>
      <c r="F70" s="223" t="s">
        <v>2537</v>
      </c>
    </row>
    <row r="71" spans="1:6" ht="27.4" customHeight="1" outlineLevel="1">
      <c r="A71" s="234"/>
      <c r="B71" s="234"/>
      <c r="C71" s="235"/>
      <c r="D71" s="285"/>
      <c r="E71" s="286"/>
      <c r="F71" s="235"/>
    </row>
    <row r="72" spans="1:6" ht="42.75" customHeight="1" outlineLevel="1">
      <c r="A72" s="222">
        <v>1</v>
      </c>
      <c r="B72" s="222">
        <v>28</v>
      </c>
      <c r="C72" s="54" t="s">
        <v>1169</v>
      </c>
      <c r="D72" s="283" t="s">
        <v>2600</v>
      </c>
      <c r="E72" s="290">
        <v>19</v>
      </c>
      <c r="F72" s="223" t="s">
        <v>2572</v>
      </c>
    </row>
    <row r="73" spans="1:6" ht="27.4" customHeight="1" outlineLevel="1">
      <c r="A73" s="234"/>
      <c r="B73" s="234"/>
      <c r="C73" s="81"/>
      <c r="D73" s="285"/>
      <c r="E73" s="286"/>
      <c r="F73" s="235"/>
    </row>
    <row r="74" spans="1:6" ht="42.75" customHeight="1" outlineLevel="1">
      <c r="A74" s="53">
        <v>1</v>
      </c>
      <c r="B74" s="53">
        <v>29</v>
      </c>
      <c r="C74" s="54" t="s">
        <v>1169</v>
      </c>
      <c r="D74" s="287" t="s">
        <v>2601</v>
      </c>
      <c r="E74" s="284">
        <v>3</v>
      </c>
      <c r="F74" s="54" t="s">
        <v>2537</v>
      </c>
    </row>
    <row r="75" spans="1:6" ht="27.4" customHeight="1" outlineLevel="1">
      <c r="A75" s="80"/>
      <c r="B75" s="80"/>
      <c r="C75" s="235"/>
      <c r="D75" s="288"/>
      <c r="E75" s="289"/>
      <c r="F75" s="81"/>
    </row>
    <row r="76" spans="1:6" ht="27.4" customHeight="1" outlineLevel="1">
      <c r="A76" s="291"/>
      <c r="B76" s="291"/>
      <c r="C76" s="291"/>
      <c r="D76" s="215" t="s">
        <v>2602</v>
      </c>
      <c r="E76" s="291"/>
      <c r="F76" s="291"/>
    </row>
    <row r="77" spans="1:6" ht="27.4" customHeight="1" outlineLevel="1">
      <c r="A77" s="282"/>
      <c r="B77" s="282"/>
      <c r="C77" s="282"/>
      <c r="D77" s="220"/>
      <c r="E77" s="282"/>
      <c r="F77" s="282"/>
    </row>
    <row r="78" spans="1:6" s="304" customFormat="1" ht="57.95" customHeight="1" outlineLevel="1">
      <c r="A78" s="300">
        <v>1</v>
      </c>
      <c r="B78" s="300">
        <v>30</v>
      </c>
      <c r="C78" s="296" t="s">
        <v>1169</v>
      </c>
      <c r="D78" s="301" t="s">
        <v>2603</v>
      </c>
      <c r="E78" s="302">
        <v>2</v>
      </c>
      <c r="F78" s="303" t="s">
        <v>2537</v>
      </c>
    </row>
    <row r="79" spans="1:6" ht="27.4" customHeight="1" outlineLevel="1">
      <c r="A79" s="234"/>
      <c r="B79" s="234"/>
      <c r="C79" s="81"/>
      <c r="D79" s="285"/>
      <c r="E79" s="286"/>
      <c r="F79" s="235"/>
    </row>
    <row r="80" spans="1:6" s="304" customFormat="1" ht="73.5" customHeight="1" outlineLevel="1">
      <c r="A80" s="300">
        <v>1</v>
      </c>
      <c r="B80" s="300">
        <v>31</v>
      </c>
      <c r="C80" s="296" t="s">
        <v>1169</v>
      </c>
      <c r="D80" s="301" t="s">
        <v>2604</v>
      </c>
      <c r="E80" s="302">
        <v>20</v>
      </c>
      <c r="F80" s="303" t="s">
        <v>2537</v>
      </c>
    </row>
    <row r="81" spans="1:6" ht="27.4" customHeight="1" outlineLevel="1">
      <c r="A81" s="234"/>
      <c r="B81" s="234"/>
      <c r="C81" s="235"/>
      <c r="D81" s="285"/>
      <c r="E81" s="286"/>
      <c r="F81" s="235"/>
    </row>
    <row r="82" spans="1:6" ht="57.95" customHeight="1" outlineLevel="1">
      <c r="A82" s="222">
        <v>1</v>
      </c>
      <c r="B82" s="222">
        <v>32</v>
      </c>
      <c r="C82" s="54" t="s">
        <v>1169</v>
      </c>
      <c r="D82" s="283" t="s">
        <v>2605</v>
      </c>
      <c r="E82" s="290">
        <v>20</v>
      </c>
      <c r="F82" s="223" t="s">
        <v>2537</v>
      </c>
    </row>
    <row r="83" spans="1:6" ht="27.4" customHeight="1" outlineLevel="1">
      <c r="A83" s="234"/>
      <c r="B83" s="234"/>
      <c r="C83" s="81"/>
      <c r="D83" s="285"/>
      <c r="E83" s="286"/>
      <c r="F83" s="235"/>
    </row>
    <row r="84" spans="1:6" s="304" customFormat="1" ht="73.5" customHeight="1" outlineLevel="1">
      <c r="A84" s="300">
        <v>1</v>
      </c>
      <c r="B84" s="300">
        <v>33</v>
      </c>
      <c r="C84" s="296" t="s">
        <v>1169</v>
      </c>
      <c r="D84" s="301" t="s">
        <v>2606</v>
      </c>
      <c r="E84" s="302">
        <v>5</v>
      </c>
      <c r="F84" s="303" t="s">
        <v>2537</v>
      </c>
    </row>
    <row r="85" spans="1:6" ht="27.4" customHeight="1" outlineLevel="1">
      <c r="A85" s="234"/>
      <c r="B85" s="234"/>
      <c r="C85" s="235"/>
      <c r="D85" s="285"/>
      <c r="E85" s="286"/>
      <c r="F85" s="235"/>
    </row>
    <row r="86" spans="1:6" ht="42.75" customHeight="1" outlineLevel="1">
      <c r="A86" s="222">
        <v>1</v>
      </c>
      <c r="B86" s="222">
        <v>34</v>
      </c>
      <c r="C86" s="54" t="s">
        <v>1169</v>
      </c>
      <c r="D86" s="283" t="s">
        <v>2607</v>
      </c>
      <c r="E86" s="290">
        <v>5</v>
      </c>
      <c r="F86" s="223" t="s">
        <v>2537</v>
      </c>
    </row>
    <row r="87" spans="1:6" ht="27.4" customHeight="1" outlineLevel="1">
      <c r="A87" s="234"/>
      <c r="B87" s="234"/>
      <c r="C87" s="235"/>
      <c r="D87" s="285"/>
      <c r="E87" s="286"/>
      <c r="F87" s="235"/>
    </row>
    <row r="88" spans="1:6" s="304" customFormat="1" ht="134.65" customHeight="1" outlineLevel="1">
      <c r="A88" s="300">
        <v>1</v>
      </c>
      <c r="B88" s="300">
        <v>35</v>
      </c>
      <c r="C88" s="296" t="s">
        <v>1169</v>
      </c>
      <c r="D88" s="301" t="s">
        <v>2608</v>
      </c>
      <c r="E88" s="302">
        <v>10</v>
      </c>
      <c r="F88" s="303" t="s">
        <v>2537</v>
      </c>
    </row>
    <row r="89" spans="1:6" ht="27.4" customHeight="1" outlineLevel="1">
      <c r="A89" s="234"/>
      <c r="B89" s="234"/>
      <c r="C89" s="81"/>
      <c r="D89" s="285"/>
      <c r="E89" s="286"/>
      <c r="F89" s="235"/>
    </row>
    <row r="90" spans="1:6" s="304" customFormat="1" ht="57.95" customHeight="1" outlineLevel="1">
      <c r="A90" s="300">
        <v>1</v>
      </c>
      <c r="B90" s="300">
        <v>36</v>
      </c>
      <c r="C90" s="296" t="s">
        <v>1169</v>
      </c>
      <c r="D90" s="301" t="s">
        <v>2609</v>
      </c>
      <c r="E90" s="302">
        <v>20</v>
      </c>
      <c r="F90" s="303" t="s">
        <v>2537</v>
      </c>
    </row>
    <row r="91" spans="1:6" ht="27.4" customHeight="1" outlineLevel="1">
      <c r="A91" s="234"/>
      <c r="B91" s="234"/>
      <c r="C91" s="235"/>
      <c r="D91" s="285"/>
      <c r="E91" s="286"/>
      <c r="F91" s="235"/>
    </row>
    <row r="92" spans="1:6" ht="73.5" customHeight="1" outlineLevel="1">
      <c r="A92" s="222">
        <v>1</v>
      </c>
      <c r="B92" s="222">
        <v>37</v>
      </c>
      <c r="C92" s="54" t="s">
        <v>1169</v>
      </c>
      <c r="D92" s="283" t="s">
        <v>2610</v>
      </c>
      <c r="E92" s="290">
        <v>4</v>
      </c>
      <c r="F92" s="223" t="s">
        <v>2537</v>
      </c>
    </row>
    <row r="93" spans="1:6" ht="27.4" customHeight="1" outlineLevel="1">
      <c r="A93" s="234"/>
      <c r="B93" s="234"/>
      <c r="C93" s="235"/>
      <c r="D93" s="285"/>
      <c r="E93" s="286"/>
      <c r="F93" s="235"/>
    </row>
    <row r="94" spans="1:6" ht="57.95" customHeight="1" outlineLevel="1">
      <c r="A94" s="222">
        <v>1</v>
      </c>
      <c r="B94" s="222">
        <v>38</v>
      </c>
      <c r="C94" s="54" t="s">
        <v>1169</v>
      </c>
      <c r="D94" s="283" t="s">
        <v>2611</v>
      </c>
      <c r="E94" s="290">
        <v>2</v>
      </c>
      <c r="F94" s="223" t="s">
        <v>2537</v>
      </c>
    </row>
    <row r="95" spans="1:6" ht="27.4" customHeight="1" outlineLevel="1">
      <c r="A95" s="234"/>
      <c r="B95" s="234"/>
      <c r="C95" s="81"/>
      <c r="D95" s="285"/>
      <c r="E95" s="286"/>
      <c r="F95" s="235"/>
    </row>
    <row r="96" spans="1:6" ht="57.95" customHeight="1" outlineLevel="1">
      <c r="A96" s="222">
        <v>1</v>
      </c>
      <c r="B96" s="222">
        <v>39</v>
      </c>
      <c r="C96" s="54" t="s">
        <v>1169</v>
      </c>
      <c r="D96" s="283" t="s">
        <v>2612</v>
      </c>
      <c r="E96" s="290">
        <v>10</v>
      </c>
      <c r="F96" s="223" t="s">
        <v>2537</v>
      </c>
    </row>
    <row r="97" spans="1:6" ht="27.4" customHeight="1" outlineLevel="1">
      <c r="A97" s="234"/>
      <c r="B97" s="234"/>
      <c r="C97" s="235"/>
      <c r="D97" s="285"/>
      <c r="E97" s="286"/>
      <c r="F97" s="235"/>
    </row>
    <row r="98" spans="1:6" ht="57.95" customHeight="1" outlineLevel="1">
      <c r="A98" s="222">
        <v>1</v>
      </c>
      <c r="B98" s="222">
        <v>40</v>
      </c>
      <c r="C98" s="54" t="s">
        <v>1169</v>
      </c>
      <c r="D98" s="283" t="s">
        <v>2613</v>
      </c>
      <c r="E98" s="290">
        <v>3</v>
      </c>
      <c r="F98" s="223" t="s">
        <v>2537</v>
      </c>
    </row>
    <row r="99" spans="1:6" ht="27.4" customHeight="1" outlineLevel="1">
      <c r="A99" s="234"/>
      <c r="B99" s="234"/>
      <c r="C99" s="81"/>
      <c r="D99" s="285"/>
      <c r="E99" s="286"/>
      <c r="F99" s="235"/>
    </row>
    <row r="100" spans="1:6" ht="73.5" customHeight="1" outlineLevel="1">
      <c r="A100" s="222">
        <v>1</v>
      </c>
      <c r="B100" s="222">
        <v>41</v>
      </c>
      <c r="C100" s="54" t="s">
        <v>1169</v>
      </c>
      <c r="D100" s="283" t="s">
        <v>2614</v>
      </c>
      <c r="E100" s="290">
        <v>5</v>
      </c>
      <c r="F100" s="223" t="s">
        <v>2537</v>
      </c>
    </row>
    <row r="101" spans="1:6" ht="27.4" customHeight="1" outlineLevel="1">
      <c r="A101" s="234"/>
      <c r="B101" s="234"/>
      <c r="C101" s="235"/>
      <c r="D101" s="285"/>
      <c r="E101" s="286"/>
      <c r="F101" s="235"/>
    </row>
    <row r="102" spans="1:6" ht="42.75" customHeight="1" outlineLevel="1">
      <c r="A102" s="222">
        <v>1</v>
      </c>
      <c r="B102" s="222">
        <v>42</v>
      </c>
      <c r="C102" s="54" t="s">
        <v>1169</v>
      </c>
      <c r="D102" s="283" t="s">
        <v>2615</v>
      </c>
      <c r="E102" s="290">
        <v>6</v>
      </c>
      <c r="F102" s="223" t="s">
        <v>2537</v>
      </c>
    </row>
    <row r="103" spans="1:6" ht="27.4" customHeight="1" outlineLevel="1">
      <c r="A103" s="234"/>
      <c r="B103" s="234"/>
      <c r="C103" s="235"/>
      <c r="D103" s="285"/>
      <c r="E103" s="286"/>
      <c r="F103" s="235"/>
    </row>
    <row r="104" spans="1:6" ht="42.75" customHeight="1" outlineLevel="1">
      <c r="A104" s="222">
        <v>1</v>
      </c>
      <c r="B104" s="222">
        <v>43</v>
      </c>
      <c r="C104" s="54" t="s">
        <v>1169</v>
      </c>
      <c r="D104" s="283" t="s">
        <v>2616</v>
      </c>
      <c r="E104" s="290">
        <v>6</v>
      </c>
      <c r="F104" s="223" t="s">
        <v>2537</v>
      </c>
    </row>
    <row r="105" spans="1:6" ht="27.4" customHeight="1" outlineLevel="1">
      <c r="A105" s="234"/>
      <c r="B105" s="234"/>
      <c r="C105" s="81"/>
      <c r="D105" s="285"/>
      <c r="E105" s="286"/>
      <c r="F105" s="235"/>
    </row>
    <row r="106" spans="1:6" ht="42.75" customHeight="1" outlineLevel="1">
      <c r="A106" s="222">
        <v>1</v>
      </c>
      <c r="B106" s="222">
        <v>44</v>
      </c>
      <c r="C106" s="54" t="s">
        <v>1169</v>
      </c>
      <c r="D106" s="283" t="s">
        <v>2617</v>
      </c>
      <c r="E106" s="290">
        <v>4</v>
      </c>
      <c r="F106" s="223" t="s">
        <v>2537</v>
      </c>
    </row>
    <row r="107" spans="1:6" ht="27.4" customHeight="1" outlineLevel="1">
      <c r="A107" s="234"/>
      <c r="B107" s="234"/>
      <c r="C107" s="235"/>
      <c r="D107" s="285"/>
      <c r="E107" s="286"/>
      <c r="F107" s="235"/>
    </row>
    <row r="108" spans="1:6" ht="27.4" customHeight="1" outlineLevel="1">
      <c r="A108" s="222">
        <v>1</v>
      </c>
      <c r="B108" s="222">
        <v>45</v>
      </c>
      <c r="C108" s="54" t="s">
        <v>1169</v>
      </c>
      <c r="D108" s="283" t="s">
        <v>2618</v>
      </c>
      <c r="E108" s="290">
        <v>3</v>
      </c>
      <c r="F108" s="223" t="s">
        <v>2537</v>
      </c>
    </row>
    <row r="109" spans="1:6" ht="27.4" customHeight="1" outlineLevel="1">
      <c r="A109" s="234"/>
      <c r="B109" s="234"/>
      <c r="C109" s="235"/>
      <c r="D109" s="285"/>
      <c r="E109" s="286"/>
      <c r="F109" s="235"/>
    </row>
    <row r="110" spans="1:6" ht="42.75" customHeight="1" outlineLevel="1">
      <c r="A110" s="222">
        <v>1</v>
      </c>
      <c r="B110" s="222">
        <v>46</v>
      </c>
      <c r="C110" s="54" t="s">
        <v>1169</v>
      </c>
      <c r="D110" s="283" t="s">
        <v>2619</v>
      </c>
      <c r="E110" s="290">
        <v>18</v>
      </c>
      <c r="F110" s="223" t="s">
        <v>2537</v>
      </c>
    </row>
    <row r="111" spans="1:6" ht="27.4" customHeight="1" outlineLevel="1">
      <c r="A111" s="234"/>
      <c r="B111" s="234"/>
      <c r="C111" s="81"/>
      <c r="D111" s="285"/>
      <c r="E111" s="286"/>
      <c r="F111" s="235"/>
    </row>
    <row r="112" spans="1:6" ht="42.75" customHeight="1" outlineLevel="1">
      <c r="A112" s="222">
        <v>1</v>
      </c>
      <c r="B112" s="222">
        <v>47</v>
      </c>
      <c r="C112" s="54" t="s">
        <v>1169</v>
      </c>
      <c r="D112" s="283" t="s">
        <v>2620</v>
      </c>
      <c r="E112" s="290">
        <v>13</v>
      </c>
      <c r="F112" s="223" t="s">
        <v>2537</v>
      </c>
    </row>
    <row r="113" spans="1:6" ht="27.4" customHeight="1" outlineLevel="1">
      <c r="A113" s="234"/>
      <c r="B113" s="234"/>
      <c r="C113" s="235"/>
      <c r="D113" s="285"/>
      <c r="E113" s="286"/>
      <c r="F113" s="235"/>
    </row>
    <row r="114" spans="1:6" ht="42.75" customHeight="1" outlineLevel="1">
      <c r="A114" s="222">
        <v>1</v>
      </c>
      <c r="B114" s="222">
        <v>48</v>
      </c>
      <c r="C114" s="54" t="s">
        <v>1169</v>
      </c>
      <c r="D114" s="283" t="s">
        <v>2621</v>
      </c>
      <c r="E114" s="290">
        <v>3</v>
      </c>
      <c r="F114" s="223" t="s">
        <v>2537</v>
      </c>
    </row>
    <row r="115" spans="1:6" ht="27.4" customHeight="1" outlineLevel="1">
      <c r="A115" s="234"/>
      <c r="B115" s="234"/>
      <c r="C115" s="81"/>
      <c r="D115" s="285"/>
      <c r="E115" s="286"/>
      <c r="F115" s="235"/>
    </row>
    <row r="116" spans="1:6" ht="42.75" customHeight="1" outlineLevel="1">
      <c r="A116" s="222">
        <v>1</v>
      </c>
      <c r="B116" s="222">
        <v>49</v>
      </c>
      <c r="C116" s="54" t="s">
        <v>1169</v>
      </c>
      <c r="D116" s="283" t="s">
        <v>2622</v>
      </c>
      <c r="E116" s="290">
        <v>4</v>
      </c>
      <c r="F116" s="223" t="s">
        <v>2537</v>
      </c>
    </row>
    <row r="117" spans="1:6" ht="27.4" customHeight="1" outlineLevel="1">
      <c r="A117" s="234"/>
      <c r="B117" s="234"/>
      <c r="C117" s="235"/>
      <c r="D117" s="285"/>
      <c r="E117" s="286"/>
      <c r="F117" s="235"/>
    </row>
    <row r="118" spans="1:6" ht="42.75" customHeight="1" outlineLevel="1">
      <c r="A118" s="222">
        <v>1</v>
      </c>
      <c r="B118" s="222">
        <v>50</v>
      </c>
      <c r="C118" s="54" t="s">
        <v>1169</v>
      </c>
      <c r="D118" s="283" t="s">
        <v>2623</v>
      </c>
      <c r="E118" s="290">
        <v>18</v>
      </c>
      <c r="F118" s="223" t="s">
        <v>2537</v>
      </c>
    </row>
    <row r="119" spans="1:6" ht="27.4" customHeight="1" outlineLevel="1">
      <c r="A119" s="234"/>
      <c r="B119" s="234"/>
      <c r="C119" s="235"/>
      <c r="D119" s="285"/>
      <c r="E119" s="286"/>
      <c r="F119" s="235"/>
    </row>
    <row r="120" spans="1:6" ht="42.75" customHeight="1" outlineLevel="1">
      <c r="A120" s="222">
        <v>1</v>
      </c>
      <c r="B120" s="222">
        <v>51</v>
      </c>
      <c r="C120" s="54" t="s">
        <v>1169</v>
      </c>
      <c r="D120" s="283" t="s">
        <v>2624</v>
      </c>
      <c r="E120" s="290">
        <v>15</v>
      </c>
      <c r="F120" s="223" t="s">
        <v>2537</v>
      </c>
    </row>
    <row r="121" spans="1:6" ht="27.4" customHeight="1" outlineLevel="1">
      <c r="A121" s="234"/>
      <c r="B121" s="234"/>
      <c r="C121" s="81"/>
      <c r="D121" s="285"/>
      <c r="E121" s="286"/>
      <c r="F121" s="235"/>
    </row>
    <row r="122" spans="1:6" ht="42.75" customHeight="1" outlineLevel="1">
      <c r="A122" s="222">
        <v>1</v>
      </c>
      <c r="B122" s="222">
        <v>52</v>
      </c>
      <c r="C122" s="54" t="s">
        <v>1169</v>
      </c>
      <c r="D122" s="283" t="s">
        <v>2625</v>
      </c>
      <c r="E122" s="290">
        <v>7</v>
      </c>
      <c r="F122" s="223" t="s">
        <v>2537</v>
      </c>
    </row>
    <row r="123" spans="1:6" ht="27.4" customHeight="1" outlineLevel="1">
      <c r="A123" s="234"/>
      <c r="B123" s="234"/>
      <c r="C123" s="235"/>
      <c r="D123" s="285"/>
      <c r="E123" s="286"/>
      <c r="F123" s="235"/>
    </row>
    <row r="124" spans="1:6" ht="27.4" customHeight="1" outlineLevel="1">
      <c r="A124" s="222">
        <v>1</v>
      </c>
      <c r="B124" s="222">
        <v>53</v>
      </c>
      <c r="C124" s="54" t="s">
        <v>1169</v>
      </c>
      <c r="D124" s="283" t="s">
        <v>2626</v>
      </c>
      <c r="E124" s="290">
        <v>3</v>
      </c>
      <c r="F124" s="223" t="s">
        <v>2537</v>
      </c>
    </row>
    <row r="125" spans="1:6" ht="27.4" customHeight="1" outlineLevel="1">
      <c r="A125" s="234"/>
      <c r="B125" s="234"/>
      <c r="C125" s="235"/>
      <c r="D125" s="285"/>
      <c r="E125" s="286"/>
      <c r="F125" s="235"/>
    </row>
    <row r="126" spans="1:6" ht="42.75" customHeight="1" outlineLevel="1">
      <c r="A126" s="291"/>
      <c r="B126" s="291"/>
      <c r="C126" s="291"/>
      <c r="D126" s="215" t="s">
        <v>2627</v>
      </c>
      <c r="E126" s="291"/>
      <c r="F126" s="291"/>
    </row>
    <row r="127" spans="1:6" ht="27.4" customHeight="1" outlineLevel="1">
      <c r="A127" s="282"/>
      <c r="B127" s="282"/>
      <c r="C127" s="282"/>
      <c r="D127" s="220"/>
      <c r="E127" s="282"/>
      <c r="F127" s="282"/>
    </row>
    <row r="128" spans="1:6" ht="104.1" customHeight="1" outlineLevel="1">
      <c r="A128" s="222">
        <v>1</v>
      </c>
      <c r="B128" s="222">
        <v>54</v>
      </c>
      <c r="C128" s="54" t="s">
        <v>1169</v>
      </c>
      <c r="D128" s="283" t="s">
        <v>2628</v>
      </c>
      <c r="E128" s="290">
        <v>3250</v>
      </c>
      <c r="F128" s="223" t="s">
        <v>2428</v>
      </c>
    </row>
    <row r="129" spans="1:6" ht="27.4" customHeight="1" outlineLevel="1">
      <c r="A129" s="234"/>
      <c r="B129" s="234"/>
      <c r="C129" s="235"/>
      <c r="D129" s="285"/>
      <c r="E129" s="286"/>
      <c r="F129" s="235"/>
    </row>
    <row r="130" spans="1:6" ht="104.1" customHeight="1" outlineLevel="1">
      <c r="A130" s="222">
        <v>1</v>
      </c>
      <c r="B130" s="222">
        <v>55</v>
      </c>
      <c r="C130" s="54" t="s">
        <v>1169</v>
      </c>
      <c r="D130" s="283" t="s">
        <v>2629</v>
      </c>
      <c r="E130" s="290">
        <v>850</v>
      </c>
      <c r="F130" s="223" t="s">
        <v>2428</v>
      </c>
    </row>
    <row r="131" spans="1:6" ht="27.4" customHeight="1" outlineLevel="1">
      <c r="A131" s="234"/>
      <c r="B131" s="234"/>
      <c r="C131" s="81"/>
      <c r="D131" s="285"/>
      <c r="E131" s="286"/>
      <c r="F131" s="235"/>
    </row>
    <row r="132" spans="1:6" ht="119.45" customHeight="1" outlineLevel="1">
      <c r="A132" s="222">
        <v>1</v>
      </c>
      <c r="B132" s="222">
        <v>56</v>
      </c>
      <c r="C132" s="54" t="s">
        <v>1169</v>
      </c>
      <c r="D132" s="283" t="s">
        <v>2630</v>
      </c>
      <c r="E132" s="290">
        <v>950</v>
      </c>
      <c r="F132" s="223" t="s">
        <v>2428</v>
      </c>
    </row>
    <row r="133" spans="1:6" ht="27.4" customHeight="1" outlineLevel="1">
      <c r="A133" s="234"/>
      <c r="B133" s="234"/>
      <c r="C133" s="235"/>
      <c r="D133" s="285"/>
      <c r="E133" s="286"/>
      <c r="F133" s="235"/>
    </row>
    <row r="134" spans="1:6" ht="119.45" customHeight="1" outlineLevel="1">
      <c r="A134" s="222">
        <v>1</v>
      </c>
      <c r="B134" s="222">
        <v>57</v>
      </c>
      <c r="C134" s="54" t="s">
        <v>1169</v>
      </c>
      <c r="D134" s="283" t="s">
        <v>2631</v>
      </c>
      <c r="E134" s="290">
        <v>100</v>
      </c>
      <c r="F134" s="223" t="s">
        <v>2428</v>
      </c>
    </row>
    <row r="135" spans="1:6" ht="27.4" customHeight="1" outlineLevel="1">
      <c r="A135" s="234"/>
      <c r="B135" s="234"/>
      <c r="C135" s="235"/>
      <c r="D135" s="285"/>
      <c r="E135" s="286"/>
      <c r="F135" s="235"/>
    </row>
    <row r="136" spans="1:6" ht="119.45" customHeight="1" outlineLevel="1">
      <c r="A136" s="53">
        <v>1</v>
      </c>
      <c r="B136" s="53">
        <v>58</v>
      </c>
      <c r="C136" s="54" t="s">
        <v>1169</v>
      </c>
      <c r="D136" s="287" t="s">
        <v>2632</v>
      </c>
      <c r="E136" s="284">
        <v>900</v>
      </c>
      <c r="F136" s="54" t="s">
        <v>2428</v>
      </c>
    </row>
    <row r="137" spans="1:6" ht="27.4" customHeight="1" outlineLevel="1">
      <c r="A137" s="80"/>
      <c r="B137" s="80"/>
      <c r="C137" s="81"/>
      <c r="D137" s="288"/>
      <c r="E137" s="289"/>
      <c r="F137" s="81"/>
    </row>
    <row r="138" spans="1:6" ht="119.45" customHeight="1" outlineLevel="1">
      <c r="A138" s="53">
        <v>1</v>
      </c>
      <c r="B138" s="53">
        <v>59</v>
      </c>
      <c r="C138" s="54" t="s">
        <v>1169</v>
      </c>
      <c r="D138" s="287" t="s">
        <v>2633</v>
      </c>
      <c r="E138" s="284">
        <v>1050</v>
      </c>
      <c r="F138" s="54" t="s">
        <v>2428</v>
      </c>
    </row>
    <row r="139" spans="1:6" ht="27.4" customHeight="1" outlineLevel="1">
      <c r="A139" s="80"/>
      <c r="B139" s="80"/>
      <c r="C139" s="81"/>
      <c r="D139" s="288"/>
      <c r="E139" s="289"/>
      <c r="F139" s="81"/>
    </row>
    <row r="140" spans="1:6" ht="119.45" customHeight="1" outlineLevel="1">
      <c r="A140" s="53">
        <v>1</v>
      </c>
      <c r="B140" s="53">
        <v>60</v>
      </c>
      <c r="C140" s="54" t="s">
        <v>1169</v>
      </c>
      <c r="D140" s="287" t="s">
        <v>2634</v>
      </c>
      <c r="E140" s="284">
        <v>150</v>
      </c>
      <c r="F140" s="54" t="s">
        <v>2428</v>
      </c>
    </row>
    <row r="141" spans="1:6" ht="27.4" customHeight="1" outlineLevel="1">
      <c r="A141" s="80"/>
      <c r="B141" s="80"/>
      <c r="C141" s="81"/>
      <c r="D141" s="288"/>
      <c r="E141" s="289"/>
      <c r="F141" s="81"/>
    </row>
    <row r="142" spans="1:6" ht="119.45" customHeight="1" outlineLevel="1">
      <c r="A142" s="53">
        <v>1</v>
      </c>
      <c r="B142" s="53">
        <v>61</v>
      </c>
      <c r="C142" s="54" t="s">
        <v>1169</v>
      </c>
      <c r="D142" s="287" t="s">
        <v>2635</v>
      </c>
      <c r="E142" s="284">
        <v>80</v>
      </c>
      <c r="F142" s="54" t="s">
        <v>2428</v>
      </c>
    </row>
    <row r="143" spans="1:6" ht="27.4" customHeight="1" outlineLevel="1">
      <c r="A143" s="80"/>
      <c r="B143" s="80"/>
      <c r="C143" s="81"/>
      <c r="D143" s="288"/>
      <c r="E143" s="289"/>
      <c r="F143" s="81"/>
    </row>
    <row r="144" spans="1:6" ht="73.5" customHeight="1" outlineLevel="1">
      <c r="A144" s="222">
        <v>1</v>
      </c>
      <c r="B144" s="222">
        <v>62</v>
      </c>
      <c r="C144" s="54" t="s">
        <v>1169</v>
      </c>
      <c r="D144" s="283" t="s">
        <v>2636</v>
      </c>
      <c r="E144" s="290">
        <v>530</v>
      </c>
      <c r="F144" s="223" t="s">
        <v>2428</v>
      </c>
    </row>
    <row r="145" spans="1:6" ht="27.4" customHeight="1" outlineLevel="1">
      <c r="A145" s="234"/>
      <c r="B145" s="234"/>
      <c r="C145" s="235"/>
      <c r="D145" s="285"/>
      <c r="E145" s="286"/>
      <c r="F145" s="235"/>
    </row>
    <row r="146" spans="1:6" ht="104.1" customHeight="1" outlineLevel="1">
      <c r="A146" s="53">
        <v>1</v>
      </c>
      <c r="B146" s="53">
        <v>63</v>
      </c>
      <c r="C146" s="54" t="s">
        <v>1169</v>
      </c>
      <c r="D146" s="287" t="s">
        <v>2637</v>
      </c>
      <c r="E146" s="284">
        <v>210</v>
      </c>
      <c r="F146" s="54" t="s">
        <v>2428</v>
      </c>
    </row>
    <row r="147" spans="1:6" ht="27.4" customHeight="1" outlineLevel="1">
      <c r="A147" s="80"/>
      <c r="B147" s="80"/>
      <c r="C147" s="81"/>
      <c r="D147" s="288"/>
      <c r="E147" s="289"/>
      <c r="F147" s="81"/>
    </row>
    <row r="148" spans="1:6" ht="57.95" customHeight="1" outlineLevel="1">
      <c r="A148" s="291"/>
      <c r="B148" s="291"/>
      <c r="C148" s="291"/>
      <c r="D148" s="215" t="s">
        <v>2638</v>
      </c>
      <c r="E148" s="291" t="s">
        <v>1231</v>
      </c>
      <c r="F148" s="291" t="s">
        <v>1231</v>
      </c>
    </row>
    <row r="149" spans="1:6" ht="27.4" customHeight="1" outlineLevel="1">
      <c r="A149" s="282"/>
      <c r="B149" s="282"/>
      <c r="C149" s="282"/>
      <c r="D149" s="220"/>
      <c r="E149" s="282"/>
      <c r="F149" s="282"/>
    </row>
    <row r="150" spans="1:6" ht="57.95" customHeight="1" outlineLevel="1">
      <c r="A150" s="222">
        <v>1</v>
      </c>
      <c r="B150" s="222">
        <v>64</v>
      </c>
      <c r="C150" s="54" t="s">
        <v>1169</v>
      </c>
      <c r="D150" s="283" t="s">
        <v>2639</v>
      </c>
      <c r="E150" s="290">
        <v>57</v>
      </c>
      <c r="F150" s="223" t="s">
        <v>2428</v>
      </c>
    </row>
    <row r="151" spans="1:6" ht="27.4" customHeight="1" outlineLevel="1">
      <c r="A151" s="234"/>
      <c r="B151" s="234"/>
      <c r="C151" s="81"/>
      <c r="D151" s="285"/>
      <c r="E151" s="286" t="s">
        <v>1231</v>
      </c>
      <c r="F151" s="235" t="s">
        <v>1231</v>
      </c>
    </row>
    <row r="152" spans="1:6" ht="42.75" customHeight="1" outlineLevel="1">
      <c r="A152" s="222">
        <v>1</v>
      </c>
      <c r="B152" s="222">
        <v>65</v>
      </c>
      <c r="C152" s="54" t="s">
        <v>1169</v>
      </c>
      <c r="D152" s="283" t="s">
        <v>2640</v>
      </c>
      <c r="E152" s="290">
        <v>5550</v>
      </c>
      <c r="F152" s="223" t="s">
        <v>2428</v>
      </c>
    </row>
    <row r="153" spans="1:6" ht="27.4" customHeight="1" outlineLevel="1">
      <c r="A153" s="234"/>
      <c r="B153" s="234"/>
      <c r="C153" s="235"/>
      <c r="D153" s="285"/>
      <c r="E153" s="286"/>
      <c r="F153" s="235"/>
    </row>
    <row r="154" spans="1:6" ht="57.95" customHeight="1" outlineLevel="1">
      <c r="A154" s="222">
        <v>1</v>
      </c>
      <c r="B154" s="222">
        <v>66</v>
      </c>
      <c r="C154" s="54" t="s">
        <v>1169</v>
      </c>
      <c r="D154" s="283" t="s">
        <v>2641</v>
      </c>
      <c r="E154" s="290">
        <v>2300</v>
      </c>
      <c r="F154" s="223" t="s">
        <v>2428</v>
      </c>
    </row>
    <row r="155" spans="1:6" ht="27.4" customHeight="1" outlineLevel="1">
      <c r="A155" s="234"/>
      <c r="B155" s="234"/>
      <c r="C155" s="235"/>
      <c r="D155" s="285"/>
      <c r="E155" s="286"/>
      <c r="F155" s="235"/>
    </row>
    <row r="156" spans="1:6" ht="57.95" customHeight="1" outlineLevel="1">
      <c r="A156" s="291"/>
      <c r="B156" s="291"/>
      <c r="C156" s="291"/>
      <c r="D156" s="215" t="s">
        <v>2559</v>
      </c>
      <c r="E156" s="291" t="s">
        <v>1231</v>
      </c>
      <c r="F156" s="291" t="s">
        <v>1231</v>
      </c>
    </row>
    <row r="157" spans="1:6" ht="27.4" customHeight="1" outlineLevel="1">
      <c r="A157" s="282"/>
      <c r="B157" s="282"/>
      <c r="C157" s="282"/>
      <c r="D157" s="220"/>
      <c r="E157" s="282"/>
      <c r="F157" s="282"/>
    </row>
    <row r="158" spans="1:6" ht="42.75" customHeight="1" outlineLevel="1">
      <c r="A158" s="222">
        <v>1</v>
      </c>
      <c r="B158" s="222">
        <v>67</v>
      </c>
      <c r="C158" s="54" t="s">
        <v>1169</v>
      </c>
      <c r="D158" s="283" t="s">
        <v>2560</v>
      </c>
      <c r="E158" s="290">
        <v>3</v>
      </c>
      <c r="F158" s="223" t="s">
        <v>2428</v>
      </c>
    </row>
    <row r="159" spans="1:6" ht="27.4" customHeight="1" outlineLevel="1">
      <c r="A159" s="234"/>
      <c r="B159" s="234"/>
      <c r="C159" s="235"/>
      <c r="D159" s="285"/>
      <c r="E159" s="286"/>
      <c r="F159" s="235"/>
    </row>
    <row r="160" spans="1:6" ht="42.75" customHeight="1" outlineLevel="1">
      <c r="A160" s="53">
        <v>1</v>
      </c>
      <c r="B160" s="53">
        <v>68</v>
      </c>
      <c r="C160" s="54" t="s">
        <v>1169</v>
      </c>
      <c r="D160" s="287" t="s">
        <v>2642</v>
      </c>
      <c r="E160" s="284">
        <v>1</v>
      </c>
      <c r="F160" s="54" t="s">
        <v>2428</v>
      </c>
    </row>
    <row r="161" spans="1:6" ht="27.4" customHeight="1" outlineLevel="1">
      <c r="A161" s="58"/>
      <c r="B161" s="58"/>
      <c r="C161" s="59"/>
      <c r="D161" s="292"/>
      <c r="E161" s="293"/>
      <c r="F161" s="59"/>
    </row>
    <row r="162" spans="1:6" ht="72" customHeight="1" outlineLevel="1">
      <c r="A162" s="80">
        <v>1</v>
      </c>
      <c r="B162" s="80">
        <v>69</v>
      </c>
      <c r="C162" s="81" t="s">
        <v>1169</v>
      </c>
      <c r="D162" s="288" t="s">
        <v>2643</v>
      </c>
      <c r="E162" s="289">
        <v>1</v>
      </c>
      <c r="F162" s="81" t="s">
        <v>2484</v>
      </c>
    </row>
    <row r="163" spans="1:6" ht="42" customHeight="1" outlineLevel="1">
      <c r="A163" s="80"/>
      <c r="B163" s="80"/>
      <c r="C163" s="81"/>
      <c r="D163" s="288"/>
      <c r="E163" s="289"/>
      <c r="F163" s="81"/>
    </row>
    <row r="164" spans="1:6" ht="27.2" customHeight="1">
      <c r="A164" s="241"/>
      <c r="B164" s="241"/>
      <c r="C164" s="241"/>
      <c r="D164" s="242" t="s">
        <v>2644</v>
      </c>
      <c r="E164" s="241"/>
      <c r="F164" s="241"/>
    </row>
    <row r="165" spans="1:6" ht="42" customHeight="1">
      <c r="A165" s="244"/>
      <c r="B165" s="244"/>
      <c r="C165" s="244"/>
      <c r="D165" s="245" t="s">
        <v>2645</v>
      </c>
      <c r="E165" s="244"/>
      <c r="F165" s="244"/>
    </row>
    <row r="166" spans="1:6" ht="57.95" customHeight="1" outlineLevel="1">
      <c r="A166" s="53">
        <v>2</v>
      </c>
      <c r="B166" s="53">
        <v>1</v>
      </c>
      <c r="C166" s="54" t="s">
        <v>1169</v>
      </c>
      <c r="D166" s="287" t="s">
        <v>2646</v>
      </c>
      <c r="E166" s="284">
        <v>4</v>
      </c>
      <c r="F166" s="54" t="s">
        <v>2146</v>
      </c>
    </row>
    <row r="167" spans="1:6" ht="27.4" customHeight="1" outlineLevel="1">
      <c r="A167" s="80"/>
      <c r="B167" s="80"/>
      <c r="C167" s="81"/>
      <c r="D167" s="288"/>
      <c r="E167" s="289"/>
      <c r="F167" s="81"/>
    </row>
    <row r="168" spans="1:6" ht="42.75" customHeight="1" outlineLevel="1">
      <c r="A168" s="53">
        <v>2</v>
      </c>
      <c r="B168" s="53">
        <v>2</v>
      </c>
      <c r="C168" s="54" t="s">
        <v>1169</v>
      </c>
      <c r="D168" s="287" t="s">
        <v>2647</v>
      </c>
      <c r="E168" s="284">
        <v>4</v>
      </c>
      <c r="F168" s="54" t="s">
        <v>2146</v>
      </c>
    </row>
    <row r="169" spans="1:6" ht="27.4" customHeight="1" outlineLevel="1">
      <c r="A169" s="80"/>
      <c r="B169" s="80"/>
      <c r="C169" s="81"/>
      <c r="D169" s="288"/>
      <c r="E169" s="289"/>
      <c r="F169" s="81"/>
    </row>
    <row r="170" spans="1:6" ht="57.95" customHeight="1" outlineLevel="1">
      <c r="A170" s="53">
        <v>2</v>
      </c>
      <c r="B170" s="53">
        <v>3</v>
      </c>
      <c r="C170" s="54" t="s">
        <v>1169</v>
      </c>
      <c r="D170" s="287" t="s">
        <v>2648</v>
      </c>
      <c r="E170" s="284">
        <v>4</v>
      </c>
      <c r="F170" s="54" t="s">
        <v>2146</v>
      </c>
    </row>
    <row r="171" spans="1:6" ht="27.4" customHeight="1" outlineLevel="1">
      <c r="A171" s="58"/>
      <c r="B171" s="58"/>
      <c r="C171" s="59"/>
      <c r="D171" s="292"/>
      <c r="E171" s="293"/>
      <c r="F171" s="59"/>
    </row>
    <row r="172" spans="1:6" ht="57.95" customHeight="1" outlineLevel="1">
      <c r="A172" s="80">
        <v>2</v>
      </c>
      <c r="B172" s="80">
        <v>4</v>
      </c>
      <c r="C172" s="81" t="s">
        <v>1169</v>
      </c>
      <c r="D172" s="288" t="s">
        <v>2649</v>
      </c>
      <c r="E172" s="289">
        <v>4</v>
      </c>
      <c r="F172" s="81" t="s">
        <v>2146</v>
      </c>
    </row>
    <row r="173" spans="1:6" ht="27.4" customHeight="1" outlineLevel="1">
      <c r="A173" s="80"/>
      <c r="B173" s="80"/>
      <c r="C173" s="81"/>
      <c r="D173" s="288"/>
      <c r="E173" s="289"/>
      <c r="F173" s="81"/>
    </row>
    <row r="174" spans="1:6" ht="27.4" customHeight="1" outlineLevel="1">
      <c r="A174" s="291"/>
      <c r="B174" s="291"/>
      <c r="C174" s="291"/>
      <c r="D174" s="215" t="s">
        <v>2650</v>
      </c>
      <c r="E174" s="291"/>
      <c r="F174" s="291"/>
    </row>
    <row r="175" spans="1:6" ht="27.4" customHeight="1" outlineLevel="1">
      <c r="A175" s="282"/>
      <c r="B175" s="282"/>
      <c r="C175" s="282"/>
      <c r="D175" s="220"/>
      <c r="E175" s="282"/>
      <c r="F175" s="282"/>
    </row>
    <row r="176" spans="1:6" ht="42.75" customHeight="1" outlineLevel="1">
      <c r="A176" s="53">
        <v>2</v>
      </c>
      <c r="B176" s="53">
        <v>5</v>
      </c>
      <c r="C176" s="54" t="s">
        <v>1169</v>
      </c>
      <c r="D176" s="287" t="s">
        <v>2651</v>
      </c>
      <c r="E176" s="284">
        <v>300</v>
      </c>
      <c r="F176" s="54" t="s">
        <v>2428</v>
      </c>
    </row>
    <row r="177" spans="1:6" ht="27.4" customHeight="1" outlineLevel="1">
      <c r="A177" s="80"/>
      <c r="B177" s="80"/>
      <c r="C177" s="81"/>
      <c r="D177" s="288"/>
      <c r="E177" s="289"/>
      <c r="F177" s="81"/>
    </row>
    <row r="178" spans="1:6" ht="57.95" customHeight="1" outlineLevel="1">
      <c r="A178" s="53">
        <v>2</v>
      </c>
      <c r="B178" s="53">
        <v>6</v>
      </c>
      <c r="C178" s="54" t="s">
        <v>1169</v>
      </c>
      <c r="D178" s="287" t="s">
        <v>2652</v>
      </c>
      <c r="E178" s="284">
        <v>300</v>
      </c>
      <c r="F178" s="54" t="s">
        <v>2428</v>
      </c>
    </row>
    <row r="179" spans="1:6" ht="27.4" customHeight="1" outlineLevel="1">
      <c r="A179" s="58"/>
      <c r="B179" s="58"/>
      <c r="C179" s="59"/>
      <c r="D179" s="292"/>
      <c r="E179" s="293"/>
      <c r="F179" s="59"/>
    </row>
    <row r="180" spans="1:6" ht="88.7" customHeight="1" outlineLevel="1">
      <c r="A180" s="80">
        <v>2</v>
      </c>
      <c r="B180" s="80">
        <v>7</v>
      </c>
      <c r="C180" s="81" t="s">
        <v>1169</v>
      </c>
      <c r="D180" s="288" t="s">
        <v>2653</v>
      </c>
      <c r="E180" s="289">
        <v>1</v>
      </c>
      <c r="F180" s="81" t="s">
        <v>2484</v>
      </c>
    </row>
    <row r="181" spans="1:6" ht="27.4" customHeight="1" outlineLevel="1">
      <c r="A181" s="58"/>
      <c r="B181" s="58"/>
      <c r="C181" s="59"/>
      <c r="D181" s="292"/>
      <c r="E181" s="293"/>
      <c r="F181" s="59"/>
    </row>
    <row r="182" spans="1:6" ht="27.2" customHeight="1">
      <c r="A182" s="10"/>
      <c r="B182" s="10"/>
      <c r="C182" s="10"/>
      <c r="D182" s="10" t="str">
        <f>CONCATENATE("Total"," ",$D$10)</f>
        <v>Total Bill 4 Low Current Systems</v>
      </c>
      <c r="E182" s="51"/>
      <c r="F182" s="51"/>
    </row>
    <row r="183" spans="1:6" ht="27.2" customHeight="1">
      <c r="A183" s="21"/>
      <c r="B183" s="21"/>
      <c r="C183" s="21"/>
      <c r="D183" s="21" t="str">
        <f>CONCATENATE("Итого"," ",$D$11)</f>
        <v>Итого Расчет 4 Слаботочные системы</v>
      </c>
      <c r="E183" s="22"/>
      <c r="F183" s="22"/>
    </row>
    <row r="187" spans="1:6" ht="27.75" customHeight="1"/>
    <row r="188" spans="1:6" ht="22.5" customHeight="1"/>
    <row r="189" spans="1:6">
      <c r="A189" s="294"/>
      <c r="B189" s="294"/>
    </row>
    <row r="190" spans="1:6">
      <c r="A190" s="294"/>
      <c r="B190" s="294"/>
    </row>
    <row r="191" spans="1:6">
      <c r="A191" s="294"/>
      <c r="B191" s="294"/>
    </row>
    <row r="192" spans="1:6">
      <c r="A192" s="294"/>
      <c r="B192" s="294"/>
    </row>
    <row r="193" spans="1:2">
      <c r="A193" s="294"/>
      <c r="B193" s="294"/>
    </row>
    <row r="194" spans="1:2">
      <c r="A194" s="294"/>
      <c r="B194" s="294"/>
    </row>
    <row r="195" spans="1:2">
      <c r="A195" s="294"/>
      <c r="B195" s="294"/>
    </row>
    <row r="196" spans="1:2">
      <c r="A196" s="294"/>
      <c r="B196" s="294"/>
    </row>
    <row r="197" spans="1:2">
      <c r="A197" s="294"/>
      <c r="B197" s="294"/>
    </row>
    <row r="198" spans="1:2">
      <c r="A198" s="294"/>
      <c r="B198" s="294"/>
    </row>
    <row r="199" spans="1:2">
      <c r="A199" s="294"/>
      <c r="B199" s="294"/>
    </row>
    <row r="200" spans="1:2">
      <c r="A200" s="294"/>
      <c r="B200" s="294"/>
    </row>
    <row r="201" spans="1:2">
      <c r="A201" s="294"/>
      <c r="B201" s="294"/>
    </row>
    <row r="202" spans="1:2">
      <c r="A202" s="294"/>
      <c r="B202" s="294"/>
    </row>
    <row r="203" spans="1:2">
      <c r="A203" s="294"/>
      <c r="B203" s="294"/>
    </row>
  </sheetData>
  <sheetProtection formatColumns="0" formatRows="0" selectLockedCells="1"/>
  <autoFilter ref="A9:F183"/>
  <mergeCells count="7">
    <mergeCell ref="A7:F7"/>
    <mergeCell ref="A1:F1"/>
    <mergeCell ref="A2:F2"/>
    <mergeCell ref="A3:F3"/>
    <mergeCell ref="A4:F4"/>
    <mergeCell ref="A5:F5"/>
    <mergeCell ref="A6:F6"/>
  </mergeCells>
  <pageMargins left="0.59055118110236227" right="0.23622047244094491" top="0.78740157480314965" bottom="0.39370078740157483" header="0.31496062992125984" footer="0.31496062992125984"/>
  <pageSetup paperSize="9" scale="10" orientation="portrait" r:id="rId1"/>
  <headerFooter>
    <oddHeader>&amp;L&amp;G&amp;R&amp;G
&amp;C&amp;"Calibri"&amp;7&amp;KFF0000Restricted - External&amp;1#</oddHeader>
    <oddFooter>&amp;L&amp;A&amp;CPage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5"/>
  <sheetViews>
    <sheetView view="pageBreakPreview" zoomScale="80" zoomScaleNormal="100" zoomScaleSheetLayoutView="80" workbookViewId="0">
      <selection activeCell="I10" sqref="I10"/>
    </sheetView>
  </sheetViews>
  <sheetFormatPr defaultColWidth="9" defaultRowHeight="15"/>
  <cols>
    <col min="1" max="2" width="6.625" style="5" customWidth="1"/>
    <col min="3" max="3" width="15.5" style="5" customWidth="1"/>
    <col min="4" max="4" width="42.5" style="5" customWidth="1"/>
    <col min="5" max="5" width="11" style="5" customWidth="1"/>
    <col min="6" max="8" width="10.125" style="5" customWidth="1"/>
    <col min="9" max="9" width="18.25" style="5" bestFit="1" customWidth="1"/>
    <col min="10" max="10" width="14.625" style="6" bestFit="1" customWidth="1"/>
    <col min="11" max="16384" width="9" style="5"/>
  </cols>
  <sheetData>
    <row r="1" spans="1:13" s="37" customFormat="1" ht="19.5" customHeight="1">
      <c r="A1" s="316" t="e">
        <f>#REF!</f>
        <v>#REF!</v>
      </c>
      <c r="B1" s="316"/>
      <c r="C1" s="316"/>
      <c r="D1" s="316"/>
      <c r="E1" s="316"/>
      <c r="F1" s="316"/>
      <c r="G1" s="316"/>
      <c r="H1" s="316"/>
      <c r="I1" s="316"/>
      <c r="J1" s="316"/>
      <c r="K1" s="36"/>
      <c r="L1" s="36"/>
      <c r="M1" s="36"/>
    </row>
    <row r="2" spans="1:13" s="37" customFormat="1" ht="19.5" customHeight="1">
      <c r="A2" s="316" t="e">
        <f>#REF!</f>
        <v>#REF!</v>
      </c>
      <c r="B2" s="316"/>
      <c r="C2" s="316"/>
      <c r="D2" s="316"/>
      <c r="E2" s="316"/>
      <c r="F2" s="316"/>
      <c r="G2" s="316"/>
      <c r="H2" s="316"/>
      <c r="I2" s="316"/>
      <c r="J2" s="316"/>
      <c r="K2" s="36"/>
      <c r="L2" s="36"/>
      <c r="M2" s="36"/>
    </row>
    <row r="3" spans="1:13" s="4" customFormat="1" ht="15" customHeight="1">
      <c r="A3" s="317"/>
      <c r="B3" s="317"/>
      <c r="C3" s="317"/>
      <c r="D3" s="317"/>
      <c r="E3" s="317"/>
      <c r="F3" s="317"/>
      <c r="G3" s="317"/>
      <c r="H3" s="317"/>
      <c r="I3" s="317"/>
      <c r="J3" s="317"/>
      <c r="K3" s="2"/>
      <c r="L3" s="2"/>
      <c r="M3" s="3"/>
    </row>
    <row r="4" spans="1:13" s="4" customFormat="1" ht="21" customHeight="1">
      <c r="A4" s="316" t="s">
        <v>2656</v>
      </c>
      <c r="B4" s="316"/>
      <c r="C4" s="316"/>
      <c r="D4" s="316"/>
      <c r="E4" s="316"/>
      <c r="F4" s="316"/>
      <c r="G4" s="316"/>
      <c r="H4" s="316"/>
      <c r="I4" s="316"/>
      <c r="J4" s="316"/>
      <c r="K4" s="3"/>
      <c r="L4" s="3"/>
      <c r="M4" s="3"/>
    </row>
    <row r="5" spans="1:13" s="4" customFormat="1" ht="21" customHeight="1">
      <c r="A5" s="318" t="s">
        <v>2075</v>
      </c>
      <c r="B5" s="318"/>
      <c r="C5" s="318"/>
      <c r="D5" s="318"/>
      <c r="E5" s="318"/>
      <c r="F5" s="318"/>
      <c r="G5" s="318"/>
      <c r="H5" s="318"/>
      <c r="I5" s="318"/>
      <c r="J5" s="318"/>
      <c r="K5" s="3"/>
      <c r="L5" s="3"/>
      <c r="M5" s="3"/>
    </row>
    <row r="6" spans="1:13" s="1" customFormat="1" ht="66" customHeight="1">
      <c r="A6" s="319" t="s">
        <v>2657</v>
      </c>
      <c r="B6" s="319"/>
      <c r="C6" s="319"/>
      <c r="D6" s="319"/>
      <c r="E6" s="319"/>
      <c r="F6" s="319"/>
      <c r="G6" s="319"/>
      <c r="H6" s="319"/>
      <c r="I6" s="319"/>
      <c r="J6" s="319"/>
    </row>
    <row r="7" spans="1:13" s="1" customFormat="1" ht="68.25" customHeight="1">
      <c r="A7" s="315" t="s">
        <v>2658</v>
      </c>
      <c r="B7" s="315"/>
      <c r="C7" s="315"/>
      <c r="D7" s="315"/>
      <c r="E7" s="315"/>
      <c r="F7" s="315"/>
      <c r="G7" s="315"/>
      <c r="H7" s="315"/>
      <c r="I7" s="315"/>
      <c r="J7" s="315"/>
    </row>
    <row r="8" spans="1:13" ht="39" customHeight="1">
      <c r="A8" s="33" t="s">
        <v>2072</v>
      </c>
      <c r="B8" s="11" t="s">
        <v>2076</v>
      </c>
      <c r="C8" s="65" t="s">
        <v>2085</v>
      </c>
      <c r="D8" s="11" t="s">
        <v>2077</v>
      </c>
      <c r="E8" s="34" t="s">
        <v>2078</v>
      </c>
      <c r="F8" s="34" t="s">
        <v>2079</v>
      </c>
      <c r="G8" s="67" t="s">
        <v>2659</v>
      </c>
      <c r="H8" s="67" t="s">
        <v>2660</v>
      </c>
      <c r="I8" s="35" t="s">
        <v>2082</v>
      </c>
      <c r="J8" s="9" t="s">
        <v>2083</v>
      </c>
    </row>
    <row r="9" spans="1:13" s="13" customFormat="1" ht="28.5" customHeight="1">
      <c r="A9" s="32" t="s">
        <v>2073</v>
      </c>
      <c r="B9" s="11" t="s">
        <v>2076</v>
      </c>
      <c r="C9" s="66" t="s">
        <v>5</v>
      </c>
      <c r="D9" s="7" t="s">
        <v>2086</v>
      </c>
      <c r="E9" s="12" t="s">
        <v>2087</v>
      </c>
      <c r="F9" s="12" t="s">
        <v>2088</v>
      </c>
      <c r="G9" s="68" t="s">
        <v>2089</v>
      </c>
      <c r="H9" s="68" t="s">
        <v>2661</v>
      </c>
      <c r="I9" s="12" t="s">
        <v>2091</v>
      </c>
      <c r="J9" s="8" t="s">
        <v>2092</v>
      </c>
    </row>
    <row r="10" spans="1:13" s="20" customFormat="1" ht="29.25" customHeight="1">
      <c r="A10" s="31"/>
      <c r="B10" s="31"/>
      <c r="C10" s="14"/>
      <c r="D10" s="15" t="s">
        <v>2094</v>
      </c>
      <c r="E10" s="16"/>
      <c r="F10" s="17"/>
      <c r="G10" s="30"/>
      <c r="H10" s="30"/>
      <c r="I10" s="18"/>
      <c r="J10" s="19"/>
    </row>
    <row r="11" spans="1:13" s="20" customFormat="1" ht="29.25" customHeight="1">
      <c r="A11" s="14"/>
      <c r="B11" s="14"/>
      <c r="C11" s="14"/>
      <c r="D11" s="15" t="s">
        <v>2095</v>
      </c>
      <c r="E11" s="16"/>
      <c r="F11" s="17"/>
      <c r="G11" s="17"/>
      <c r="H11" s="17"/>
      <c r="I11" s="18"/>
      <c r="J11" s="19"/>
    </row>
    <row r="12" spans="1:13" ht="22.5" customHeight="1">
      <c r="A12" s="53">
        <v>0</v>
      </c>
      <c r="B12" s="53">
        <v>0</v>
      </c>
      <c r="C12" s="54" t="s">
        <v>2654</v>
      </c>
      <c r="D12" s="55"/>
      <c r="E12" s="56"/>
      <c r="F12" s="54"/>
      <c r="G12" s="69"/>
      <c r="H12" s="69"/>
      <c r="I12" s="69"/>
      <c r="J12" s="57">
        <f>ROUND((I12*$E12),2)</f>
        <v>0</v>
      </c>
    </row>
    <row r="13" spans="1:13" ht="22.5" customHeight="1">
      <c r="A13" s="58"/>
      <c r="B13" s="58"/>
      <c r="C13" s="59"/>
      <c r="D13" s="60"/>
      <c r="E13" s="61"/>
      <c r="F13" s="59"/>
      <c r="G13" s="61"/>
      <c r="H13" s="61"/>
      <c r="I13" s="61"/>
      <c r="J13" s="62"/>
    </row>
    <row r="14" spans="1:13">
      <c r="A14" s="10"/>
      <c r="B14" s="10"/>
      <c r="C14" s="10"/>
      <c r="D14" s="10" t="str">
        <f>CONCATENATE("Total"," ",$D$10)</f>
        <v>Total Bill 1 Preliminaries charges</v>
      </c>
      <c r="E14" s="51"/>
      <c r="F14" s="51"/>
      <c r="G14" s="51"/>
      <c r="H14" s="51"/>
      <c r="I14" s="51"/>
      <c r="J14" s="52">
        <f>SUM(J12:J13)</f>
        <v>0</v>
      </c>
    </row>
    <row r="15" spans="1:13">
      <c r="A15" s="21"/>
      <c r="B15" s="21"/>
      <c r="C15" s="21"/>
      <c r="D15" s="10" t="str">
        <f>CONCATENATE("Итого"," ",$D$11)</f>
        <v>Итого Расчет 1 Сопутствующие работы</v>
      </c>
      <c r="E15" s="22"/>
      <c r="F15" s="22"/>
      <c r="G15" s="22"/>
      <c r="H15" s="22"/>
      <c r="I15" s="22"/>
      <c r="J15" s="23"/>
    </row>
    <row r="19" spans="1:10" ht="27.75" customHeight="1"/>
    <row r="20" spans="1:10" ht="22.5" customHeight="1"/>
    <row r="21" spans="1:10">
      <c r="A21" s="6"/>
      <c r="B21" s="6"/>
      <c r="J21" s="5"/>
    </row>
    <row r="22" spans="1:10">
      <c r="A22" s="6"/>
      <c r="B22" s="6"/>
      <c r="J22" s="5"/>
    </row>
    <row r="23" spans="1:10">
      <c r="A23" s="6"/>
      <c r="B23" s="6"/>
      <c r="J23" s="5"/>
    </row>
    <row r="24" spans="1:10">
      <c r="A24" s="6"/>
      <c r="B24" s="6"/>
      <c r="J24" s="5"/>
    </row>
    <row r="25" spans="1:10">
      <c r="A25" s="6"/>
      <c r="B25" s="6"/>
      <c r="J25" s="5"/>
    </row>
    <row r="26" spans="1:10">
      <c r="A26" s="6"/>
      <c r="B26" s="6"/>
      <c r="J26" s="5"/>
    </row>
    <row r="27" spans="1:10">
      <c r="A27" s="6"/>
      <c r="B27" s="6"/>
      <c r="J27" s="5"/>
    </row>
    <row r="28" spans="1:10">
      <c r="A28" s="6"/>
      <c r="B28" s="6"/>
      <c r="J28" s="5"/>
    </row>
    <row r="29" spans="1:10">
      <c r="A29" s="6"/>
      <c r="B29" s="6"/>
      <c r="J29" s="5"/>
    </row>
    <row r="30" spans="1:10">
      <c r="A30" s="6"/>
      <c r="B30" s="6"/>
      <c r="J30" s="5"/>
    </row>
    <row r="31" spans="1:10">
      <c r="A31" s="6"/>
      <c r="B31" s="6"/>
      <c r="J31" s="5"/>
    </row>
    <row r="32" spans="1:10">
      <c r="A32" s="6"/>
      <c r="B32" s="6"/>
      <c r="J32" s="5"/>
    </row>
    <row r="33" spans="1:10">
      <c r="A33" s="6"/>
      <c r="B33" s="6"/>
      <c r="J33" s="5"/>
    </row>
    <row r="34" spans="1:10">
      <c r="A34" s="6"/>
      <c r="B34" s="6"/>
      <c r="J34" s="5"/>
    </row>
    <row r="35" spans="1:10">
      <c r="A35" s="6"/>
      <c r="B35" s="6"/>
      <c r="J35" s="5"/>
    </row>
  </sheetData>
  <sheetProtection formatColumns="0" formatRows="0" selectLockedCells="1"/>
  <protectedRanges>
    <protectedRange sqref="I12" name="Range1"/>
  </protectedRanges>
  <mergeCells count="7">
    <mergeCell ref="A7:J7"/>
    <mergeCell ref="A1:J1"/>
    <mergeCell ref="A2:J2"/>
    <mergeCell ref="A3:J3"/>
    <mergeCell ref="A4:J4"/>
    <mergeCell ref="A5:J5"/>
    <mergeCell ref="A6:J6"/>
  </mergeCells>
  <dataValidations count="3">
    <dataValidation type="custom" allowBlank="1" showInputMessage="1" showErrorMessage="1" errorTitle="Error value" error="Пожалуйста внесите число с 2-мя знаками после запятой._x000a_Please insert decimal value with 2 decimal after zero." sqref="I12">
      <formula1>$I12=INT($I12*100)/100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H12">
      <formula1>$H12=INT($H12*100)/100</formula1>
    </dataValidation>
    <dataValidation type="custom" allowBlank="1" showInputMessage="1" showErrorMessage="1" errorTitle="Error value" error="Пожалуйста внесите число с 2-мя знаками после запятой._x000a_Please insert decimal value with 2 decimal after zero." sqref="G12">
      <formula1>$G12=INT($G12*100)/100</formula1>
    </dataValidation>
  </dataValidations>
  <pageMargins left="0.59055118110236227" right="0.23622047244094491" top="0.78740157480314965" bottom="0.39370078740157483" header="0.31496062992125984" footer="0.31496062992125984"/>
  <pageSetup paperSize="9" scale="63" orientation="portrait" r:id="rId1"/>
  <headerFooter>
    <oddHeader>&amp;L&amp;G&amp;R&amp;G
&amp;C&amp;"Calibri"&amp;7&amp;KFF0000Restricted - External&amp;1#</oddHeader>
    <oddFooter>&amp;L&amp;A&amp;CPage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08"/>
  <sheetViews>
    <sheetView zoomScaleNormal="100" workbookViewId="0">
      <selection activeCell="B8" sqref="B8"/>
    </sheetView>
  </sheetViews>
  <sheetFormatPr defaultColWidth="9" defaultRowHeight="12.75"/>
  <cols>
    <col min="1" max="1" width="10.875" style="99" bestFit="1" customWidth="1"/>
    <col min="2" max="2" width="9" style="99"/>
    <col min="3" max="3" width="9.25" style="99" bestFit="1" customWidth="1"/>
    <col min="4" max="4" width="12" style="99" bestFit="1" customWidth="1"/>
    <col min="5" max="5" width="10.75" style="99" bestFit="1" customWidth="1"/>
    <col min="6" max="6" width="13.625" style="99" bestFit="1" customWidth="1"/>
    <col min="7" max="7" width="171.75" style="99" customWidth="1"/>
    <col min="8" max="8" width="9" style="99" customWidth="1"/>
    <col min="9" max="16384" width="9" style="99"/>
  </cols>
  <sheetData>
    <row r="1" spans="1:8">
      <c r="A1" s="99" t="s">
        <v>2662</v>
      </c>
      <c r="B1" s="100">
        <v>3</v>
      </c>
      <c r="C1" s="99" t="s">
        <v>2663</v>
      </c>
      <c r="D1" s="99" t="s">
        <v>2664</v>
      </c>
      <c r="E1" s="99" t="str">
        <f>CONCATENATE("""",C1,"""")</f>
        <v>"мм"</v>
      </c>
      <c r="F1" s="99" t="str">
        <f>CONCATENATE("""",D1,"""")</f>
        <v>"mm"</v>
      </c>
      <c r="G1" s="101"/>
    </row>
    <row r="2" spans="1:8">
      <c r="A2" s="99" t="s">
        <v>2665</v>
      </c>
      <c r="B2" s="100">
        <v>2</v>
      </c>
      <c r="C2" s="99" t="s">
        <v>2666</v>
      </c>
      <c r="D2" s="99" t="s">
        <v>2667</v>
      </c>
      <c r="E2" s="99" t="str">
        <f t="shared" ref="E2:E65" si="0">CONCATENATE("""",C2,"""")</f>
        <v>"см"</v>
      </c>
      <c r="F2" s="99" t="str">
        <f t="shared" ref="F2:F65" si="1">CONCATENATE("""",D2,"""")</f>
        <v>"cm"</v>
      </c>
      <c r="G2" s="101" t="s">
        <v>2668</v>
      </c>
      <c r="H2" s="99" t="s">
        <v>2669</v>
      </c>
    </row>
    <row r="3" spans="1:8">
      <c r="A3" s="99" t="s">
        <v>2670</v>
      </c>
      <c r="B3" s="100" t="s">
        <v>2671</v>
      </c>
      <c r="C3" s="99" t="s">
        <v>2428</v>
      </c>
      <c r="D3" s="99" t="s">
        <v>2430</v>
      </c>
      <c r="E3" s="99" t="str">
        <f t="shared" si="0"/>
        <v>"м"</v>
      </c>
      <c r="F3" s="99" t="str">
        <f t="shared" si="1"/>
        <v>"m"</v>
      </c>
      <c r="G3" s="101" t="s">
        <v>2672</v>
      </c>
      <c r="H3" s="99" t="s">
        <v>2673</v>
      </c>
    </row>
    <row r="4" spans="1:8">
      <c r="A4" s="99" t="s">
        <v>2674</v>
      </c>
      <c r="B4" s="99">
        <v>949410</v>
      </c>
      <c r="C4" s="99" t="s">
        <v>2675</v>
      </c>
      <c r="D4" s="99" t="s">
        <v>2676</v>
      </c>
      <c r="E4" s="99" t="str">
        <f t="shared" si="0"/>
        <v>"мм2"</v>
      </c>
      <c r="F4" s="99" t="str">
        <f t="shared" si="1"/>
        <v>"mm2"</v>
      </c>
      <c r="G4" s="101" t="s">
        <v>2672</v>
      </c>
      <c r="H4" s="99" t="s">
        <v>2672</v>
      </c>
    </row>
    <row r="5" spans="1:8">
      <c r="B5" s="99">
        <v>1</v>
      </c>
      <c r="C5" s="99" t="s">
        <v>2677</v>
      </c>
      <c r="D5" s="99" t="s">
        <v>2678</v>
      </c>
      <c r="E5" s="99" t="str">
        <f t="shared" si="0"/>
        <v>"см2"</v>
      </c>
      <c r="F5" s="99" t="str">
        <f t="shared" si="1"/>
        <v>"cm2"</v>
      </c>
      <c r="G5" s="101" t="s">
        <v>2679</v>
      </c>
      <c r="H5" s="99" t="s">
        <v>2672</v>
      </c>
    </row>
    <row r="6" spans="1:8">
      <c r="A6" s="99" t="s">
        <v>2680</v>
      </c>
      <c r="B6" s="99">
        <v>0</v>
      </c>
      <c r="C6" s="99" t="s">
        <v>2565</v>
      </c>
      <c r="D6" s="99" t="s">
        <v>2681</v>
      </c>
      <c r="E6" s="99" t="str">
        <f t="shared" si="0"/>
        <v>"м2"</v>
      </c>
      <c r="F6" s="99" t="str">
        <f t="shared" si="1"/>
        <v>"m2"</v>
      </c>
      <c r="G6" s="102" t="s">
        <v>2672</v>
      </c>
      <c r="H6" s="99" t="s">
        <v>2682</v>
      </c>
    </row>
    <row r="7" spans="1:8">
      <c r="A7" s="99" t="s">
        <v>2683</v>
      </c>
      <c r="B7" s="99">
        <v>0</v>
      </c>
      <c r="C7" s="99" t="s">
        <v>2684</v>
      </c>
      <c r="D7" s="99" t="s">
        <v>2685</v>
      </c>
      <c r="E7" s="99" t="str">
        <f t="shared" si="0"/>
        <v>"Л"</v>
      </c>
      <c r="F7" s="99" t="str">
        <f t="shared" si="1"/>
        <v>"l"</v>
      </c>
      <c r="G7" s="102" t="s">
        <v>2672</v>
      </c>
      <c r="H7" s="99" t="s">
        <v>2672</v>
      </c>
    </row>
    <row r="8" spans="1:8">
      <c r="A8" s="99" t="s">
        <v>2686</v>
      </c>
      <c r="B8" s="99">
        <v>0</v>
      </c>
      <c r="C8" s="99" t="s">
        <v>2253</v>
      </c>
      <c r="D8" s="99" t="s">
        <v>2305</v>
      </c>
      <c r="E8" s="99" t="str">
        <f t="shared" si="0"/>
        <v>"м3"</v>
      </c>
      <c r="F8" s="99" t="str">
        <f t="shared" si="1"/>
        <v>"m3"</v>
      </c>
      <c r="G8" s="102" t="s">
        <v>2672</v>
      </c>
      <c r="H8" s="99" t="s">
        <v>2672</v>
      </c>
    </row>
    <row r="9" spans="1:8">
      <c r="C9" s="99" t="s">
        <v>2687</v>
      </c>
      <c r="D9" s="99" t="s">
        <v>2688</v>
      </c>
      <c r="E9" s="99" t="str">
        <f t="shared" si="0"/>
        <v>"кг"</v>
      </c>
      <c r="F9" s="99" t="str">
        <f t="shared" si="1"/>
        <v>"kg"</v>
      </c>
      <c r="G9" s="102" t="s">
        <v>2672</v>
      </c>
      <c r="H9" s="99" t="s">
        <v>2672</v>
      </c>
    </row>
    <row r="10" spans="1:8">
      <c r="C10" s="99" t="s">
        <v>2222</v>
      </c>
      <c r="D10" s="99" t="s">
        <v>2689</v>
      </c>
      <c r="E10" s="99" t="str">
        <f t="shared" si="0"/>
        <v>"т"</v>
      </c>
      <c r="F10" s="99" t="str">
        <f t="shared" si="1"/>
        <v>"ton"</v>
      </c>
      <c r="G10" s="102" t="s">
        <v>2672</v>
      </c>
      <c r="H10" s="99" t="s">
        <v>2672</v>
      </c>
    </row>
    <row r="11" spans="1:8">
      <c r="C11" s="99" t="s">
        <v>2690</v>
      </c>
      <c r="D11" s="99" t="s">
        <v>2691</v>
      </c>
      <c r="E11" s="99" t="str">
        <f t="shared" si="0"/>
        <v>"Вт"</v>
      </c>
      <c r="F11" s="99" t="str">
        <f t="shared" si="1"/>
        <v>"W"</v>
      </c>
      <c r="G11" s="101" t="s">
        <v>2672</v>
      </c>
      <c r="H11" s="99" t="s">
        <v>2672</v>
      </c>
    </row>
    <row r="12" spans="1:8">
      <c r="C12" s="99" t="s">
        <v>2692</v>
      </c>
      <c r="D12" s="99" t="s">
        <v>2693</v>
      </c>
      <c r="E12" s="99" t="str">
        <f t="shared" si="0"/>
        <v>"кВт"</v>
      </c>
      <c r="F12" s="99" t="str">
        <f t="shared" si="1"/>
        <v>"kW"</v>
      </c>
      <c r="G12" s="101" t="s">
        <v>2694</v>
      </c>
      <c r="H12" s="99" t="s">
        <v>2672</v>
      </c>
    </row>
    <row r="13" spans="1:8">
      <c r="C13" s="99" t="s">
        <v>2695</v>
      </c>
      <c r="D13" s="99" t="s">
        <v>2696</v>
      </c>
      <c r="E13" s="99" t="str">
        <f t="shared" si="0"/>
        <v>"МВт"</v>
      </c>
      <c r="F13" s="99" t="str">
        <f t="shared" si="1"/>
        <v>"MW"</v>
      </c>
      <c r="G13" s="101" t="s">
        <v>2697</v>
      </c>
      <c r="H13" s="99" t="s">
        <v>2672</v>
      </c>
    </row>
    <row r="14" spans="1:8">
      <c r="C14" s="99" t="s">
        <v>2698</v>
      </c>
      <c r="D14" s="99" t="s">
        <v>2699</v>
      </c>
      <c r="E14" s="99" t="str">
        <f t="shared" si="0"/>
        <v>"В"</v>
      </c>
      <c r="F14" s="99" t="str">
        <f t="shared" si="1"/>
        <v>"V"</v>
      </c>
      <c r="G14" s="102" t="s">
        <v>2672</v>
      </c>
      <c r="H14" s="99" t="s">
        <v>2700</v>
      </c>
    </row>
    <row r="15" spans="1:8">
      <c r="C15" s="99" t="s">
        <v>2701</v>
      </c>
      <c r="D15" s="99" t="s">
        <v>2702</v>
      </c>
      <c r="E15" s="99" t="str">
        <f t="shared" si="0"/>
        <v>"кВ"</v>
      </c>
      <c r="F15" s="99" t="str">
        <f t="shared" si="1"/>
        <v>"kV"</v>
      </c>
      <c r="G15" s="102" t="s">
        <v>2672</v>
      </c>
      <c r="H15" s="99" t="s">
        <v>2672</v>
      </c>
    </row>
    <row r="16" spans="1:8">
      <c r="C16" s="99" t="s">
        <v>2703</v>
      </c>
      <c r="D16" s="99" t="s">
        <v>2704</v>
      </c>
      <c r="E16" s="99" t="str">
        <f t="shared" si="0"/>
        <v>"кВ.А"</v>
      </c>
      <c r="F16" s="99" t="str">
        <f t="shared" si="1"/>
        <v>"kV-A"</v>
      </c>
      <c r="G16" s="102" t="s">
        <v>2672</v>
      </c>
      <c r="H16" s="99" t="s">
        <v>2672</v>
      </c>
    </row>
    <row r="17" spans="3:8">
      <c r="C17" s="99" t="s">
        <v>2705</v>
      </c>
      <c r="D17" s="99" t="s">
        <v>2706</v>
      </c>
      <c r="E17" s="99" t="str">
        <f t="shared" si="0"/>
        <v>"Вт.ч"</v>
      </c>
      <c r="F17" s="99" t="str">
        <f t="shared" si="1"/>
        <v>"W-hour"</v>
      </c>
      <c r="G17" s="102" t="s">
        <v>2672</v>
      </c>
      <c r="H17" s="99" t="s">
        <v>2672</v>
      </c>
    </row>
    <row r="18" spans="3:8">
      <c r="C18" s="99" t="s">
        <v>2707</v>
      </c>
      <c r="D18" s="99" t="s">
        <v>2708</v>
      </c>
      <c r="E18" s="99" t="str">
        <f t="shared" si="0"/>
        <v>"КВт.ч"</v>
      </c>
      <c r="F18" s="99" t="str">
        <f t="shared" si="1"/>
        <v>"kW-hour"</v>
      </c>
      <c r="G18" s="101" t="s">
        <v>2679</v>
      </c>
      <c r="H18" s="99" t="s">
        <v>2672</v>
      </c>
    </row>
    <row r="19" spans="3:8">
      <c r="C19" s="99" t="s">
        <v>2709</v>
      </c>
      <c r="D19" s="99" t="s">
        <v>2710</v>
      </c>
      <c r="E19" s="99" t="str">
        <f t="shared" si="0"/>
        <v>"МВт.ч"</v>
      </c>
      <c r="F19" s="99" t="str">
        <f t="shared" si="1"/>
        <v>"MW-hour"</v>
      </c>
      <c r="G19" s="102" t="s">
        <v>2672</v>
      </c>
      <c r="H19" s="99" t="s">
        <v>2672</v>
      </c>
    </row>
    <row r="20" spans="3:8">
      <c r="C20" s="99" t="s">
        <v>2711</v>
      </c>
      <c r="D20" s="99" t="s">
        <v>2712</v>
      </c>
      <c r="E20" s="99" t="str">
        <f t="shared" si="0"/>
        <v>"Град. С"</v>
      </c>
      <c r="F20" s="99" t="str">
        <f t="shared" si="1"/>
        <v>"°C"</v>
      </c>
      <c r="G20" s="102" t="s">
        <v>2672</v>
      </c>
      <c r="H20" s="99" t="s">
        <v>2672</v>
      </c>
    </row>
    <row r="21" spans="3:8">
      <c r="C21" s="99" t="s">
        <v>2713</v>
      </c>
      <c r="D21" s="99" t="s">
        <v>2714</v>
      </c>
      <c r="E21" s="99" t="str">
        <f t="shared" si="0"/>
        <v>"ч"</v>
      </c>
      <c r="F21" s="99" t="str">
        <f t="shared" si="1"/>
        <v>"hour"</v>
      </c>
      <c r="G21" s="102" t="s">
        <v>2672</v>
      </c>
      <c r="H21" s="99" t="s">
        <v>2672</v>
      </c>
    </row>
    <row r="22" spans="3:8">
      <c r="C22" s="99" t="s">
        <v>2715</v>
      </c>
      <c r="D22" s="99" t="s">
        <v>2716</v>
      </c>
      <c r="E22" s="99" t="str">
        <f t="shared" si="0"/>
        <v>"сут"</v>
      </c>
      <c r="F22" s="99" t="str">
        <f t="shared" si="1"/>
        <v>"day"</v>
      </c>
      <c r="G22" s="102" t="s">
        <v>2672</v>
      </c>
      <c r="H22" s="99" t="s">
        <v>2672</v>
      </c>
    </row>
    <row r="23" spans="3:8">
      <c r="C23" s="99" t="s">
        <v>2098</v>
      </c>
      <c r="D23" s="99" t="s">
        <v>2717</v>
      </c>
      <c r="E23" s="99" t="str">
        <f t="shared" si="0"/>
        <v>"мес"</v>
      </c>
      <c r="F23" s="99" t="str">
        <f t="shared" si="1"/>
        <v>"month"</v>
      </c>
      <c r="G23" s="102" t="s">
        <v>2672</v>
      </c>
      <c r="H23" s="99" t="s">
        <v>2718</v>
      </c>
    </row>
    <row r="24" spans="3:8">
      <c r="C24" s="99" t="s">
        <v>2719</v>
      </c>
      <c r="D24" s="99" t="s">
        <v>2720</v>
      </c>
      <c r="E24" s="99" t="str">
        <f t="shared" si="0"/>
        <v>"изд"</v>
      </c>
      <c r="F24" s="99" t="str">
        <f t="shared" si="1"/>
        <v>"item"</v>
      </c>
      <c r="G24" s="101" t="s">
        <v>2721</v>
      </c>
      <c r="H24" s="99" t="s">
        <v>2672</v>
      </c>
    </row>
    <row r="25" spans="3:8">
      <c r="C25" s="99" t="s">
        <v>2722</v>
      </c>
      <c r="D25" s="99" t="s">
        <v>2723</v>
      </c>
      <c r="E25" s="99" t="str">
        <f t="shared" si="0"/>
        <v>"пар"</v>
      </c>
      <c r="F25" s="99" t="str">
        <f t="shared" si="1"/>
        <v>"pair"</v>
      </c>
      <c r="G25" s="102" t="s">
        <v>2672</v>
      </c>
      <c r="H25" s="99" t="s">
        <v>2672</v>
      </c>
    </row>
    <row r="26" spans="3:8">
      <c r="C26" s="99" t="s">
        <v>2724</v>
      </c>
      <c r="D26" s="99" t="s">
        <v>2725</v>
      </c>
      <c r="E26" s="99" t="str">
        <f t="shared" si="0"/>
        <v>"Часть"</v>
      </c>
      <c r="F26" s="99" t="str">
        <f t="shared" si="1"/>
        <v>"part"</v>
      </c>
      <c r="G26" s="102" t="s">
        <v>2672</v>
      </c>
      <c r="H26" s="99" t="s">
        <v>2672</v>
      </c>
    </row>
    <row r="27" spans="3:8">
      <c r="C27" s="99" t="s">
        <v>2726</v>
      </c>
      <c r="D27" s="99" t="s">
        <v>2727</v>
      </c>
      <c r="E27" s="99" t="str">
        <f t="shared" si="0"/>
        <v>"Рул"</v>
      </c>
      <c r="F27" s="99" t="str">
        <f t="shared" si="1"/>
        <v>"roll"</v>
      </c>
      <c r="G27" s="101" t="s">
        <v>2697</v>
      </c>
      <c r="H27" s="99" t="s">
        <v>2672</v>
      </c>
    </row>
    <row r="28" spans="3:8">
      <c r="C28" s="99" t="s">
        <v>2728</v>
      </c>
      <c r="D28" s="99" t="s">
        <v>2729</v>
      </c>
      <c r="E28" s="99" t="str">
        <f t="shared" si="0"/>
        <v>"Элем"</v>
      </c>
      <c r="F28" s="99" t="str">
        <f t="shared" si="1"/>
        <v>"element"</v>
      </c>
      <c r="G28" s="102" t="s">
        <v>2672</v>
      </c>
      <c r="H28" s="99" t="s">
        <v>2672</v>
      </c>
    </row>
    <row r="29" spans="3:8">
      <c r="C29" s="99" t="s">
        <v>2730</v>
      </c>
      <c r="D29" s="99" t="s">
        <v>2731</v>
      </c>
      <c r="E29" s="99" t="str">
        <f t="shared" si="0"/>
        <v>"Упак"</v>
      </c>
      <c r="F29" s="99" t="str">
        <f t="shared" si="1"/>
        <v>"pack"</v>
      </c>
      <c r="G29" s="102" t="s">
        <v>2672</v>
      </c>
      <c r="H29" s="99" t="s">
        <v>2672</v>
      </c>
    </row>
    <row r="30" spans="3:8">
      <c r="C30" s="99" t="s">
        <v>2732</v>
      </c>
      <c r="D30" s="99" t="s">
        <v>2733</v>
      </c>
      <c r="E30" s="99" t="str">
        <f t="shared" si="0"/>
        <v>"Шт"</v>
      </c>
      <c r="F30" s="99" t="str">
        <f t="shared" si="1"/>
        <v>"pc"</v>
      </c>
      <c r="G30" s="102" t="s">
        <v>2672</v>
      </c>
      <c r="H30" s="99" t="s">
        <v>2734</v>
      </c>
    </row>
    <row r="31" spans="3:8">
      <c r="C31" s="99" t="s">
        <v>2735</v>
      </c>
      <c r="D31" s="99" t="s">
        <v>2736</v>
      </c>
      <c r="E31" s="99" t="str">
        <f t="shared" si="0"/>
        <v>"Пог.м"</v>
      </c>
      <c r="F31" s="99" t="str">
        <f t="shared" si="1"/>
        <v>"lin.m"</v>
      </c>
      <c r="G31" s="102" t="s">
        <v>2672</v>
      </c>
      <c r="H31" s="99" t="s">
        <v>2737</v>
      </c>
    </row>
    <row r="32" spans="3:8">
      <c r="C32" s="99" t="s">
        <v>2738</v>
      </c>
      <c r="D32" s="99" t="s">
        <v>2739</v>
      </c>
      <c r="E32" s="99" t="str">
        <f t="shared" si="0"/>
        <v>"Усл.м"</v>
      </c>
      <c r="F32" s="99" t="str">
        <f t="shared" si="1"/>
        <v>"nom. m"</v>
      </c>
      <c r="G32" s="101" t="s">
        <v>2697</v>
      </c>
      <c r="H32" s="99" t="s">
        <v>2672</v>
      </c>
    </row>
    <row r="33" spans="3:8">
      <c r="C33" s="99" t="s">
        <v>2740</v>
      </c>
      <c r="D33" s="99" t="s">
        <v>2741</v>
      </c>
      <c r="E33" s="99" t="str">
        <f t="shared" si="0"/>
        <v>"Руб"</v>
      </c>
      <c r="F33" s="99" t="str">
        <f t="shared" si="1"/>
        <v>"Rub"</v>
      </c>
      <c r="G33" s="102" t="s">
        <v>2672</v>
      </c>
      <c r="H33" s="99" t="s">
        <v>2672</v>
      </c>
    </row>
    <row r="34" spans="3:8">
      <c r="C34" s="99" t="s">
        <v>2742</v>
      </c>
      <c r="D34" s="99" t="s">
        <v>2743</v>
      </c>
      <c r="E34" s="99" t="str">
        <f t="shared" si="0"/>
        <v>"Чел.ч"</v>
      </c>
      <c r="F34" s="99" t="str">
        <f t="shared" si="1"/>
        <v>"man-hour"</v>
      </c>
      <c r="G34" s="102" t="s">
        <v>2672</v>
      </c>
      <c r="H34" s="99" t="s">
        <v>2672</v>
      </c>
    </row>
    <row r="35" spans="3:8">
      <c r="C35" s="99" t="s">
        <v>2744</v>
      </c>
      <c r="D35" s="99" t="s">
        <v>2745</v>
      </c>
      <c r="E35" s="99" t="str">
        <f t="shared" si="0"/>
        <v>"Чел.дн"</v>
      </c>
      <c r="F35" s="99" t="str">
        <f t="shared" si="1"/>
        <v>"Man-day"</v>
      </c>
      <c r="G35" s="102" t="s">
        <v>2672</v>
      </c>
      <c r="H35" s="99" t="s">
        <v>2673</v>
      </c>
    </row>
    <row r="36" spans="3:8">
      <c r="C36" s="99" t="s">
        <v>2746</v>
      </c>
      <c r="D36" s="99" t="s">
        <v>2747</v>
      </c>
      <c r="E36" s="99" t="str">
        <f t="shared" si="0"/>
        <v>"Ед"</v>
      </c>
      <c r="F36" s="99" t="str">
        <f t="shared" si="1"/>
        <v>"unit"</v>
      </c>
      <c r="G36" s="102" t="s">
        <v>2672</v>
      </c>
      <c r="H36" s="99" t="s">
        <v>2672</v>
      </c>
    </row>
    <row r="37" spans="3:8">
      <c r="C37" s="99" t="s">
        <v>2748</v>
      </c>
      <c r="D37" s="99" t="s">
        <v>2749</v>
      </c>
      <c r="E37" s="99" t="str">
        <f t="shared" si="0"/>
        <v>"Мест"</v>
      </c>
      <c r="F37" s="99" t="str">
        <f t="shared" si="1"/>
        <v>"place"</v>
      </c>
      <c r="G37" s="101" t="s">
        <v>2750</v>
      </c>
      <c r="H37" s="99" t="s">
        <v>2672</v>
      </c>
    </row>
    <row r="38" spans="3:8">
      <c r="C38" s="99" t="s">
        <v>2655</v>
      </c>
      <c r="D38" s="99" t="s">
        <v>2655</v>
      </c>
      <c r="E38" s="99" t="str">
        <f t="shared" si="0"/>
        <v>"%"</v>
      </c>
      <c r="F38" s="99" t="str">
        <f t="shared" si="1"/>
        <v>"%"</v>
      </c>
      <c r="G38" s="102" t="s">
        <v>2672</v>
      </c>
      <c r="H38" s="99" t="s">
        <v>2673</v>
      </c>
    </row>
    <row r="39" spans="3:8">
      <c r="C39" s="99" t="s">
        <v>2751</v>
      </c>
      <c r="D39" s="99" t="s">
        <v>2752</v>
      </c>
      <c r="E39" s="99" t="str">
        <f t="shared" si="0"/>
        <v>"Компл"</v>
      </c>
      <c r="F39" s="99" t="str">
        <f t="shared" si="1"/>
        <v>"set"</v>
      </c>
      <c r="G39" s="102" t="s">
        <v>2672</v>
      </c>
      <c r="H39" s="99" t="s">
        <v>2672</v>
      </c>
    </row>
    <row r="40" spans="3:8">
      <c r="C40" s="99" t="s">
        <v>2753</v>
      </c>
      <c r="D40" s="99" t="s">
        <v>2754</v>
      </c>
      <c r="E40" s="99" t="str">
        <f t="shared" si="0"/>
        <v>"Секц"</v>
      </c>
      <c r="F40" s="99" t="str">
        <f t="shared" si="1"/>
        <v>"section"</v>
      </c>
      <c r="G40" s="102" t="s">
        <v>2672</v>
      </c>
      <c r="H40" s="99" t="s">
        <v>2672</v>
      </c>
    </row>
    <row r="41" spans="3:8">
      <c r="C41" s="99" t="s">
        <v>2755</v>
      </c>
      <c r="D41" s="99" t="s">
        <v>2756</v>
      </c>
      <c r="E41" s="99" t="str">
        <f t="shared" si="0"/>
        <v>"Усл. Ед"</v>
      </c>
      <c r="F41" s="99" t="str">
        <f t="shared" si="1"/>
        <v>"nom. unit"</v>
      </c>
      <c r="G41" s="102" t="s">
        <v>2672</v>
      </c>
      <c r="H41" s="99" t="s">
        <v>2673</v>
      </c>
    </row>
    <row r="42" spans="3:8">
      <c r="C42" s="99" t="s">
        <v>2757</v>
      </c>
      <c r="D42" s="99" t="s">
        <v>2758</v>
      </c>
      <c r="E42" s="99" t="str">
        <f t="shared" si="0"/>
        <v>"Раб. Мест"</v>
      </c>
      <c r="F42" s="99" t="str">
        <f t="shared" si="1"/>
        <v>"Working place"</v>
      </c>
      <c r="G42" s="102" t="s">
        <v>2672</v>
      </c>
      <c r="H42" s="99" t="s">
        <v>2672</v>
      </c>
    </row>
    <row r="43" spans="3:8">
      <c r="C43" s="99" t="s">
        <v>2759</v>
      </c>
      <c r="D43" s="99" t="s">
        <v>2760</v>
      </c>
      <c r="E43" s="99" t="str">
        <f t="shared" si="0"/>
        <v>"Ном"</v>
      </c>
      <c r="F43" s="99" t="str">
        <f t="shared" si="1"/>
        <v>"NR"</v>
      </c>
      <c r="G43" s="102" t="s">
        <v>2672</v>
      </c>
      <c r="H43" s="99" t="s">
        <v>2672</v>
      </c>
    </row>
    <row r="44" spans="3:8">
      <c r="C44" s="99" t="s">
        <v>2761</v>
      </c>
      <c r="D44" s="99" t="s">
        <v>2762</v>
      </c>
      <c r="E44" s="99" t="str">
        <f t="shared" si="0"/>
        <v>"пауш"</v>
      </c>
      <c r="F44" s="99" t="str">
        <f t="shared" si="1"/>
        <v>"ls"</v>
      </c>
      <c r="G44" s="102" t="s">
        <v>2672</v>
      </c>
      <c r="H44" s="99" t="s">
        <v>2737</v>
      </c>
    </row>
    <row r="45" spans="3:8">
      <c r="C45" s="99" t="s">
        <v>2763</v>
      </c>
      <c r="D45" s="99" t="s">
        <v>2764</v>
      </c>
      <c r="E45" s="99" t="str">
        <f t="shared" si="0"/>
        <v>"мм."</v>
      </c>
      <c r="F45" s="99" t="str">
        <f t="shared" si="1"/>
        <v>"mm."</v>
      </c>
      <c r="G45" s="102" t="s">
        <v>2672</v>
      </c>
      <c r="H45" s="99" t="s">
        <v>2672</v>
      </c>
    </row>
    <row r="46" spans="3:8">
      <c r="C46" s="99" t="s">
        <v>2765</v>
      </c>
      <c r="D46" s="99" t="s">
        <v>2766</v>
      </c>
      <c r="E46" s="99" t="str">
        <f t="shared" si="0"/>
        <v>"см."</v>
      </c>
      <c r="F46" s="99" t="str">
        <f t="shared" si="1"/>
        <v>"cm."</v>
      </c>
      <c r="G46" s="102" t="s">
        <v>2672</v>
      </c>
      <c r="H46" s="99" t="s">
        <v>2672</v>
      </c>
    </row>
    <row r="47" spans="3:8">
      <c r="C47" s="99" t="s">
        <v>2767</v>
      </c>
      <c r="D47" s="99" t="s">
        <v>2768</v>
      </c>
      <c r="E47" s="99" t="str">
        <f t="shared" si="0"/>
        <v>"м."</v>
      </c>
      <c r="F47" s="99" t="str">
        <f t="shared" si="1"/>
        <v>"m."</v>
      </c>
      <c r="G47" s="102" t="s">
        <v>2672</v>
      </c>
      <c r="H47" s="99" t="s">
        <v>2672</v>
      </c>
    </row>
    <row r="48" spans="3:8">
      <c r="C48" s="99" t="s">
        <v>2675</v>
      </c>
      <c r="D48" s="99" t="s">
        <v>2676</v>
      </c>
      <c r="E48" s="99" t="str">
        <f t="shared" si="0"/>
        <v>"мм2"</v>
      </c>
      <c r="F48" s="99" t="str">
        <f t="shared" si="1"/>
        <v>"mm2"</v>
      </c>
      <c r="G48" s="102" t="s">
        <v>2672</v>
      </c>
      <c r="H48" s="99" t="s">
        <v>2673</v>
      </c>
    </row>
    <row r="49" spans="3:8">
      <c r="C49" s="99" t="s">
        <v>2677</v>
      </c>
      <c r="D49" s="99" t="s">
        <v>2678</v>
      </c>
      <c r="E49" s="99" t="str">
        <f t="shared" si="0"/>
        <v>"см2"</v>
      </c>
      <c r="F49" s="99" t="str">
        <f t="shared" si="1"/>
        <v>"cm2"</v>
      </c>
      <c r="G49" s="101" t="s">
        <v>2679</v>
      </c>
      <c r="H49" s="99" t="s">
        <v>2672</v>
      </c>
    </row>
    <row r="50" spans="3:8">
      <c r="C50" s="99" t="s">
        <v>2565</v>
      </c>
      <c r="D50" s="99" t="s">
        <v>2681</v>
      </c>
      <c r="E50" s="99" t="str">
        <f t="shared" si="0"/>
        <v>"м2"</v>
      </c>
      <c r="F50" s="99" t="str">
        <f t="shared" si="1"/>
        <v>"m2"</v>
      </c>
      <c r="G50" s="102" t="s">
        <v>2672</v>
      </c>
      <c r="H50" s="99" t="s">
        <v>2672</v>
      </c>
    </row>
    <row r="51" spans="3:8">
      <c r="C51" s="99" t="s">
        <v>2769</v>
      </c>
      <c r="D51" s="99" t="s">
        <v>2770</v>
      </c>
      <c r="E51" s="99" t="str">
        <f t="shared" si="0"/>
        <v>"Л."</v>
      </c>
      <c r="F51" s="99" t="str">
        <f t="shared" si="1"/>
        <v>"l."</v>
      </c>
      <c r="G51" s="102" t="s">
        <v>2672</v>
      </c>
      <c r="H51" s="99" t="s">
        <v>2771</v>
      </c>
    </row>
    <row r="52" spans="3:8">
      <c r="C52" s="99" t="s">
        <v>2253</v>
      </c>
      <c r="D52" s="99" t="s">
        <v>2772</v>
      </c>
      <c r="E52" s="99" t="str">
        <f t="shared" si="0"/>
        <v>"м3"</v>
      </c>
      <c r="F52" s="99" t="str">
        <f t="shared" si="1"/>
        <v>"m3."</v>
      </c>
      <c r="G52" s="102" t="s">
        <v>2672</v>
      </c>
      <c r="H52" s="99" t="s">
        <v>2673</v>
      </c>
    </row>
    <row r="53" spans="3:8">
      <c r="C53" s="99" t="s">
        <v>2773</v>
      </c>
      <c r="D53" s="99" t="s">
        <v>2774</v>
      </c>
      <c r="E53" s="99" t="str">
        <f t="shared" si="0"/>
        <v>"кг."</v>
      </c>
      <c r="F53" s="99" t="str">
        <f t="shared" si="1"/>
        <v>"kg."</v>
      </c>
      <c r="G53" s="102" t="s">
        <v>2672</v>
      </c>
      <c r="H53" s="99" t="s">
        <v>2672</v>
      </c>
    </row>
    <row r="54" spans="3:8">
      <c r="C54" s="99" t="s">
        <v>2775</v>
      </c>
      <c r="D54" s="99" t="s">
        <v>2776</v>
      </c>
      <c r="E54" s="99" t="str">
        <f t="shared" si="0"/>
        <v>"т."</v>
      </c>
      <c r="F54" s="99" t="str">
        <f t="shared" si="1"/>
        <v>"ton."</v>
      </c>
      <c r="G54" s="102" t="s">
        <v>2672</v>
      </c>
      <c r="H54" s="99" t="s">
        <v>2672</v>
      </c>
    </row>
    <row r="55" spans="3:8">
      <c r="C55" s="99" t="s">
        <v>2777</v>
      </c>
      <c r="D55" s="99" t="s">
        <v>2778</v>
      </c>
      <c r="E55" s="99" t="str">
        <f t="shared" si="0"/>
        <v>"Вт."</v>
      </c>
      <c r="F55" s="99" t="str">
        <f t="shared" si="1"/>
        <v>"W."</v>
      </c>
      <c r="G55" s="101" t="s">
        <v>2779</v>
      </c>
      <c r="H55" s="99" t="s">
        <v>2780</v>
      </c>
    </row>
    <row r="56" spans="3:8">
      <c r="C56" s="99" t="s">
        <v>2781</v>
      </c>
      <c r="D56" s="99" t="s">
        <v>2782</v>
      </c>
      <c r="E56" s="99" t="str">
        <f t="shared" si="0"/>
        <v>"кВт."</v>
      </c>
      <c r="F56" s="99" t="str">
        <f t="shared" si="1"/>
        <v>"kW."</v>
      </c>
      <c r="G56" s="101" t="s">
        <v>2783</v>
      </c>
      <c r="H56" s="99" t="s">
        <v>2672</v>
      </c>
    </row>
    <row r="57" spans="3:8">
      <c r="C57" s="99" t="s">
        <v>2784</v>
      </c>
      <c r="D57" s="99" t="s">
        <v>2785</v>
      </c>
      <c r="E57" s="99" t="str">
        <f t="shared" si="0"/>
        <v>"МВт."</v>
      </c>
      <c r="F57" s="99" t="str">
        <f t="shared" si="1"/>
        <v>"MW."</v>
      </c>
      <c r="G57" s="102" t="s">
        <v>2672</v>
      </c>
      <c r="H57" s="99" t="s">
        <v>2672</v>
      </c>
    </row>
    <row r="58" spans="3:8">
      <c r="C58" s="99" t="s">
        <v>2786</v>
      </c>
      <c r="D58" s="99" t="s">
        <v>2787</v>
      </c>
      <c r="E58" s="99" t="str">
        <f t="shared" si="0"/>
        <v>"В."</v>
      </c>
      <c r="F58" s="99" t="str">
        <f t="shared" si="1"/>
        <v>"V."</v>
      </c>
      <c r="G58" s="102" t="s">
        <v>2672</v>
      </c>
      <c r="H58" s="99" t="s">
        <v>2672</v>
      </c>
    </row>
    <row r="59" spans="3:8">
      <c r="C59" s="99" t="s">
        <v>2788</v>
      </c>
      <c r="D59" s="99" t="s">
        <v>2789</v>
      </c>
      <c r="E59" s="99" t="str">
        <f t="shared" si="0"/>
        <v>"кВ."</v>
      </c>
      <c r="F59" s="99" t="str">
        <f t="shared" si="1"/>
        <v>"kV."</v>
      </c>
      <c r="G59" s="102" t="s">
        <v>2672</v>
      </c>
      <c r="H59" s="99" t="s">
        <v>2672</v>
      </c>
    </row>
    <row r="60" spans="3:8">
      <c r="C60" s="99" t="s">
        <v>2790</v>
      </c>
      <c r="D60" s="99" t="s">
        <v>2791</v>
      </c>
      <c r="E60" s="99" t="str">
        <f t="shared" si="0"/>
        <v>"кВ.А."</v>
      </c>
      <c r="F60" s="99" t="str">
        <f t="shared" si="1"/>
        <v>"kV-A."</v>
      </c>
      <c r="G60" s="102" t="s">
        <v>2672</v>
      </c>
      <c r="H60" s="99" t="s">
        <v>2718</v>
      </c>
    </row>
    <row r="61" spans="3:8">
      <c r="C61" s="99" t="s">
        <v>2792</v>
      </c>
      <c r="D61" s="99" t="s">
        <v>2706</v>
      </c>
      <c r="E61" s="99" t="str">
        <f t="shared" si="0"/>
        <v>"Вт.ч."</v>
      </c>
      <c r="F61" s="99" t="str">
        <f t="shared" si="1"/>
        <v>"W-hour"</v>
      </c>
      <c r="G61" s="102" t="s">
        <v>2672</v>
      </c>
      <c r="H61" s="99" t="s">
        <v>2672</v>
      </c>
    </row>
    <row r="62" spans="3:8">
      <c r="C62" s="99" t="s">
        <v>2793</v>
      </c>
      <c r="D62" s="99" t="s">
        <v>2708</v>
      </c>
      <c r="E62" s="99" t="str">
        <f t="shared" si="0"/>
        <v>"КВт.ч."</v>
      </c>
      <c r="F62" s="99" t="str">
        <f t="shared" si="1"/>
        <v>"kW-hour"</v>
      </c>
      <c r="G62" s="102" t="s">
        <v>2672</v>
      </c>
      <c r="H62" s="99" t="s">
        <v>2672</v>
      </c>
    </row>
    <row r="63" spans="3:8">
      <c r="C63" s="99" t="s">
        <v>2794</v>
      </c>
      <c r="D63" s="99" t="s">
        <v>2710</v>
      </c>
      <c r="E63" s="99" t="str">
        <f t="shared" si="0"/>
        <v>"МВт.ч."</v>
      </c>
      <c r="F63" s="99" t="str">
        <f t="shared" si="1"/>
        <v>"MW-hour"</v>
      </c>
      <c r="G63" s="102" t="s">
        <v>2672</v>
      </c>
      <c r="H63" s="99" t="s">
        <v>2672</v>
      </c>
    </row>
    <row r="64" spans="3:8">
      <c r="C64" s="99" t="s">
        <v>2795</v>
      </c>
      <c r="D64" s="99" t="s">
        <v>2712</v>
      </c>
      <c r="E64" s="99" t="str">
        <f t="shared" si="0"/>
        <v>"Град. С."</v>
      </c>
      <c r="F64" s="99" t="str">
        <f t="shared" si="1"/>
        <v>"°C"</v>
      </c>
      <c r="G64" s="102" t="s">
        <v>2672</v>
      </c>
      <c r="H64" s="99" t="s">
        <v>2672</v>
      </c>
    </row>
    <row r="65" spans="3:8">
      <c r="C65" s="99" t="s">
        <v>2796</v>
      </c>
      <c r="D65" s="99" t="s">
        <v>2714</v>
      </c>
      <c r="E65" s="99" t="str">
        <f t="shared" si="0"/>
        <v>"ч."</v>
      </c>
      <c r="F65" s="99" t="str">
        <f t="shared" si="1"/>
        <v>"hour"</v>
      </c>
      <c r="G65" s="102" t="s">
        <v>2672</v>
      </c>
      <c r="H65" s="99" t="s">
        <v>2672</v>
      </c>
    </row>
    <row r="66" spans="3:8">
      <c r="C66" s="99" t="s">
        <v>2797</v>
      </c>
      <c r="D66" s="99" t="s">
        <v>2716</v>
      </c>
      <c r="E66" s="99" t="str">
        <f t="shared" ref="E66:E90" si="2">CONCATENATE("""",C66,"""")</f>
        <v>"сут."</v>
      </c>
      <c r="F66" s="99" t="str">
        <f t="shared" ref="F66:F90" si="3">CONCATENATE("""",D66,"""")</f>
        <v>"day"</v>
      </c>
      <c r="G66" s="101" t="s">
        <v>2798</v>
      </c>
      <c r="H66" s="99" t="s">
        <v>2672</v>
      </c>
    </row>
    <row r="67" spans="3:8">
      <c r="C67" s="99" t="s">
        <v>2799</v>
      </c>
      <c r="D67" s="99" t="s">
        <v>2717</v>
      </c>
      <c r="E67" s="99" t="str">
        <f t="shared" si="2"/>
        <v>"мес."</v>
      </c>
      <c r="F67" s="99" t="str">
        <f t="shared" si="3"/>
        <v>"month"</v>
      </c>
      <c r="G67" s="102" t="s">
        <v>2672</v>
      </c>
      <c r="H67" s="99" t="s">
        <v>2800</v>
      </c>
    </row>
    <row r="68" spans="3:8">
      <c r="C68" s="99" t="s">
        <v>2801</v>
      </c>
      <c r="D68" s="99" t="s">
        <v>2720</v>
      </c>
      <c r="E68" s="99" t="str">
        <f t="shared" si="2"/>
        <v>"изд."</v>
      </c>
      <c r="F68" s="99" t="str">
        <f t="shared" si="3"/>
        <v>"item"</v>
      </c>
      <c r="G68" s="102" t="s">
        <v>2672</v>
      </c>
      <c r="H68" s="99" t="s">
        <v>2802</v>
      </c>
    </row>
    <row r="69" spans="3:8">
      <c r="C69" s="99" t="s">
        <v>2803</v>
      </c>
      <c r="D69" s="99" t="s">
        <v>2804</v>
      </c>
      <c r="E69" s="99" t="str">
        <f t="shared" si="2"/>
        <v>"пар."</v>
      </c>
      <c r="F69" s="99" t="str">
        <f t="shared" si="3"/>
        <v>"pair."</v>
      </c>
      <c r="G69" s="102" t="s">
        <v>2672</v>
      </c>
      <c r="H69" s="99" t="s">
        <v>2672</v>
      </c>
    </row>
    <row r="70" spans="3:8">
      <c r="C70" s="99" t="s">
        <v>2724</v>
      </c>
      <c r="D70" s="99" t="s">
        <v>2805</v>
      </c>
      <c r="E70" s="99" t="str">
        <f t="shared" si="2"/>
        <v>"Часть"</v>
      </c>
      <c r="F70" s="99" t="str">
        <f t="shared" si="3"/>
        <v>"part."</v>
      </c>
      <c r="G70" s="101" t="s">
        <v>2697</v>
      </c>
      <c r="H70" s="99" t="s">
        <v>2672</v>
      </c>
    </row>
    <row r="71" spans="3:8">
      <c r="C71" s="99" t="s">
        <v>2806</v>
      </c>
      <c r="D71" s="99" t="s">
        <v>2807</v>
      </c>
      <c r="E71" s="99" t="str">
        <f t="shared" si="2"/>
        <v>"Рул."</v>
      </c>
      <c r="F71" s="99" t="str">
        <f t="shared" si="3"/>
        <v>"roll."</v>
      </c>
      <c r="G71" s="102" t="s">
        <v>2672</v>
      </c>
      <c r="H71" s="99" t="s">
        <v>2672</v>
      </c>
    </row>
    <row r="72" spans="3:8">
      <c r="C72" s="99" t="s">
        <v>2808</v>
      </c>
      <c r="D72" s="99" t="s">
        <v>2729</v>
      </c>
      <c r="E72" s="99" t="str">
        <f t="shared" si="2"/>
        <v>"Элем."</v>
      </c>
      <c r="F72" s="99" t="str">
        <f t="shared" si="3"/>
        <v>"element"</v>
      </c>
      <c r="G72" s="102" t="s">
        <v>2672</v>
      </c>
      <c r="H72" s="99" t="s">
        <v>2672</v>
      </c>
    </row>
    <row r="73" spans="3:8">
      <c r="C73" s="99" t="s">
        <v>2809</v>
      </c>
      <c r="D73" s="99" t="s">
        <v>2810</v>
      </c>
      <c r="E73" s="99" t="str">
        <f t="shared" si="2"/>
        <v>"Упак."</v>
      </c>
      <c r="F73" s="99" t="str">
        <f t="shared" si="3"/>
        <v>"pack."</v>
      </c>
      <c r="G73" s="102" t="s">
        <v>2672</v>
      </c>
      <c r="H73" s="99" t="s">
        <v>2672</v>
      </c>
    </row>
    <row r="74" spans="3:8">
      <c r="C74" s="99" t="s">
        <v>2811</v>
      </c>
      <c r="D74" s="99" t="s">
        <v>2812</v>
      </c>
      <c r="E74" s="99" t="str">
        <f t="shared" si="2"/>
        <v>"Шт."</v>
      </c>
      <c r="F74" s="99" t="str">
        <f t="shared" si="3"/>
        <v>"pc."</v>
      </c>
      <c r="G74" s="102" t="s">
        <v>2672</v>
      </c>
      <c r="H74" s="99" t="s">
        <v>2802</v>
      </c>
    </row>
    <row r="75" spans="3:8">
      <c r="C75" s="99" t="s">
        <v>2813</v>
      </c>
      <c r="D75" s="99" t="s">
        <v>2814</v>
      </c>
      <c r="E75" s="99" t="str">
        <f t="shared" si="2"/>
        <v>"Пог.м."</v>
      </c>
      <c r="F75" s="99" t="str">
        <f t="shared" si="3"/>
        <v>"lin.m."</v>
      </c>
      <c r="G75" s="101" t="s">
        <v>2679</v>
      </c>
      <c r="H75" s="99" t="s">
        <v>2672</v>
      </c>
    </row>
    <row r="76" spans="3:8">
      <c r="C76" s="99" t="s">
        <v>2815</v>
      </c>
      <c r="D76" s="99" t="s">
        <v>2816</v>
      </c>
      <c r="E76" s="99" t="str">
        <f t="shared" si="2"/>
        <v>"Усл.м."</v>
      </c>
      <c r="F76" s="99" t="str">
        <f t="shared" si="3"/>
        <v>"nom. M."</v>
      </c>
      <c r="G76" s="102" t="s">
        <v>2672</v>
      </c>
      <c r="H76" s="99" t="s">
        <v>2672</v>
      </c>
    </row>
    <row r="77" spans="3:8">
      <c r="C77" s="99" t="s">
        <v>2817</v>
      </c>
      <c r="D77" s="99" t="s">
        <v>2818</v>
      </c>
      <c r="E77" s="99" t="str">
        <f t="shared" si="2"/>
        <v>"Руб."</v>
      </c>
      <c r="F77" s="99" t="str">
        <f t="shared" si="3"/>
        <v>"Rub."</v>
      </c>
      <c r="G77" s="102" t="s">
        <v>2672</v>
      </c>
      <c r="H77" s="99" t="s">
        <v>2672</v>
      </c>
    </row>
    <row r="78" spans="3:8">
      <c r="C78" s="99" t="s">
        <v>2819</v>
      </c>
      <c r="D78" s="99" t="s">
        <v>2743</v>
      </c>
      <c r="E78" s="99" t="str">
        <f t="shared" si="2"/>
        <v>"Чел.ч."</v>
      </c>
      <c r="F78" s="99" t="str">
        <f t="shared" si="3"/>
        <v>"man-hour"</v>
      </c>
      <c r="G78" s="102" t="s">
        <v>2672</v>
      </c>
      <c r="H78" s="99" t="s">
        <v>2672</v>
      </c>
    </row>
    <row r="79" spans="3:8">
      <c r="C79" s="99" t="s">
        <v>2820</v>
      </c>
      <c r="D79" s="99" t="s">
        <v>2745</v>
      </c>
      <c r="E79" s="99" t="str">
        <f t="shared" si="2"/>
        <v>"Чел.дн."</v>
      </c>
      <c r="F79" s="99" t="str">
        <f t="shared" si="3"/>
        <v>"Man-day"</v>
      </c>
      <c r="G79" s="102" t="s">
        <v>2672</v>
      </c>
      <c r="H79" s="99" t="s">
        <v>2672</v>
      </c>
    </row>
    <row r="80" spans="3:8">
      <c r="C80" s="99" t="s">
        <v>2821</v>
      </c>
      <c r="D80" s="99" t="s">
        <v>2747</v>
      </c>
      <c r="E80" s="99" t="str">
        <f t="shared" si="2"/>
        <v>"Ед."</v>
      </c>
      <c r="F80" s="99" t="str">
        <f t="shared" si="3"/>
        <v>"unit"</v>
      </c>
      <c r="G80" s="102" t="s">
        <v>2672</v>
      </c>
      <c r="H80" s="99" t="s">
        <v>2802</v>
      </c>
    </row>
    <row r="81" spans="3:8">
      <c r="C81" s="99" t="s">
        <v>2822</v>
      </c>
      <c r="D81" s="99" t="s">
        <v>2749</v>
      </c>
      <c r="E81" s="99" t="str">
        <f t="shared" si="2"/>
        <v>"Мест."</v>
      </c>
      <c r="F81" s="99" t="str">
        <f t="shared" si="3"/>
        <v>"place"</v>
      </c>
      <c r="G81" s="101" t="s">
        <v>2823</v>
      </c>
      <c r="H81" s="99" t="s">
        <v>2672</v>
      </c>
    </row>
    <row r="82" spans="3:8">
      <c r="C82" s="99" t="s">
        <v>2655</v>
      </c>
      <c r="D82" s="99" t="s">
        <v>2655</v>
      </c>
      <c r="E82" s="99" t="str">
        <f t="shared" si="2"/>
        <v>"%"</v>
      </c>
      <c r="F82" s="99" t="str">
        <f t="shared" si="3"/>
        <v>"%"</v>
      </c>
      <c r="G82" s="102" t="s">
        <v>2672</v>
      </c>
      <c r="H82" s="99" t="s">
        <v>2672</v>
      </c>
    </row>
    <row r="83" spans="3:8">
      <c r="C83" s="99" t="s">
        <v>2824</v>
      </c>
      <c r="D83" s="99" t="s">
        <v>2752</v>
      </c>
      <c r="E83" s="99" t="str">
        <f t="shared" si="2"/>
        <v>"Компл."</v>
      </c>
      <c r="F83" s="99" t="str">
        <f t="shared" si="3"/>
        <v>"set"</v>
      </c>
      <c r="G83" s="102" t="s">
        <v>2672</v>
      </c>
      <c r="H83" s="99" t="s">
        <v>2672</v>
      </c>
    </row>
    <row r="84" spans="3:8">
      <c r="C84" s="99" t="s">
        <v>2825</v>
      </c>
      <c r="D84" s="99" t="s">
        <v>2754</v>
      </c>
      <c r="E84" s="99" t="str">
        <f t="shared" si="2"/>
        <v>"Секц."</v>
      </c>
      <c r="F84" s="99" t="str">
        <f t="shared" si="3"/>
        <v>"section"</v>
      </c>
      <c r="G84" s="102" t="s">
        <v>2672</v>
      </c>
      <c r="H84" s="99" t="s">
        <v>2672</v>
      </c>
    </row>
    <row r="85" spans="3:8">
      <c r="C85" s="99" t="s">
        <v>2826</v>
      </c>
      <c r="D85" s="99" t="s">
        <v>2756</v>
      </c>
      <c r="E85" s="99" t="str">
        <f t="shared" si="2"/>
        <v>"Усл. Ед."</v>
      </c>
      <c r="F85" s="99" t="str">
        <f t="shared" si="3"/>
        <v>"nom. unit"</v>
      </c>
      <c r="G85" s="102" t="s">
        <v>2672</v>
      </c>
      <c r="H85" s="99" t="s">
        <v>2672</v>
      </c>
    </row>
    <row r="86" spans="3:8">
      <c r="C86" s="99" t="s">
        <v>2827</v>
      </c>
      <c r="D86" s="99" t="s">
        <v>2758</v>
      </c>
      <c r="E86" s="99" t="str">
        <f t="shared" si="2"/>
        <v>"Раб. Мест."</v>
      </c>
      <c r="F86" s="99" t="str">
        <f t="shared" si="3"/>
        <v>"Working place"</v>
      </c>
      <c r="G86" s="102" t="s">
        <v>2672</v>
      </c>
      <c r="H86" s="99" t="s">
        <v>2802</v>
      </c>
    </row>
    <row r="87" spans="3:8">
      <c r="C87" s="99" t="s">
        <v>2828</v>
      </c>
      <c r="D87" s="99" t="s">
        <v>2760</v>
      </c>
      <c r="E87" s="99" t="str">
        <f t="shared" si="2"/>
        <v>"Ном."</v>
      </c>
      <c r="F87" s="99" t="str">
        <f t="shared" si="3"/>
        <v>"NR"</v>
      </c>
      <c r="G87" s="102" t="s">
        <v>2672</v>
      </c>
      <c r="H87" s="99" t="s">
        <v>2672</v>
      </c>
    </row>
    <row r="88" spans="3:8">
      <c r="C88" s="99" t="s">
        <v>2829</v>
      </c>
      <c r="D88" s="99" t="s">
        <v>2830</v>
      </c>
      <c r="E88" s="99" t="str">
        <f t="shared" si="2"/>
        <v>"пауш."</v>
      </c>
      <c r="F88" s="99" t="str">
        <f t="shared" si="3"/>
        <v>"ls."</v>
      </c>
      <c r="G88" s="102" t="s">
        <v>2672</v>
      </c>
      <c r="H88" s="99" t="s">
        <v>2672</v>
      </c>
    </row>
    <row r="89" spans="3:8">
      <c r="C89" s="99" t="s">
        <v>2831</v>
      </c>
      <c r="D89" s="99" t="s">
        <v>2814</v>
      </c>
      <c r="E89" s="99" t="str">
        <f t="shared" si="2"/>
        <v>"пог.м."</v>
      </c>
      <c r="F89" s="99" t="str">
        <f t="shared" si="3"/>
        <v>"lin.m."</v>
      </c>
      <c r="G89" s="101" t="s">
        <v>2832</v>
      </c>
      <c r="H89" s="99" t="s">
        <v>2672</v>
      </c>
    </row>
    <row r="90" spans="3:8">
      <c r="C90" s="99" t="s">
        <v>2833</v>
      </c>
      <c r="D90" s="99" t="s">
        <v>2736</v>
      </c>
      <c r="E90" s="99" t="str">
        <f t="shared" si="2"/>
        <v>"пог.м"</v>
      </c>
      <c r="F90" s="99" t="str">
        <f t="shared" si="3"/>
        <v>"lin.m"</v>
      </c>
      <c r="G90" s="102" t="s">
        <v>2672</v>
      </c>
      <c r="H90" s="99" t="s">
        <v>2672</v>
      </c>
    </row>
    <row r="91" spans="3:8">
      <c r="G91" s="102" t="s">
        <v>2672</v>
      </c>
      <c r="H91" s="99" t="s">
        <v>2672</v>
      </c>
    </row>
    <row r="92" spans="3:8">
      <c r="G92" s="102" t="s">
        <v>2672</v>
      </c>
      <c r="H92" s="99" t="s">
        <v>2802</v>
      </c>
    </row>
    <row r="93" spans="3:8">
      <c r="G93" s="102" t="s">
        <v>2672</v>
      </c>
      <c r="H93" s="99" t="s">
        <v>2672</v>
      </c>
    </row>
    <row r="94" spans="3:8">
      <c r="G94" s="102" t="s">
        <v>2672</v>
      </c>
      <c r="H94" s="99" t="s">
        <v>2672</v>
      </c>
    </row>
    <row r="95" spans="3:8">
      <c r="G95" s="102" t="s">
        <v>2672</v>
      </c>
      <c r="H95" s="99" t="s">
        <v>2672</v>
      </c>
    </row>
    <row r="96" spans="3:8">
      <c r="G96" s="101" t="s">
        <v>2834</v>
      </c>
      <c r="H96" s="99" t="s">
        <v>2672</v>
      </c>
    </row>
    <row r="97" spans="7:8">
      <c r="G97" s="102" t="s">
        <v>2672</v>
      </c>
      <c r="H97" s="99" t="s">
        <v>2672</v>
      </c>
    </row>
    <row r="98" spans="7:8">
      <c r="G98" s="102" t="s">
        <v>2672</v>
      </c>
      <c r="H98" s="99" t="s">
        <v>2802</v>
      </c>
    </row>
    <row r="99" spans="7:8">
      <c r="G99" s="102" t="s">
        <v>2672</v>
      </c>
      <c r="H99" s="99" t="s">
        <v>2672</v>
      </c>
    </row>
    <row r="100" spans="7:8">
      <c r="G100" s="102" t="s">
        <v>2672</v>
      </c>
      <c r="H100" s="99" t="s">
        <v>2672</v>
      </c>
    </row>
    <row r="101" spans="7:8">
      <c r="G101" s="102" t="s">
        <v>2672</v>
      </c>
      <c r="H101" s="99" t="s">
        <v>2672</v>
      </c>
    </row>
    <row r="102" spans="7:8">
      <c r="G102" s="102" t="s">
        <v>2672</v>
      </c>
      <c r="H102" s="99" t="s">
        <v>2672</v>
      </c>
    </row>
    <row r="103" spans="7:8">
      <c r="G103" s="102" t="s">
        <v>2672</v>
      </c>
      <c r="H103" s="99" t="s">
        <v>2672</v>
      </c>
    </row>
    <row r="104" spans="7:8">
      <c r="G104" s="102" t="s">
        <v>2672</v>
      </c>
      <c r="H104" s="99" t="s">
        <v>2802</v>
      </c>
    </row>
    <row r="105" spans="7:8">
      <c r="G105" s="101" t="s">
        <v>2835</v>
      </c>
      <c r="H105" s="99" t="s">
        <v>2672</v>
      </c>
    </row>
    <row r="106" spans="7:8">
      <c r="G106" s="102" t="s">
        <v>2672</v>
      </c>
      <c r="H106" s="99" t="s">
        <v>2672</v>
      </c>
    </row>
    <row r="107" spans="7:8">
      <c r="G107" s="101" t="s">
        <v>2836</v>
      </c>
      <c r="H107" s="99" t="s">
        <v>2672</v>
      </c>
    </row>
    <row r="108" spans="7:8">
      <c r="G108" s="101" t="s">
        <v>2837</v>
      </c>
      <c r="H108" s="99" t="s">
        <v>2672</v>
      </c>
    </row>
    <row r="109" spans="7:8">
      <c r="G109" s="102" t="s">
        <v>2672</v>
      </c>
      <c r="H109" s="99" t="s">
        <v>2672</v>
      </c>
    </row>
    <row r="110" spans="7:8">
      <c r="G110" s="102" t="s">
        <v>2672</v>
      </c>
      <c r="H110" s="99" t="s">
        <v>2682</v>
      </c>
    </row>
    <row r="111" spans="7:8">
      <c r="G111" s="102" t="s">
        <v>2672</v>
      </c>
      <c r="H111" s="99" t="s">
        <v>2672</v>
      </c>
    </row>
    <row r="112" spans="7:8">
      <c r="G112" s="102" t="s">
        <v>2672</v>
      </c>
      <c r="H112" s="99" t="s">
        <v>2672</v>
      </c>
    </row>
    <row r="113" spans="7:8">
      <c r="G113" s="102" t="s">
        <v>2672</v>
      </c>
      <c r="H113" s="99" t="s">
        <v>2672</v>
      </c>
    </row>
    <row r="114" spans="7:8">
      <c r="G114" s="102" t="s">
        <v>2672</v>
      </c>
      <c r="H114" s="99" t="s">
        <v>2672</v>
      </c>
    </row>
    <row r="115" spans="7:8">
      <c r="G115" s="102" t="s">
        <v>2672</v>
      </c>
      <c r="H115" s="99" t="s">
        <v>2672</v>
      </c>
    </row>
    <row r="116" spans="7:8">
      <c r="G116" s="102" t="s">
        <v>2672</v>
      </c>
      <c r="H116" s="99" t="s">
        <v>2672</v>
      </c>
    </row>
    <row r="117" spans="7:8">
      <c r="G117" s="102" t="s">
        <v>2672</v>
      </c>
      <c r="H117" s="99" t="s">
        <v>2672</v>
      </c>
    </row>
    <row r="118" spans="7:8">
      <c r="G118" s="102" t="s">
        <v>2672</v>
      </c>
      <c r="H118" s="99" t="s">
        <v>2838</v>
      </c>
    </row>
    <row r="119" spans="7:8">
      <c r="G119" s="102" t="s">
        <v>2672</v>
      </c>
      <c r="H119" s="99" t="s">
        <v>2802</v>
      </c>
    </row>
    <row r="120" spans="7:8">
      <c r="G120" s="102" t="s">
        <v>2672</v>
      </c>
      <c r="H120" s="99" t="s">
        <v>2672</v>
      </c>
    </row>
    <row r="121" spans="7:8">
      <c r="G121" s="102" t="s">
        <v>2672</v>
      </c>
      <c r="H121" s="99" t="s">
        <v>2672</v>
      </c>
    </row>
    <row r="122" spans="7:8">
      <c r="G122" s="102" t="s">
        <v>2672</v>
      </c>
      <c r="H122" s="99" t="s">
        <v>2672</v>
      </c>
    </row>
    <row r="123" spans="7:8">
      <c r="G123" s="101" t="s">
        <v>2679</v>
      </c>
      <c r="H123" s="99" t="s">
        <v>2672</v>
      </c>
    </row>
    <row r="124" spans="7:8">
      <c r="G124" s="102" t="s">
        <v>2672</v>
      </c>
      <c r="H124" s="99" t="s">
        <v>2672</v>
      </c>
    </row>
    <row r="125" spans="7:8">
      <c r="G125" s="102" t="s">
        <v>2672</v>
      </c>
      <c r="H125" s="99" t="s">
        <v>2802</v>
      </c>
    </row>
    <row r="126" spans="7:8">
      <c r="G126" s="102" t="s">
        <v>2672</v>
      </c>
      <c r="H126" s="99" t="s">
        <v>2672</v>
      </c>
    </row>
    <row r="127" spans="7:8">
      <c r="G127" s="102" t="s">
        <v>2672</v>
      </c>
      <c r="H127" s="99" t="s">
        <v>2672</v>
      </c>
    </row>
    <row r="128" spans="7:8">
      <c r="G128" s="102" t="s">
        <v>2672</v>
      </c>
      <c r="H128" s="99" t="s">
        <v>2672</v>
      </c>
    </row>
    <row r="129" spans="7:8">
      <c r="G129" s="101" t="s">
        <v>2823</v>
      </c>
      <c r="H129" s="99" t="s">
        <v>2672</v>
      </c>
    </row>
    <row r="130" spans="7:8">
      <c r="G130" s="102" t="s">
        <v>2672</v>
      </c>
      <c r="H130" s="99" t="s">
        <v>2672</v>
      </c>
    </row>
    <row r="131" spans="7:8">
      <c r="G131" s="102" t="s">
        <v>2672</v>
      </c>
      <c r="H131" s="99" t="s">
        <v>2682</v>
      </c>
    </row>
    <row r="132" spans="7:8">
      <c r="G132" s="102" t="s">
        <v>2672</v>
      </c>
      <c r="H132" s="99" t="s">
        <v>2672</v>
      </c>
    </row>
    <row r="133" spans="7:8">
      <c r="G133" s="102" t="s">
        <v>2672</v>
      </c>
      <c r="H133" s="99" t="s">
        <v>2672</v>
      </c>
    </row>
    <row r="134" spans="7:8">
      <c r="G134" s="102" t="s">
        <v>2672</v>
      </c>
      <c r="H134" s="99" t="s">
        <v>2672</v>
      </c>
    </row>
    <row r="135" spans="7:8">
      <c r="G135" s="102" t="s">
        <v>2672</v>
      </c>
      <c r="H135" s="99" t="s">
        <v>2672</v>
      </c>
    </row>
    <row r="136" spans="7:8">
      <c r="G136" s="102" t="s">
        <v>2672</v>
      </c>
      <c r="H136" s="99" t="s">
        <v>2672</v>
      </c>
    </row>
    <row r="137" spans="7:8">
      <c r="G137" s="101" t="s">
        <v>2697</v>
      </c>
      <c r="H137" s="99" t="s">
        <v>2672</v>
      </c>
    </row>
    <row r="138" spans="7:8">
      <c r="G138" s="102" t="s">
        <v>2672</v>
      </c>
      <c r="H138" s="99" t="s">
        <v>2672</v>
      </c>
    </row>
    <row r="139" spans="7:8">
      <c r="G139" s="102" t="s">
        <v>2672</v>
      </c>
      <c r="H139" s="99" t="s">
        <v>2802</v>
      </c>
    </row>
    <row r="140" spans="7:8">
      <c r="G140" s="102" t="s">
        <v>2672</v>
      </c>
      <c r="H140" s="99" t="s">
        <v>2672</v>
      </c>
    </row>
    <row r="141" spans="7:8">
      <c r="G141" s="102" t="s">
        <v>2672</v>
      </c>
      <c r="H141" s="99" t="s">
        <v>2672</v>
      </c>
    </row>
    <row r="142" spans="7:8">
      <c r="G142" s="101" t="s">
        <v>2832</v>
      </c>
      <c r="H142" s="99" t="s">
        <v>2672</v>
      </c>
    </row>
    <row r="143" spans="7:8">
      <c r="G143" s="102" t="s">
        <v>2672</v>
      </c>
      <c r="H143" s="99" t="s">
        <v>2672</v>
      </c>
    </row>
    <row r="144" spans="7:8">
      <c r="G144" s="102" t="s">
        <v>2672</v>
      </c>
      <c r="H144" s="99" t="s">
        <v>2672</v>
      </c>
    </row>
    <row r="145" spans="7:8">
      <c r="G145" s="102" t="s">
        <v>2672</v>
      </c>
      <c r="H145" s="99" t="s">
        <v>2737</v>
      </c>
    </row>
    <row r="146" spans="7:8">
      <c r="G146" s="102" t="s">
        <v>2672</v>
      </c>
      <c r="H146" s="99" t="s">
        <v>2672</v>
      </c>
    </row>
    <row r="147" spans="7:8">
      <c r="G147" s="102" t="s">
        <v>2672</v>
      </c>
      <c r="H147" s="99" t="s">
        <v>2672</v>
      </c>
    </row>
    <row r="148" spans="7:8">
      <c r="G148" s="102" t="s">
        <v>2672</v>
      </c>
      <c r="H148" s="99" t="s">
        <v>2672</v>
      </c>
    </row>
    <row r="149" spans="7:8">
      <c r="G149" s="101" t="s">
        <v>2835</v>
      </c>
      <c r="H149" s="99" t="s">
        <v>2682</v>
      </c>
    </row>
    <row r="150" spans="7:8">
      <c r="G150" s="102" t="s">
        <v>2672</v>
      </c>
      <c r="H150" s="99" t="s">
        <v>2672</v>
      </c>
    </row>
    <row r="151" spans="7:8">
      <c r="G151" s="101" t="s">
        <v>2839</v>
      </c>
      <c r="H151" s="99" t="s">
        <v>2672</v>
      </c>
    </row>
    <row r="152" spans="7:8">
      <c r="G152" s="101" t="s">
        <v>2840</v>
      </c>
      <c r="H152" s="99" t="s">
        <v>2672</v>
      </c>
    </row>
    <row r="153" spans="7:8">
      <c r="G153" s="102" t="s">
        <v>2672</v>
      </c>
      <c r="H153" s="99" t="s">
        <v>2672</v>
      </c>
    </row>
    <row r="154" spans="7:8">
      <c r="G154" s="102" t="s">
        <v>2672</v>
      </c>
      <c r="H154" s="99" t="s">
        <v>2672</v>
      </c>
    </row>
    <row r="155" spans="7:8">
      <c r="G155" s="102" t="s">
        <v>2672</v>
      </c>
      <c r="H155" s="99" t="s">
        <v>2672</v>
      </c>
    </row>
    <row r="156" spans="7:8">
      <c r="G156" s="102" t="s">
        <v>2672</v>
      </c>
      <c r="H156" s="99" t="s">
        <v>2672</v>
      </c>
    </row>
    <row r="157" spans="7:8">
      <c r="G157" s="102" t="s">
        <v>2672</v>
      </c>
      <c r="H157" s="99" t="s">
        <v>2841</v>
      </c>
    </row>
    <row r="158" spans="7:8">
      <c r="G158" s="102" t="s">
        <v>2672</v>
      </c>
      <c r="H158" s="99" t="s">
        <v>2842</v>
      </c>
    </row>
    <row r="159" spans="7:8">
      <c r="G159" s="102" t="s">
        <v>2672</v>
      </c>
      <c r="H159" s="99" t="s">
        <v>2672</v>
      </c>
    </row>
    <row r="160" spans="7:8">
      <c r="G160" s="102" t="s">
        <v>2672</v>
      </c>
      <c r="H160" s="99" t="s">
        <v>2672</v>
      </c>
    </row>
    <row r="161" spans="7:8">
      <c r="G161" s="102" t="s">
        <v>2672</v>
      </c>
      <c r="H161" s="99" t="s">
        <v>2672</v>
      </c>
    </row>
    <row r="162" spans="7:8">
      <c r="G162" s="102" t="s">
        <v>2672</v>
      </c>
      <c r="H162" s="99" t="s">
        <v>2672</v>
      </c>
    </row>
    <row r="163" spans="7:8">
      <c r="G163" s="102" t="s">
        <v>2672</v>
      </c>
      <c r="H163" s="99" t="s">
        <v>2672</v>
      </c>
    </row>
    <row r="164" spans="7:8">
      <c r="G164" s="102" t="s">
        <v>2672</v>
      </c>
      <c r="H164" s="99" t="s">
        <v>2672</v>
      </c>
    </row>
    <row r="165" spans="7:8">
      <c r="G165" s="102" t="s">
        <v>2672</v>
      </c>
      <c r="H165" s="99" t="s">
        <v>2672</v>
      </c>
    </row>
    <row r="166" spans="7:8">
      <c r="G166" s="101" t="s">
        <v>2679</v>
      </c>
      <c r="H166" s="99" t="s">
        <v>2672</v>
      </c>
    </row>
    <row r="167" spans="7:8">
      <c r="G167" s="102" t="s">
        <v>2672</v>
      </c>
      <c r="H167" s="99" t="s">
        <v>2672</v>
      </c>
    </row>
    <row r="168" spans="7:8">
      <c r="G168" s="102" t="s">
        <v>2672</v>
      </c>
      <c r="H168" s="99" t="s">
        <v>2780</v>
      </c>
    </row>
    <row r="169" spans="7:8">
      <c r="G169" s="102" t="s">
        <v>2672</v>
      </c>
      <c r="H169" s="99" t="s">
        <v>2672</v>
      </c>
    </row>
    <row r="170" spans="7:8">
      <c r="G170" s="102" t="s">
        <v>2672</v>
      </c>
      <c r="H170" s="99" t="s">
        <v>2672</v>
      </c>
    </row>
    <row r="171" spans="7:8">
      <c r="G171" s="102" t="s">
        <v>2672</v>
      </c>
      <c r="H171" s="99" t="s">
        <v>2672</v>
      </c>
    </row>
    <row r="172" spans="7:8">
      <c r="G172" s="101" t="s">
        <v>2798</v>
      </c>
      <c r="H172" s="99" t="s">
        <v>2672</v>
      </c>
    </row>
    <row r="173" spans="7:8">
      <c r="G173" s="102" t="s">
        <v>2672</v>
      </c>
      <c r="H173" s="99" t="s">
        <v>2802</v>
      </c>
    </row>
    <row r="174" spans="7:8">
      <c r="G174" s="102" t="s">
        <v>2672</v>
      </c>
      <c r="H174" s="99" t="s">
        <v>2672</v>
      </c>
    </row>
    <row r="175" spans="7:8">
      <c r="G175" s="102" t="s">
        <v>2672</v>
      </c>
      <c r="H175" s="99" t="s">
        <v>2672</v>
      </c>
    </row>
    <row r="176" spans="7:8">
      <c r="G176" s="101" t="s">
        <v>2843</v>
      </c>
      <c r="H176" s="99" t="s">
        <v>2672</v>
      </c>
    </row>
    <row r="177" spans="7:8">
      <c r="G177" s="101" t="s">
        <v>2798</v>
      </c>
      <c r="H177" s="99" t="s">
        <v>2672</v>
      </c>
    </row>
    <row r="178" spans="7:8">
      <c r="G178" s="102" t="s">
        <v>2672</v>
      </c>
      <c r="H178" s="99" t="s">
        <v>2672</v>
      </c>
    </row>
    <row r="179" spans="7:8">
      <c r="G179" s="102" t="s">
        <v>2672</v>
      </c>
      <c r="H179" s="99" t="s">
        <v>2737</v>
      </c>
    </row>
    <row r="180" spans="7:8">
      <c r="G180" s="102" t="s">
        <v>2672</v>
      </c>
      <c r="H180" s="99" t="s">
        <v>2672</v>
      </c>
    </row>
    <row r="181" spans="7:8">
      <c r="G181" s="101" t="s">
        <v>2721</v>
      </c>
      <c r="H181" s="99" t="s">
        <v>2672</v>
      </c>
    </row>
    <row r="182" spans="7:8">
      <c r="G182" s="102" t="s">
        <v>2672</v>
      </c>
      <c r="H182" s="99" t="s">
        <v>2672</v>
      </c>
    </row>
    <row r="183" spans="7:8">
      <c r="G183" s="102" t="s">
        <v>2672</v>
      </c>
      <c r="H183" s="99" t="s">
        <v>2844</v>
      </c>
    </row>
    <row r="184" spans="7:8">
      <c r="G184" s="101" t="s">
        <v>2672</v>
      </c>
      <c r="H184" s="99" t="s">
        <v>2718</v>
      </c>
    </row>
    <row r="185" spans="7:8">
      <c r="G185" s="101" t="s">
        <v>2672</v>
      </c>
      <c r="H185" s="99" t="s">
        <v>2672</v>
      </c>
    </row>
    <row r="186" spans="7:8">
      <c r="G186" s="101" t="s">
        <v>2845</v>
      </c>
      <c r="H186" s="99" t="s">
        <v>2672</v>
      </c>
    </row>
    <row r="187" spans="7:8">
      <c r="G187" s="101" t="s">
        <v>2823</v>
      </c>
      <c r="H187" s="99" t="s">
        <v>2672</v>
      </c>
    </row>
    <row r="188" spans="7:8">
      <c r="G188" s="102" t="s">
        <v>2672</v>
      </c>
      <c r="H188" s="99" t="s">
        <v>2672</v>
      </c>
    </row>
    <row r="189" spans="7:8">
      <c r="G189" s="102" t="s">
        <v>2672</v>
      </c>
      <c r="H189" s="99" t="s">
        <v>2672</v>
      </c>
    </row>
    <row r="190" spans="7:8">
      <c r="G190" s="102" t="s">
        <v>2672</v>
      </c>
      <c r="H190" s="99" t="s">
        <v>2672</v>
      </c>
    </row>
    <row r="191" spans="7:8">
      <c r="G191" s="102" t="s">
        <v>2672</v>
      </c>
      <c r="H191" s="99" t="s">
        <v>2737</v>
      </c>
    </row>
    <row r="192" spans="7:8">
      <c r="G192" s="102" t="s">
        <v>2672</v>
      </c>
      <c r="H192" s="99" t="s">
        <v>2672</v>
      </c>
    </row>
    <row r="193" spans="7:8">
      <c r="G193" s="102" t="s">
        <v>2672</v>
      </c>
      <c r="H193" s="99" t="s">
        <v>2672</v>
      </c>
    </row>
    <row r="194" spans="7:8">
      <c r="G194" s="102" t="s">
        <v>2672</v>
      </c>
      <c r="H194" s="99" t="s">
        <v>2672</v>
      </c>
    </row>
    <row r="195" spans="7:8">
      <c r="G195" s="101" t="s">
        <v>2835</v>
      </c>
      <c r="H195" s="99" t="s">
        <v>2718</v>
      </c>
    </row>
    <row r="196" spans="7:8">
      <c r="G196" s="102" t="s">
        <v>2672</v>
      </c>
      <c r="H196" s="99" t="s">
        <v>2672</v>
      </c>
    </row>
    <row r="197" spans="7:8">
      <c r="G197" s="101" t="s">
        <v>2672</v>
      </c>
      <c r="H197" s="99" t="s">
        <v>2672</v>
      </c>
    </row>
    <row r="198" spans="7:8">
      <c r="G198" s="101" t="s">
        <v>2679</v>
      </c>
      <c r="H198" s="99" t="s">
        <v>2672</v>
      </c>
    </row>
    <row r="199" spans="7:8">
      <c r="G199" s="102" t="s">
        <v>2672</v>
      </c>
      <c r="H199" s="99" t="s">
        <v>2672</v>
      </c>
    </row>
    <row r="200" spans="7:8">
      <c r="G200" s="102" t="s">
        <v>2672</v>
      </c>
      <c r="H200" s="99" t="s">
        <v>2672</v>
      </c>
    </row>
    <row r="201" spans="7:8">
      <c r="G201" s="102" t="s">
        <v>2672</v>
      </c>
      <c r="H201" s="99" t="s">
        <v>2672</v>
      </c>
    </row>
    <row r="202" spans="7:8">
      <c r="G202" s="102" t="s">
        <v>2672</v>
      </c>
      <c r="H202" s="99" t="s">
        <v>2718</v>
      </c>
    </row>
    <row r="203" spans="7:8">
      <c r="G203" s="102" t="s">
        <v>2672</v>
      </c>
      <c r="H203" s="99" t="s">
        <v>2672</v>
      </c>
    </row>
    <row r="204" spans="7:8">
      <c r="G204" s="101" t="s">
        <v>2846</v>
      </c>
      <c r="H204" s="99" t="s">
        <v>2672</v>
      </c>
    </row>
    <row r="205" spans="7:8">
      <c r="G205" s="101" t="s">
        <v>2798</v>
      </c>
      <c r="H205" s="99" t="s">
        <v>2672</v>
      </c>
    </row>
    <row r="206" spans="7:8">
      <c r="G206" s="102" t="s">
        <v>2672</v>
      </c>
      <c r="H206" s="99" t="s">
        <v>2672</v>
      </c>
    </row>
    <row r="207" spans="7:8">
      <c r="G207" s="102" t="s">
        <v>2672</v>
      </c>
      <c r="H207" s="99" t="s">
        <v>2672</v>
      </c>
    </row>
    <row r="208" spans="7:8">
      <c r="G208" s="102" t="s">
        <v>2672</v>
      </c>
      <c r="H208" s="99" t="s">
        <v>2672</v>
      </c>
    </row>
    <row r="209" spans="7:8">
      <c r="G209" s="101" t="s">
        <v>2679</v>
      </c>
      <c r="H209" s="99" t="s">
        <v>2780</v>
      </c>
    </row>
    <row r="210" spans="7:8">
      <c r="G210" s="102" t="s">
        <v>2672</v>
      </c>
      <c r="H210" s="99" t="s">
        <v>2672</v>
      </c>
    </row>
    <row r="211" spans="7:8">
      <c r="G211" s="102" t="s">
        <v>2672</v>
      </c>
      <c r="H211" s="99" t="s">
        <v>2672</v>
      </c>
    </row>
    <row r="212" spans="7:8">
      <c r="G212" s="102" t="s">
        <v>2672</v>
      </c>
      <c r="H212" s="99" t="s">
        <v>2672</v>
      </c>
    </row>
    <row r="213" spans="7:8">
      <c r="G213" s="102" t="s">
        <v>2672</v>
      </c>
      <c r="H213" s="99" t="s">
        <v>2672</v>
      </c>
    </row>
    <row r="214" spans="7:8">
      <c r="G214" s="102" t="s">
        <v>2672</v>
      </c>
      <c r="H214" s="99" t="s">
        <v>2737</v>
      </c>
    </row>
    <row r="215" spans="7:8">
      <c r="G215" s="101" t="s">
        <v>2697</v>
      </c>
      <c r="H215" s="99" t="s">
        <v>2672</v>
      </c>
    </row>
    <row r="216" spans="7:8">
      <c r="G216" s="102" t="s">
        <v>2672</v>
      </c>
      <c r="H216" s="99" t="s">
        <v>2672</v>
      </c>
    </row>
    <row r="217" spans="7:8">
      <c r="G217" s="102" t="s">
        <v>2672</v>
      </c>
      <c r="H217" s="99" t="s">
        <v>2672</v>
      </c>
    </row>
    <row r="218" spans="7:8">
      <c r="G218" s="102" t="s">
        <v>2672</v>
      </c>
      <c r="H218" s="99" t="s">
        <v>2718</v>
      </c>
    </row>
    <row r="219" spans="7:8">
      <c r="G219" s="102" t="s">
        <v>2672</v>
      </c>
      <c r="H219" s="99" t="s">
        <v>2672</v>
      </c>
    </row>
    <row r="220" spans="7:8">
      <c r="G220" s="101" t="s">
        <v>2679</v>
      </c>
      <c r="H220" s="99" t="s">
        <v>2672</v>
      </c>
    </row>
    <row r="221" spans="7:8">
      <c r="G221" s="102" t="s">
        <v>2672</v>
      </c>
      <c r="H221" s="99" t="s">
        <v>2672</v>
      </c>
    </row>
    <row r="222" spans="7:8">
      <c r="G222" s="102" t="s">
        <v>2672</v>
      </c>
      <c r="H222" s="99" t="s">
        <v>2672</v>
      </c>
    </row>
    <row r="223" spans="7:8">
      <c r="G223" s="102" t="s">
        <v>2672</v>
      </c>
      <c r="H223" s="99" t="s">
        <v>2672</v>
      </c>
    </row>
    <row r="224" spans="7:8">
      <c r="G224" s="102" t="s">
        <v>2672</v>
      </c>
      <c r="H224" s="99" t="s">
        <v>2672</v>
      </c>
    </row>
    <row r="225" spans="7:8">
      <c r="G225" s="102" t="s">
        <v>2672</v>
      </c>
      <c r="H225" s="99" t="s">
        <v>2847</v>
      </c>
    </row>
    <row r="226" spans="7:8">
      <c r="G226" s="101" t="s">
        <v>2697</v>
      </c>
      <c r="H226" s="99" t="s">
        <v>2737</v>
      </c>
    </row>
    <row r="227" spans="7:8">
      <c r="G227" s="102" t="s">
        <v>2672</v>
      </c>
      <c r="H227" s="99" t="s">
        <v>2672</v>
      </c>
    </row>
    <row r="228" spans="7:8">
      <c r="G228" s="102" t="s">
        <v>2672</v>
      </c>
      <c r="H228" s="99" t="s">
        <v>2672</v>
      </c>
    </row>
    <row r="229" spans="7:8">
      <c r="G229" s="102" t="s">
        <v>2672</v>
      </c>
      <c r="H229" s="99" t="s">
        <v>2672</v>
      </c>
    </row>
    <row r="230" spans="7:8">
      <c r="G230" s="102" t="s">
        <v>2672</v>
      </c>
      <c r="H230" s="99" t="s">
        <v>2780</v>
      </c>
    </row>
    <row r="231" spans="7:8">
      <c r="G231" s="101" t="s">
        <v>2783</v>
      </c>
      <c r="H231" s="99" t="s">
        <v>2672</v>
      </c>
    </row>
    <row r="232" spans="7:8">
      <c r="G232" s="102" t="s">
        <v>2672</v>
      </c>
      <c r="H232" s="99" t="s">
        <v>2672</v>
      </c>
    </row>
    <row r="233" spans="7:8">
      <c r="G233" s="102" t="s">
        <v>2672</v>
      </c>
      <c r="H233" s="99" t="s">
        <v>2672</v>
      </c>
    </row>
    <row r="234" spans="7:8">
      <c r="G234" s="102" t="s">
        <v>2672</v>
      </c>
      <c r="H234" s="99" t="s">
        <v>2672</v>
      </c>
    </row>
    <row r="235" spans="7:8">
      <c r="G235" s="102" t="s">
        <v>2672</v>
      </c>
      <c r="H235" s="99" t="s">
        <v>2682</v>
      </c>
    </row>
    <row r="236" spans="7:8">
      <c r="G236" s="102" t="s">
        <v>2672</v>
      </c>
      <c r="H236" s="99" t="s">
        <v>2672</v>
      </c>
    </row>
    <row r="237" spans="7:8">
      <c r="G237" s="102" t="s">
        <v>2672</v>
      </c>
      <c r="H237" s="99" t="s">
        <v>2672</v>
      </c>
    </row>
    <row r="238" spans="7:8">
      <c r="G238" s="102" t="s">
        <v>2672</v>
      </c>
      <c r="H238" s="99" t="s">
        <v>2672</v>
      </c>
    </row>
    <row r="239" spans="7:8">
      <c r="G239" s="102" t="s">
        <v>2672</v>
      </c>
      <c r="H239" s="99" t="s">
        <v>2672</v>
      </c>
    </row>
    <row r="240" spans="7:8">
      <c r="G240" s="102" t="s">
        <v>2672</v>
      </c>
      <c r="H240" s="99" t="s">
        <v>2672</v>
      </c>
    </row>
    <row r="241" spans="7:8">
      <c r="G241" s="101" t="s">
        <v>2672</v>
      </c>
      <c r="H241" s="99" t="s">
        <v>2672</v>
      </c>
    </row>
    <row r="242" spans="7:8">
      <c r="G242" s="101" t="s">
        <v>2721</v>
      </c>
      <c r="H242" s="99" t="s">
        <v>2672</v>
      </c>
    </row>
    <row r="243" spans="7:8">
      <c r="G243" s="102" t="s">
        <v>2672</v>
      </c>
      <c r="H243" s="99" t="s">
        <v>2737</v>
      </c>
    </row>
    <row r="244" spans="7:8">
      <c r="G244" s="102" t="s">
        <v>2672</v>
      </c>
      <c r="H244" s="99" t="s">
        <v>2672</v>
      </c>
    </row>
    <row r="245" spans="7:8">
      <c r="G245" s="101" t="s">
        <v>2672</v>
      </c>
      <c r="H245" s="99" t="s">
        <v>2672</v>
      </c>
    </row>
    <row r="246" spans="7:8">
      <c r="G246" s="101" t="s">
        <v>2697</v>
      </c>
      <c r="H246" s="99" t="s">
        <v>2672</v>
      </c>
    </row>
    <row r="247" spans="7:8">
      <c r="G247" s="101" t="s">
        <v>2672</v>
      </c>
      <c r="H247" s="99" t="s">
        <v>2848</v>
      </c>
    </row>
    <row r="248" spans="7:8">
      <c r="G248" s="101" t="s">
        <v>2672</v>
      </c>
      <c r="H248" s="99" t="s">
        <v>2682</v>
      </c>
    </row>
    <row r="249" spans="7:8">
      <c r="G249" s="101" t="s">
        <v>2672</v>
      </c>
      <c r="H249" s="99" t="s">
        <v>2672</v>
      </c>
    </row>
    <row r="250" spans="7:8">
      <c r="G250" s="101" t="s">
        <v>2672</v>
      </c>
      <c r="H250" s="99" t="s">
        <v>2672</v>
      </c>
    </row>
    <row r="251" spans="7:8">
      <c r="G251" s="101" t="s">
        <v>2849</v>
      </c>
      <c r="H251" s="99" t="s">
        <v>2672</v>
      </c>
    </row>
    <row r="252" spans="7:8">
      <c r="G252" s="101" t="s">
        <v>2850</v>
      </c>
      <c r="H252" s="99" t="s">
        <v>2672</v>
      </c>
    </row>
    <row r="253" spans="7:8">
      <c r="G253" s="101" t="s">
        <v>2832</v>
      </c>
      <c r="H253" s="99" t="s">
        <v>2672</v>
      </c>
    </row>
    <row r="254" spans="7:8">
      <c r="G254" s="102" t="s">
        <v>2672</v>
      </c>
      <c r="H254" s="99" t="s">
        <v>2672</v>
      </c>
    </row>
    <row r="255" spans="7:8">
      <c r="G255" s="102" t="s">
        <v>2672</v>
      </c>
      <c r="H255" s="99" t="s">
        <v>2672</v>
      </c>
    </row>
    <row r="256" spans="7:8">
      <c r="G256" s="102" t="s">
        <v>2672</v>
      </c>
      <c r="H256" s="99" t="s">
        <v>2780</v>
      </c>
    </row>
    <row r="257" spans="7:8">
      <c r="G257" s="102" t="s">
        <v>2672</v>
      </c>
      <c r="H257" s="99" t="s">
        <v>2672</v>
      </c>
    </row>
    <row r="258" spans="7:8">
      <c r="G258" s="102" t="s">
        <v>2672</v>
      </c>
      <c r="H258" s="99" t="s">
        <v>2672</v>
      </c>
    </row>
    <row r="259" spans="7:8">
      <c r="G259" s="102" t="s">
        <v>2672</v>
      </c>
      <c r="H259" s="99" t="s">
        <v>2672</v>
      </c>
    </row>
    <row r="260" spans="7:8">
      <c r="G260" s="101" t="s">
        <v>2851</v>
      </c>
      <c r="H260" s="99" t="s">
        <v>2672</v>
      </c>
    </row>
    <row r="261" spans="7:8">
      <c r="G261" s="102" t="s">
        <v>2672</v>
      </c>
      <c r="H261" s="99" t="s">
        <v>2780</v>
      </c>
    </row>
    <row r="262" spans="7:8">
      <c r="G262" s="102" t="s">
        <v>2834</v>
      </c>
      <c r="H262" s="99" t="s">
        <v>2672</v>
      </c>
    </row>
    <row r="263" spans="7:8">
      <c r="G263" s="102" t="s">
        <v>2672</v>
      </c>
      <c r="H263" s="99" t="s">
        <v>2672</v>
      </c>
    </row>
    <row r="264" spans="7:8">
      <c r="G264" s="102" t="s">
        <v>2672</v>
      </c>
      <c r="H264" s="99" t="s">
        <v>2672</v>
      </c>
    </row>
    <row r="265" spans="7:8">
      <c r="G265" s="102" t="s">
        <v>2672</v>
      </c>
      <c r="H265" s="99" t="s">
        <v>2672</v>
      </c>
    </row>
    <row r="266" spans="7:8">
      <c r="G266" s="102" t="s">
        <v>2672</v>
      </c>
      <c r="H266" s="99" t="s">
        <v>2780</v>
      </c>
    </row>
    <row r="267" spans="7:8">
      <c r="G267" s="102" t="s">
        <v>2672</v>
      </c>
      <c r="H267" s="99" t="s">
        <v>2672</v>
      </c>
    </row>
    <row r="268" spans="7:8">
      <c r="G268" s="102" t="s">
        <v>2672</v>
      </c>
      <c r="H268" s="99" t="s">
        <v>2672</v>
      </c>
    </row>
    <row r="269" spans="7:8">
      <c r="G269" s="102" t="s">
        <v>2672</v>
      </c>
      <c r="H269" s="99" t="s">
        <v>2672</v>
      </c>
    </row>
    <row r="270" spans="7:8">
      <c r="G270" s="102" t="s">
        <v>2672</v>
      </c>
      <c r="H270" s="99" t="s">
        <v>2672</v>
      </c>
    </row>
    <row r="271" spans="7:8">
      <c r="G271" s="102" t="s">
        <v>2672</v>
      </c>
      <c r="H271" s="99" t="s">
        <v>2737</v>
      </c>
    </row>
    <row r="272" spans="7:8">
      <c r="G272" s="102" t="s">
        <v>2672</v>
      </c>
      <c r="H272" s="99" t="s">
        <v>2672</v>
      </c>
    </row>
    <row r="273" spans="7:8">
      <c r="G273" s="102" t="s">
        <v>2672</v>
      </c>
      <c r="H273" s="99" t="s">
        <v>2672</v>
      </c>
    </row>
    <row r="274" spans="7:8">
      <c r="G274" s="102" t="s">
        <v>2672</v>
      </c>
      <c r="H274" s="99" t="s">
        <v>2672</v>
      </c>
    </row>
    <row r="275" spans="7:8">
      <c r="G275" s="102" t="s">
        <v>2672</v>
      </c>
      <c r="H275" s="99" t="s">
        <v>2802</v>
      </c>
    </row>
    <row r="276" spans="7:8">
      <c r="G276" s="102" t="s">
        <v>2672</v>
      </c>
      <c r="H276" s="99" t="s">
        <v>2672</v>
      </c>
    </row>
    <row r="277" spans="7:8">
      <c r="G277" s="102" t="s">
        <v>2672</v>
      </c>
      <c r="H277" s="99" t="s">
        <v>2672</v>
      </c>
    </row>
    <row r="278" spans="7:8">
      <c r="G278" s="101" t="s">
        <v>2851</v>
      </c>
      <c r="H278" s="99" t="s">
        <v>2672</v>
      </c>
    </row>
    <row r="279" spans="7:8">
      <c r="G279" s="102" t="s">
        <v>2672</v>
      </c>
      <c r="H279" s="99" t="s">
        <v>2672</v>
      </c>
    </row>
    <row r="280" spans="7:8">
      <c r="G280" s="102" t="s">
        <v>2834</v>
      </c>
      <c r="H280" s="99" t="s">
        <v>2672</v>
      </c>
    </row>
    <row r="281" spans="7:8">
      <c r="G281" s="102" t="s">
        <v>2672</v>
      </c>
      <c r="H281" s="99" t="s">
        <v>2737</v>
      </c>
    </row>
    <row r="282" spans="7:8">
      <c r="G282" s="102" t="s">
        <v>2672</v>
      </c>
      <c r="H282" s="99" t="s">
        <v>2672</v>
      </c>
    </row>
    <row r="283" spans="7:8">
      <c r="G283" s="102" t="s">
        <v>2672</v>
      </c>
      <c r="H283" s="99" t="s">
        <v>2672</v>
      </c>
    </row>
    <row r="284" spans="7:8">
      <c r="G284" s="102" t="s">
        <v>2672</v>
      </c>
      <c r="H284" s="99" t="s">
        <v>2672</v>
      </c>
    </row>
    <row r="285" spans="7:8">
      <c r="G285" s="102" t="s">
        <v>2672</v>
      </c>
      <c r="H285" s="99" t="s">
        <v>2737</v>
      </c>
    </row>
    <row r="286" spans="7:8">
      <c r="G286" s="102" t="s">
        <v>2672</v>
      </c>
      <c r="H286" s="99" t="s">
        <v>2672</v>
      </c>
    </row>
    <row r="287" spans="7:8">
      <c r="G287" s="102" t="s">
        <v>2672</v>
      </c>
      <c r="H287" s="99" t="s">
        <v>2672</v>
      </c>
    </row>
    <row r="288" spans="7:8">
      <c r="G288" s="102" t="s">
        <v>2672</v>
      </c>
      <c r="H288" s="99" t="s">
        <v>2672</v>
      </c>
    </row>
    <row r="289" spans="7:8">
      <c r="G289" s="102" t="s">
        <v>2672</v>
      </c>
      <c r="H289" s="99" t="s">
        <v>2700</v>
      </c>
    </row>
    <row r="290" spans="7:8">
      <c r="G290" s="102" t="s">
        <v>2672</v>
      </c>
      <c r="H290" s="99" t="s">
        <v>2672</v>
      </c>
    </row>
    <row r="291" spans="7:8">
      <c r="G291" s="102" t="s">
        <v>2672</v>
      </c>
      <c r="H291" s="99" t="s">
        <v>2672</v>
      </c>
    </row>
    <row r="292" spans="7:8">
      <c r="G292" s="102" t="s">
        <v>2672</v>
      </c>
      <c r="H292" s="99" t="s">
        <v>2672</v>
      </c>
    </row>
    <row r="293" spans="7:8">
      <c r="G293" s="102" t="s">
        <v>2672</v>
      </c>
      <c r="H293" s="99" t="s">
        <v>2672</v>
      </c>
    </row>
    <row r="294" spans="7:8">
      <c r="G294" s="102" t="s">
        <v>2672</v>
      </c>
      <c r="H294" s="99" t="s">
        <v>2672</v>
      </c>
    </row>
    <row r="295" spans="7:8">
      <c r="G295" s="102" t="s">
        <v>2672</v>
      </c>
      <c r="H295" s="99" t="s">
        <v>2672</v>
      </c>
    </row>
    <row r="296" spans="7:8">
      <c r="G296" s="101" t="s">
        <v>2851</v>
      </c>
      <c r="H296" s="99" t="s">
        <v>2672</v>
      </c>
    </row>
    <row r="297" spans="7:8">
      <c r="G297" s="102" t="s">
        <v>2672</v>
      </c>
      <c r="H297" s="99" t="s">
        <v>2672</v>
      </c>
    </row>
    <row r="298" spans="7:8">
      <c r="G298" s="102" t="s">
        <v>2834</v>
      </c>
      <c r="H298" s="99" t="s">
        <v>2852</v>
      </c>
    </row>
    <row r="299" spans="7:8">
      <c r="G299" s="102" t="s">
        <v>2672</v>
      </c>
      <c r="H299" s="99" t="s">
        <v>2802</v>
      </c>
    </row>
    <row r="300" spans="7:8">
      <c r="G300" s="102" t="s">
        <v>2672</v>
      </c>
      <c r="H300" s="99" t="s">
        <v>2672</v>
      </c>
    </row>
    <row r="301" spans="7:8">
      <c r="G301" s="102" t="s">
        <v>2672</v>
      </c>
      <c r="H301" s="99" t="s">
        <v>2672</v>
      </c>
    </row>
    <row r="302" spans="7:8">
      <c r="G302" s="102" t="s">
        <v>2672</v>
      </c>
      <c r="H302" s="99" t="s">
        <v>2672</v>
      </c>
    </row>
    <row r="303" spans="7:8">
      <c r="G303" s="102" t="s">
        <v>2672</v>
      </c>
      <c r="H303" s="99" t="s">
        <v>2672</v>
      </c>
    </row>
    <row r="304" spans="7:8">
      <c r="G304" s="102" t="s">
        <v>2672</v>
      </c>
      <c r="H304" s="99" t="s">
        <v>2672</v>
      </c>
    </row>
    <row r="305" spans="7:8">
      <c r="G305" s="102" t="s">
        <v>2672</v>
      </c>
      <c r="H305" s="99" t="s">
        <v>2682</v>
      </c>
    </row>
    <row r="306" spans="7:8">
      <c r="G306" s="102" t="s">
        <v>2672</v>
      </c>
      <c r="H306" s="99" t="s">
        <v>2672</v>
      </c>
    </row>
    <row r="307" spans="7:8">
      <c r="G307" s="102" t="s">
        <v>2672</v>
      </c>
      <c r="H307" s="99" t="s">
        <v>2672</v>
      </c>
    </row>
    <row r="308" spans="7:8">
      <c r="G308" s="102" t="s">
        <v>2672</v>
      </c>
      <c r="H308" s="99" t="s">
        <v>2672</v>
      </c>
    </row>
    <row r="309" spans="7:8">
      <c r="G309" s="102" t="s">
        <v>2672</v>
      </c>
      <c r="H309" s="99" t="s">
        <v>2672</v>
      </c>
    </row>
    <row r="310" spans="7:8">
      <c r="G310" s="102" t="s">
        <v>2672</v>
      </c>
      <c r="H310" s="99" t="s">
        <v>2672</v>
      </c>
    </row>
    <row r="311" spans="7:8">
      <c r="G311" s="102" t="s">
        <v>2672</v>
      </c>
      <c r="H311" s="99" t="s">
        <v>2672</v>
      </c>
    </row>
    <row r="312" spans="7:8">
      <c r="G312" s="102" t="s">
        <v>2672</v>
      </c>
      <c r="H312" s="99" t="s">
        <v>2672</v>
      </c>
    </row>
    <row r="313" spans="7:8">
      <c r="G313" s="102" t="s">
        <v>2672</v>
      </c>
      <c r="H313" s="99" t="s">
        <v>2673</v>
      </c>
    </row>
    <row r="314" spans="7:8">
      <c r="G314" s="101" t="s">
        <v>2851</v>
      </c>
      <c r="H314" s="99" t="s">
        <v>2672</v>
      </c>
    </row>
    <row r="315" spans="7:8">
      <c r="G315" s="102" t="s">
        <v>2672</v>
      </c>
      <c r="H315" s="99" t="s">
        <v>2672</v>
      </c>
    </row>
    <row r="316" spans="7:8">
      <c r="G316" s="102" t="s">
        <v>2834</v>
      </c>
      <c r="H316" s="99" t="s">
        <v>2718</v>
      </c>
    </row>
    <row r="317" spans="7:8">
      <c r="G317" s="102" t="s">
        <v>2672</v>
      </c>
      <c r="H317" s="99" t="s">
        <v>2672</v>
      </c>
    </row>
    <row r="318" spans="7:8">
      <c r="G318" s="102" t="s">
        <v>2672</v>
      </c>
      <c r="H318" s="99" t="s">
        <v>2672</v>
      </c>
    </row>
    <row r="319" spans="7:8">
      <c r="G319" s="102" t="s">
        <v>2672</v>
      </c>
      <c r="H319" s="99" t="s">
        <v>2672</v>
      </c>
    </row>
    <row r="320" spans="7:8">
      <c r="G320" s="102" t="s">
        <v>2672</v>
      </c>
      <c r="H320" s="99" t="s">
        <v>2672</v>
      </c>
    </row>
    <row r="321" spans="7:8">
      <c r="G321" s="102" t="s">
        <v>2672</v>
      </c>
      <c r="H321" s="99" t="s">
        <v>2672</v>
      </c>
    </row>
    <row r="322" spans="7:8">
      <c r="G322" s="102" t="s">
        <v>2672</v>
      </c>
      <c r="H322" s="99" t="s">
        <v>2672</v>
      </c>
    </row>
    <row r="323" spans="7:8">
      <c r="G323" s="102" t="s">
        <v>2672</v>
      </c>
      <c r="H323" s="99" t="s">
        <v>2737</v>
      </c>
    </row>
    <row r="324" spans="7:8">
      <c r="G324" s="102" t="s">
        <v>2672</v>
      </c>
      <c r="H324" s="99" t="s">
        <v>2672</v>
      </c>
    </row>
    <row r="325" spans="7:8">
      <c r="G325" s="102" t="s">
        <v>2672</v>
      </c>
      <c r="H325" s="99" t="s">
        <v>2672</v>
      </c>
    </row>
    <row r="326" spans="7:8">
      <c r="G326" s="102" t="s">
        <v>2672</v>
      </c>
      <c r="H326" s="99" t="s">
        <v>2672</v>
      </c>
    </row>
    <row r="327" spans="7:8">
      <c r="G327" s="102" t="s">
        <v>2672</v>
      </c>
      <c r="H327" s="99" t="s">
        <v>2718</v>
      </c>
    </row>
    <row r="328" spans="7:8">
      <c r="G328" s="102" t="s">
        <v>2672</v>
      </c>
      <c r="H328" s="99" t="s">
        <v>2672</v>
      </c>
    </row>
    <row r="329" spans="7:8">
      <c r="G329" s="102" t="s">
        <v>2672</v>
      </c>
      <c r="H329" s="99" t="s">
        <v>2672</v>
      </c>
    </row>
    <row r="330" spans="7:8">
      <c r="G330" s="102" t="s">
        <v>2672</v>
      </c>
      <c r="H330" s="99" t="s">
        <v>2672</v>
      </c>
    </row>
    <row r="331" spans="7:8">
      <c r="G331" s="102" t="s">
        <v>2672</v>
      </c>
      <c r="H331" s="99" t="s">
        <v>2672</v>
      </c>
    </row>
    <row r="332" spans="7:8">
      <c r="G332" s="101" t="s">
        <v>2851</v>
      </c>
      <c r="H332" s="99" t="s">
        <v>2672</v>
      </c>
    </row>
    <row r="333" spans="7:8">
      <c r="G333" s="102" t="s">
        <v>2672</v>
      </c>
      <c r="H333" s="99" t="s">
        <v>2672</v>
      </c>
    </row>
    <row r="334" spans="7:8">
      <c r="G334" s="102" t="s">
        <v>2834</v>
      </c>
      <c r="H334" s="99" t="s">
        <v>2853</v>
      </c>
    </row>
    <row r="335" spans="7:8">
      <c r="G335" s="102" t="s">
        <v>2672</v>
      </c>
      <c r="H335" s="99" t="s">
        <v>2780</v>
      </c>
    </row>
    <row r="336" spans="7:8">
      <c r="G336" s="102" t="s">
        <v>2672</v>
      </c>
      <c r="H336" s="99" t="s">
        <v>2672</v>
      </c>
    </row>
    <row r="337" spans="7:8">
      <c r="G337" s="102" t="s">
        <v>2672</v>
      </c>
      <c r="H337" s="99" t="s">
        <v>2672</v>
      </c>
    </row>
    <row r="338" spans="7:8">
      <c r="G338" s="102" t="s">
        <v>2672</v>
      </c>
      <c r="H338" s="99" t="s">
        <v>2672</v>
      </c>
    </row>
    <row r="339" spans="7:8">
      <c r="G339" s="102" t="s">
        <v>2672</v>
      </c>
      <c r="H339" s="99" t="s">
        <v>2672</v>
      </c>
    </row>
    <row r="340" spans="7:8">
      <c r="G340" s="102" t="s">
        <v>2672</v>
      </c>
      <c r="H340" s="99" t="s">
        <v>2673</v>
      </c>
    </row>
    <row r="341" spans="7:8">
      <c r="G341" s="102" t="s">
        <v>2672</v>
      </c>
      <c r="H341" s="99" t="s">
        <v>2672</v>
      </c>
    </row>
    <row r="342" spans="7:8">
      <c r="G342" s="102" t="s">
        <v>2672</v>
      </c>
      <c r="H342" s="99" t="s">
        <v>2672</v>
      </c>
    </row>
    <row r="343" spans="7:8">
      <c r="G343" s="102" t="s">
        <v>2672</v>
      </c>
      <c r="H343" s="99" t="s">
        <v>2673</v>
      </c>
    </row>
    <row r="344" spans="7:8">
      <c r="G344" s="102" t="s">
        <v>2672</v>
      </c>
      <c r="H344" s="99" t="s">
        <v>2672</v>
      </c>
    </row>
    <row r="345" spans="7:8">
      <c r="G345" s="102" t="s">
        <v>2672</v>
      </c>
      <c r="H345" s="99" t="s">
        <v>2672</v>
      </c>
    </row>
    <row r="346" spans="7:8">
      <c r="G346" s="102" t="s">
        <v>2672</v>
      </c>
      <c r="H346" s="99" t="s">
        <v>2737</v>
      </c>
    </row>
    <row r="347" spans="7:8">
      <c r="G347" s="102" t="s">
        <v>2672</v>
      </c>
      <c r="H347" s="99" t="s">
        <v>2672</v>
      </c>
    </row>
    <row r="348" spans="7:8">
      <c r="G348" s="102" t="s">
        <v>2672</v>
      </c>
      <c r="H348" s="99" t="s">
        <v>2672</v>
      </c>
    </row>
    <row r="349" spans="7:8">
      <c r="G349" s="102" t="s">
        <v>2672</v>
      </c>
      <c r="H349" s="99" t="s">
        <v>2672</v>
      </c>
    </row>
    <row r="350" spans="7:8">
      <c r="G350" s="101" t="s">
        <v>2851</v>
      </c>
      <c r="H350" s="99" t="s">
        <v>2854</v>
      </c>
    </row>
    <row r="351" spans="7:8">
      <c r="G351" s="102" t="s">
        <v>2672</v>
      </c>
    </row>
    <row r="352" spans="7:8">
      <c r="G352" s="102" t="s">
        <v>2834</v>
      </c>
    </row>
    <row r="353" spans="7:7">
      <c r="G353" s="102" t="s">
        <v>2672</v>
      </c>
    </row>
    <row r="354" spans="7:7">
      <c r="G354" s="102" t="s">
        <v>2672</v>
      </c>
    </row>
    <row r="355" spans="7:7">
      <c r="G355" s="102" t="s">
        <v>2672</v>
      </c>
    </row>
    <row r="356" spans="7:7">
      <c r="G356" s="102" t="s">
        <v>2672</v>
      </c>
    </row>
    <row r="357" spans="7:7">
      <c r="G357" s="102" t="s">
        <v>2672</v>
      </c>
    </row>
    <row r="358" spans="7:7">
      <c r="G358" s="102" t="s">
        <v>2672</v>
      </c>
    </row>
    <row r="359" spans="7:7">
      <c r="G359" s="102" t="s">
        <v>2672</v>
      </c>
    </row>
    <row r="360" spans="7:7">
      <c r="G360" s="102" t="s">
        <v>2672</v>
      </c>
    </row>
    <row r="361" spans="7:7">
      <c r="G361" s="102" t="s">
        <v>2672</v>
      </c>
    </row>
    <row r="362" spans="7:7">
      <c r="G362" s="102" t="s">
        <v>2672</v>
      </c>
    </row>
    <row r="363" spans="7:7">
      <c r="G363" s="102" t="s">
        <v>2672</v>
      </c>
    </row>
    <row r="364" spans="7:7">
      <c r="G364" s="102" t="s">
        <v>2672</v>
      </c>
    </row>
    <row r="365" spans="7:7">
      <c r="G365" s="102" t="s">
        <v>2672</v>
      </c>
    </row>
    <row r="366" spans="7:7">
      <c r="G366" s="102" t="s">
        <v>2672</v>
      </c>
    </row>
    <row r="367" spans="7:7">
      <c r="G367" s="102" t="s">
        <v>2672</v>
      </c>
    </row>
    <row r="368" spans="7:7">
      <c r="G368" s="101" t="s">
        <v>2855</v>
      </c>
    </row>
    <row r="369" spans="7:7">
      <c r="G369" s="101" t="s">
        <v>2672</v>
      </c>
    </row>
    <row r="370" spans="7:7">
      <c r="G370" s="101" t="s">
        <v>2672</v>
      </c>
    </row>
    <row r="371" spans="7:7">
      <c r="G371" s="101" t="s">
        <v>2856</v>
      </c>
    </row>
    <row r="372" spans="7:7">
      <c r="G372" s="102" t="s">
        <v>2672</v>
      </c>
    </row>
    <row r="373" spans="7:7">
      <c r="G373" s="102" t="s">
        <v>2672</v>
      </c>
    </row>
    <row r="374" spans="7:7">
      <c r="G374" s="101" t="s">
        <v>2672</v>
      </c>
    </row>
    <row r="375" spans="7:7">
      <c r="G375" s="101" t="s">
        <v>2672</v>
      </c>
    </row>
    <row r="376" spans="7:7">
      <c r="G376" s="101" t="s">
        <v>2672</v>
      </c>
    </row>
    <row r="377" spans="7:7">
      <c r="G377" s="101" t="s">
        <v>2672</v>
      </c>
    </row>
    <row r="378" spans="7:7">
      <c r="G378" s="101" t="s">
        <v>2856</v>
      </c>
    </row>
    <row r="379" spans="7:7">
      <c r="G379" s="102" t="s">
        <v>2672</v>
      </c>
    </row>
    <row r="380" spans="7:7">
      <c r="G380" s="102" t="s">
        <v>2672</v>
      </c>
    </row>
    <row r="381" spans="7:7">
      <c r="G381" s="101" t="s">
        <v>2857</v>
      </c>
    </row>
    <row r="382" spans="7:7">
      <c r="G382" s="102" t="s">
        <v>2672</v>
      </c>
    </row>
    <row r="383" spans="7:7">
      <c r="G383" s="102" t="s">
        <v>2672</v>
      </c>
    </row>
    <row r="384" spans="7:7">
      <c r="G384" s="102" t="s">
        <v>2672</v>
      </c>
    </row>
    <row r="385" spans="7:7">
      <c r="G385" s="101" t="s">
        <v>2858</v>
      </c>
    </row>
    <row r="386" spans="7:7">
      <c r="G386" s="101" t="s">
        <v>2672</v>
      </c>
    </row>
    <row r="387" spans="7:7">
      <c r="G387" s="101" t="s">
        <v>2672</v>
      </c>
    </row>
    <row r="388" spans="7:7">
      <c r="G388" s="101" t="s">
        <v>2672</v>
      </c>
    </row>
    <row r="389" spans="7:7">
      <c r="G389" s="101" t="s">
        <v>2856</v>
      </c>
    </row>
    <row r="390" spans="7:7">
      <c r="G390" s="102" t="s">
        <v>2672</v>
      </c>
    </row>
    <row r="391" spans="7:7">
      <c r="G391" s="102" t="s">
        <v>2672</v>
      </c>
    </row>
    <row r="392" spans="7:7">
      <c r="G392" s="101" t="s">
        <v>2672</v>
      </c>
    </row>
    <row r="393" spans="7:7">
      <c r="G393" s="101" t="s">
        <v>2672</v>
      </c>
    </row>
    <row r="394" spans="7:7">
      <c r="G394" s="101" t="s">
        <v>2672</v>
      </c>
    </row>
    <row r="395" spans="7:7">
      <c r="G395" s="101" t="s">
        <v>2672</v>
      </c>
    </row>
    <row r="396" spans="7:7">
      <c r="G396" s="101" t="s">
        <v>2859</v>
      </c>
    </row>
    <row r="397" spans="7:7">
      <c r="G397" s="101" t="s">
        <v>2834</v>
      </c>
    </row>
    <row r="398" spans="7:7">
      <c r="G398" s="102" t="s">
        <v>2672</v>
      </c>
    </row>
    <row r="399" spans="7:7">
      <c r="G399" s="102" t="s">
        <v>2672</v>
      </c>
    </row>
    <row r="400" spans="7:7">
      <c r="G400" s="102" t="s">
        <v>2672</v>
      </c>
    </row>
    <row r="401" spans="7:7">
      <c r="G401" s="102" t="s">
        <v>2672</v>
      </c>
    </row>
    <row r="402" spans="7:7">
      <c r="G402" s="102" t="s">
        <v>2672</v>
      </c>
    </row>
    <row r="403" spans="7:7">
      <c r="G403" s="102" t="s">
        <v>2672</v>
      </c>
    </row>
    <row r="404" spans="7:7">
      <c r="G404" s="102" t="s">
        <v>2672</v>
      </c>
    </row>
    <row r="405" spans="7:7">
      <c r="G405" s="102" t="s">
        <v>2672</v>
      </c>
    </row>
    <row r="406" spans="7:7">
      <c r="G406" s="101" t="s">
        <v>2672</v>
      </c>
    </row>
    <row r="407" spans="7:7">
      <c r="G407" s="101" t="s">
        <v>2672</v>
      </c>
    </row>
    <row r="408" spans="7:7">
      <c r="G408" s="101" t="s">
        <v>2823</v>
      </c>
    </row>
    <row r="409" spans="7:7">
      <c r="G409" s="102" t="s">
        <v>2672</v>
      </c>
    </row>
    <row r="410" spans="7:7">
      <c r="G410" s="102" t="s">
        <v>2672</v>
      </c>
    </row>
    <row r="411" spans="7:7">
      <c r="G411" s="102" t="s">
        <v>2672</v>
      </c>
    </row>
    <row r="412" spans="7:7">
      <c r="G412" s="102" t="s">
        <v>2672</v>
      </c>
    </row>
    <row r="413" spans="7:7">
      <c r="G413" s="102" t="s">
        <v>2672</v>
      </c>
    </row>
    <row r="414" spans="7:7">
      <c r="G414" s="102" t="s">
        <v>2672</v>
      </c>
    </row>
    <row r="415" spans="7:7">
      <c r="G415" s="102" t="s">
        <v>2672</v>
      </c>
    </row>
    <row r="416" spans="7:7">
      <c r="G416" s="101" t="s">
        <v>2832</v>
      </c>
    </row>
    <row r="417" spans="7:7">
      <c r="G417" s="102" t="s">
        <v>2672</v>
      </c>
    </row>
    <row r="418" spans="7:7">
      <c r="G418" s="102" t="s">
        <v>2672</v>
      </c>
    </row>
    <row r="419" spans="7:7">
      <c r="G419" s="102" t="s">
        <v>2672</v>
      </c>
    </row>
    <row r="420" spans="7:7">
      <c r="G420" s="102" t="s">
        <v>2672</v>
      </c>
    </row>
    <row r="421" spans="7:7">
      <c r="G421" s="102" t="s">
        <v>2672</v>
      </c>
    </row>
    <row r="422" spans="7:7">
      <c r="G422" s="102" t="s">
        <v>2672</v>
      </c>
    </row>
    <row r="423" spans="7:7">
      <c r="G423" s="101" t="s">
        <v>2679</v>
      </c>
    </row>
    <row r="424" spans="7:7">
      <c r="G424" s="102" t="s">
        <v>2672</v>
      </c>
    </row>
    <row r="425" spans="7:7">
      <c r="G425" s="102" t="s">
        <v>2672</v>
      </c>
    </row>
    <row r="426" spans="7:7">
      <c r="G426" s="102" t="s">
        <v>2672</v>
      </c>
    </row>
    <row r="427" spans="7:7">
      <c r="G427" s="102" t="s">
        <v>2672</v>
      </c>
    </row>
    <row r="428" spans="7:7">
      <c r="G428" s="102" t="s">
        <v>2672</v>
      </c>
    </row>
    <row r="429" spans="7:7">
      <c r="G429" s="101" t="s">
        <v>2832</v>
      </c>
    </row>
    <row r="430" spans="7:7">
      <c r="G430" s="101" t="s">
        <v>2672</v>
      </c>
    </row>
    <row r="431" spans="7:7">
      <c r="G431" s="101" t="s">
        <v>2672</v>
      </c>
    </row>
    <row r="432" spans="7:7">
      <c r="G432" s="101" t="s">
        <v>2672</v>
      </c>
    </row>
    <row r="433" spans="7:7">
      <c r="G433" s="101" t="s">
        <v>2672</v>
      </c>
    </row>
    <row r="434" spans="7:7">
      <c r="G434" s="101" t="s">
        <v>2672</v>
      </c>
    </row>
    <row r="435" spans="7:7">
      <c r="G435" s="101" t="s">
        <v>2857</v>
      </c>
    </row>
    <row r="436" spans="7:7">
      <c r="G436" s="102" t="s">
        <v>2672</v>
      </c>
    </row>
    <row r="437" spans="7:7">
      <c r="G437" s="102" t="s">
        <v>2672</v>
      </c>
    </row>
    <row r="438" spans="7:7">
      <c r="G438" s="102" t="s">
        <v>2672</v>
      </c>
    </row>
    <row r="439" spans="7:7">
      <c r="G439" s="101" t="s">
        <v>2860</v>
      </c>
    </row>
    <row r="440" spans="7:7">
      <c r="G440" s="101" t="s">
        <v>2697</v>
      </c>
    </row>
    <row r="441" spans="7:7">
      <c r="G441" s="102" t="s">
        <v>2672</v>
      </c>
    </row>
    <row r="442" spans="7:7">
      <c r="G442" s="102" t="s">
        <v>2672</v>
      </c>
    </row>
    <row r="443" spans="7:7">
      <c r="G443" s="102" t="s">
        <v>2672</v>
      </c>
    </row>
    <row r="444" spans="7:7">
      <c r="G444" s="102" t="s">
        <v>2672</v>
      </c>
    </row>
    <row r="445" spans="7:7">
      <c r="G445" s="101" t="s">
        <v>2672</v>
      </c>
    </row>
    <row r="446" spans="7:7">
      <c r="G446" s="101" t="s">
        <v>2672</v>
      </c>
    </row>
    <row r="447" spans="7:7">
      <c r="G447" s="101" t="s">
        <v>2672</v>
      </c>
    </row>
    <row r="448" spans="7:7">
      <c r="G448" s="101" t="s">
        <v>2672</v>
      </c>
    </row>
    <row r="449" spans="7:7">
      <c r="G449" s="101" t="s">
        <v>2798</v>
      </c>
    </row>
    <row r="450" spans="7:7">
      <c r="G450" s="102" t="s">
        <v>2672</v>
      </c>
    </row>
    <row r="451" spans="7:7">
      <c r="G451" s="102" t="s">
        <v>2672</v>
      </c>
    </row>
    <row r="452" spans="7:7">
      <c r="G452" s="102" t="s">
        <v>2672</v>
      </c>
    </row>
    <row r="453" spans="7:7">
      <c r="G453" s="101" t="s">
        <v>2861</v>
      </c>
    </row>
    <row r="454" spans="7:7">
      <c r="G454" s="101" t="s">
        <v>2857</v>
      </c>
    </row>
    <row r="455" spans="7:7">
      <c r="G455" s="102" t="s">
        <v>2672</v>
      </c>
    </row>
    <row r="456" spans="7:7">
      <c r="G456" s="102" t="s">
        <v>2672</v>
      </c>
    </row>
    <row r="457" spans="7:7">
      <c r="G457" s="102" t="s">
        <v>2672</v>
      </c>
    </row>
    <row r="458" spans="7:7">
      <c r="G458" s="101" t="s">
        <v>2672</v>
      </c>
    </row>
    <row r="459" spans="7:7">
      <c r="G459" s="101" t="s">
        <v>2856</v>
      </c>
    </row>
    <row r="460" spans="7:7">
      <c r="G460" s="102" t="s">
        <v>2672</v>
      </c>
    </row>
    <row r="461" spans="7:7">
      <c r="G461" s="102" t="s">
        <v>2672</v>
      </c>
    </row>
    <row r="462" spans="7:7">
      <c r="G462" s="101" t="s">
        <v>2862</v>
      </c>
    </row>
    <row r="463" spans="7:7">
      <c r="G463" s="102" t="s">
        <v>2672</v>
      </c>
    </row>
    <row r="464" spans="7:7">
      <c r="G464" s="102" t="s">
        <v>2672</v>
      </c>
    </row>
    <row r="465" spans="7:7">
      <c r="G465" s="102" t="s">
        <v>2672</v>
      </c>
    </row>
    <row r="466" spans="7:7">
      <c r="G466" s="102" t="s">
        <v>2672</v>
      </c>
    </row>
    <row r="467" spans="7:7">
      <c r="G467" s="102" t="s">
        <v>2672</v>
      </c>
    </row>
    <row r="468" spans="7:7">
      <c r="G468" s="102" t="s">
        <v>2672</v>
      </c>
    </row>
    <row r="469" spans="7:7">
      <c r="G469" s="102" t="s">
        <v>2672</v>
      </c>
    </row>
    <row r="470" spans="7:7">
      <c r="G470" s="102" t="s">
        <v>2672</v>
      </c>
    </row>
    <row r="471" spans="7:7">
      <c r="G471" s="102" t="s">
        <v>2672</v>
      </c>
    </row>
    <row r="472" spans="7:7">
      <c r="G472" s="102" t="s">
        <v>2672</v>
      </c>
    </row>
    <row r="473" spans="7:7">
      <c r="G473" s="102" t="s">
        <v>2672</v>
      </c>
    </row>
    <row r="474" spans="7:7">
      <c r="G474" s="102" t="s">
        <v>2672</v>
      </c>
    </row>
    <row r="475" spans="7:7">
      <c r="G475" s="101" t="s">
        <v>2783</v>
      </c>
    </row>
    <row r="476" spans="7:7">
      <c r="G476" s="102" t="s">
        <v>2672</v>
      </c>
    </row>
    <row r="477" spans="7:7">
      <c r="G477" s="102" t="s">
        <v>2672</v>
      </c>
    </row>
    <row r="478" spans="7:7">
      <c r="G478" s="102" t="s">
        <v>2672</v>
      </c>
    </row>
    <row r="479" spans="7:7">
      <c r="G479" s="102" t="s">
        <v>2672</v>
      </c>
    </row>
    <row r="480" spans="7:7">
      <c r="G480" s="102" t="s">
        <v>2672</v>
      </c>
    </row>
    <row r="481" spans="7:7">
      <c r="G481" s="102" t="s">
        <v>2672</v>
      </c>
    </row>
    <row r="482" spans="7:7">
      <c r="G482" s="102" t="s">
        <v>2672</v>
      </c>
    </row>
    <row r="483" spans="7:7">
      <c r="G483" s="102" t="s">
        <v>2672</v>
      </c>
    </row>
    <row r="484" spans="7:7">
      <c r="G484" s="102" t="s">
        <v>2672</v>
      </c>
    </row>
    <row r="485" spans="7:7">
      <c r="G485" s="101" t="s">
        <v>2863</v>
      </c>
    </row>
    <row r="486" spans="7:7">
      <c r="G486" s="101" t="s">
        <v>2856</v>
      </c>
    </row>
    <row r="487" spans="7:7">
      <c r="G487" s="102" t="s">
        <v>2672</v>
      </c>
    </row>
    <row r="488" spans="7:7">
      <c r="G488" s="102" t="s">
        <v>2672</v>
      </c>
    </row>
    <row r="489" spans="7:7">
      <c r="G489" s="101" t="s">
        <v>2856</v>
      </c>
    </row>
    <row r="490" spans="7:7">
      <c r="G490" s="102" t="s">
        <v>2672</v>
      </c>
    </row>
    <row r="491" spans="7:7">
      <c r="G491" s="102" t="s">
        <v>2672</v>
      </c>
    </row>
    <row r="492" spans="7:7">
      <c r="G492" s="101" t="s">
        <v>2697</v>
      </c>
    </row>
    <row r="493" spans="7:7">
      <c r="G493" s="102" t="s">
        <v>2672</v>
      </c>
    </row>
    <row r="494" spans="7:7">
      <c r="G494" s="102" t="s">
        <v>2672</v>
      </c>
    </row>
    <row r="495" spans="7:7">
      <c r="G495" s="102" t="s">
        <v>2672</v>
      </c>
    </row>
    <row r="496" spans="7:7">
      <c r="G496" s="102" t="s">
        <v>2672</v>
      </c>
    </row>
    <row r="497" spans="7:7">
      <c r="G497" s="101" t="s">
        <v>2856</v>
      </c>
    </row>
    <row r="498" spans="7:7">
      <c r="G498" s="102" t="s">
        <v>2672</v>
      </c>
    </row>
    <row r="499" spans="7:7">
      <c r="G499" s="102" t="s">
        <v>2672</v>
      </c>
    </row>
    <row r="500" spans="7:7">
      <c r="G500" s="101" t="s">
        <v>2672</v>
      </c>
    </row>
    <row r="501" spans="7:7">
      <c r="G501" s="101" t="s">
        <v>2672</v>
      </c>
    </row>
    <row r="502" spans="7:7">
      <c r="G502" s="101" t="s">
        <v>2856</v>
      </c>
    </row>
    <row r="503" spans="7:7">
      <c r="G503" s="101" t="s">
        <v>2672</v>
      </c>
    </row>
    <row r="504" spans="7:7">
      <c r="G504" s="101" t="s">
        <v>2857</v>
      </c>
    </row>
    <row r="505" spans="7:7">
      <c r="G505" s="102" t="s">
        <v>2672</v>
      </c>
    </row>
    <row r="506" spans="7:7">
      <c r="G506" s="102" t="s">
        <v>2672</v>
      </c>
    </row>
    <row r="507" spans="7:7">
      <c r="G507" s="102" t="s">
        <v>2672</v>
      </c>
    </row>
    <row r="508" spans="7:7">
      <c r="G508" s="101" t="s">
        <v>2864</v>
      </c>
    </row>
  </sheetData>
  <sheetProtection formatColumns="0" formatRows="0" selectLockedCells="1"/>
  <conditionalFormatting sqref="D1:D43">
    <cfRule type="duplicateValues" dxfId="7" priority="9"/>
  </conditionalFormatting>
  <conditionalFormatting sqref="C1:C43">
    <cfRule type="duplicateValues" dxfId="6" priority="11"/>
  </conditionalFormatting>
  <conditionalFormatting sqref="D45:D87">
    <cfRule type="duplicateValues" dxfId="5" priority="6"/>
  </conditionalFormatting>
  <conditionalFormatting sqref="C45:C87">
    <cfRule type="duplicateValues" dxfId="4" priority="5"/>
  </conditionalFormatting>
  <conditionalFormatting sqref="D89">
    <cfRule type="duplicateValues" dxfId="3" priority="4"/>
  </conditionalFormatting>
  <conditionalFormatting sqref="C89">
    <cfRule type="duplicateValues" dxfId="2" priority="3"/>
  </conditionalFormatting>
  <conditionalFormatting sqref="D90">
    <cfRule type="duplicateValues" dxfId="1" priority="2"/>
  </conditionalFormatting>
  <conditionalFormatting sqref="C90">
    <cfRule type="duplicateValues" dxfId="0" priority="1"/>
  </conditionalFormatting>
  <pageMargins left="0.7" right="0.7" top="0.99875000000000003" bottom="0.75" header="0.3" footer="0.3"/>
  <pageSetup paperSize="9" scale="67" orientation="portrait" r:id="rId1"/>
  <headerFooter>
    <oddHeader>&amp;L&amp;G
&amp;R&amp;G
&amp;C&amp;"Calibri"&amp;7&amp;KFF0000Restricted - External&amp;1#</oddHeader>
    <oddFoote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0f2610-324e-4ecf-a636-a4fe56a0f4b2">
      <Terms xmlns="http://schemas.microsoft.com/office/infopath/2007/PartnerControls"/>
    </lcf76f155ced4ddcb4097134ff3c332f>
    <TaxCatchAll xmlns="d921718b-ccbc-4756-8fe8-b0b0b45374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ACB21F4C1261904FBFBAC454789E7CE5" ma:contentTypeVersion="16" ma:contentTypeDescription="Создание документа." ma:contentTypeScope="" ma:versionID="d4ee4cfb99acca166f343166c0d9bad5">
  <xsd:schema xmlns:xsd="http://www.w3.org/2001/XMLSchema" xmlns:xs="http://www.w3.org/2001/XMLSchema" xmlns:p="http://schemas.microsoft.com/office/2006/metadata/properties" xmlns:ns2="560f2610-324e-4ecf-a636-a4fe56a0f4b2" xmlns:ns3="d921718b-ccbc-4756-8fe8-b0b0b4537454" targetNamespace="http://schemas.microsoft.com/office/2006/metadata/properties" ma:root="true" ma:fieldsID="69044bda920798bc2fa5027f54c2e248" ns2:_="" ns3:_="">
    <xsd:import namespace="560f2610-324e-4ecf-a636-a4fe56a0f4b2"/>
    <xsd:import namespace="d921718b-ccbc-4756-8fe8-b0b0b45374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f2610-324e-4ecf-a636-a4fe56a0f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Теги изображений" ma:readOnly="false" ma:fieldId="{5cf76f15-5ced-4ddc-b409-7134ff3c332f}" ma:taxonomyMulti="true" ma:sspId="0f74b9ce-e249-4914-9420-12ff0f463e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21718b-ccbc-4756-8fe8-b0b0b4537454" elementFormDefault="qualified">
    <xsd:import namespace="http://schemas.microsoft.com/office/2006/documentManagement/types"/>
    <xsd:import namespace="http://schemas.microsoft.com/office/infopath/2007/PartnerControls"/>
    <xsd:element name="SharedWithUsers" ma:index="15"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Совместно с подробностями" ma:internalName="SharedWithDetails" ma:readOnly="true">
      <xsd:simpleType>
        <xsd:restriction base="dms:Note">
          <xsd:maxLength value="255"/>
        </xsd:restriction>
      </xsd:simpleType>
    </xsd:element>
    <xsd:element name="TaxCatchAll" ma:index="23" nillable="true" ma:displayName="Taxonomy Catch All Column" ma:hidden="true" ma:list="{7f786466-2238-4cd5-bc89-7d367258425f}" ma:internalName="TaxCatchAll" ma:showField="CatchAllData" ma:web="d921718b-ccbc-4756-8fe8-b0b0b45374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21F89-2903-46E2-8EAD-D4E87B6DD62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921718b-ccbc-4756-8fe8-b0b0b4537454"/>
    <ds:schemaRef ds:uri="560f2610-324e-4ecf-a636-a4fe56a0f4b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82DF314-95EE-4129-86DD-4C384E4D4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f2610-324e-4ecf-a636-a4fe56a0f4b2"/>
    <ds:schemaRef ds:uri="d921718b-ccbc-4756-8fe8-b0b0b4537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91783C-C19A-4D04-81B0-CB96C2887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13</vt:i4>
      </vt:variant>
    </vt:vector>
  </HeadingPairs>
  <TitlesOfParts>
    <vt:vector size="20" baseType="lpstr">
      <vt:lpstr>Preamble_D</vt:lpstr>
      <vt:lpstr>CG_Sum</vt:lpstr>
      <vt:lpstr>CG_Sum_U</vt:lpstr>
      <vt:lpstr>Bill 2 WD</vt:lpstr>
      <vt:lpstr>Bill3 Civils</vt:lpstr>
      <vt:lpstr>Bill2 Electrical</vt:lpstr>
      <vt:lpstr>Bill4 LC</vt:lpstr>
      <vt:lpstr>test</vt:lpstr>
      <vt:lpstr>'Bill2 Electrical'!Заголовки_для_печати</vt:lpstr>
      <vt:lpstr>'Bill3 Civils'!Заголовки_для_печати</vt:lpstr>
      <vt:lpstr>'Bill4 LC'!Заголовки_для_печати</vt:lpstr>
      <vt:lpstr>Z!Заголовки_для_печати</vt:lpstr>
      <vt:lpstr>'Bill 2 WD'!Область_печати</vt:lpstr>
      <vt:lpstr>'Bill2 Electrical'!Область_печати</vt:lpstr>
      <vt:lpstr>'Bill3 Civils'!Область_печати</vt:lpstr>
      <vt:lpstr>'Bill4 LC'!Область_печати</vt:lpstr>
      <vt:lpstr>CG_Sum_U!Область_печати</vt:lpstr>
      <vt:lpstr>Preamble_D!Область_печати</vt:lpstr>
      <vt:lpstr>Z!Область_печати</vt:lpstr>
      <vt:lpstr>пог.м</vt:lpstr>
    </vt:vector>
  </TitlesOfParts>
  <Manager/>
  <Company>IKEA IT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Kryukova</dc:creator>
  <cp:keywords/>
  <dc:description/>
  <cp:lastModifiedBy>Даша</cp:lastModifiedBy>
  <cp:revision/>
  <dcterms:created xsi:type="dcterms:W3CDTF">2012-11-30T13:05:21Z</dcterms:created>
  <dcterms:modified xsi:type="dcterms:W3CDTF">2022-07-13T14:04:17Z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49ecc4-ee1a-4df8-bb94-c6f41ad07214_Enabled">
    <vt:lpwstr>true</vt:lpwstr>
  </property>
  <property fmtid="{D5CDD505-2E9C-101B-9397-08002B2CF9AE}" pid="3" name="MSIP_Label_0949ecc4-ee1a-4df8-bb94-c6f41ad07214_SetDate">
    <vt:lpwstr>2022-06-30T17:29:25Z</vt:lpwstr>
  </property>
  <property fmtid="{D5CDD505-2E9C-101B-9397-08002B2CF9AE}" pid="4" name="MSIP_Label_0949ecc4-ee1a-4df8-bb94-c6f41ad07214_Method">
    <vt:lpwstr>Privileged</vt:lpwstr>
  </property>
  <property fmtid="{D5CDD505-2E9C-101B-9397-08002B2CF9AE}" pid="5" name="MSIP_Label_0949ecc4-ee1a-4df8-bb94-c6f41ad07214_Name">
    <vt:lpwstr>Restricted-SupplierServices</vt:lpwstr>
  </property>
  <property fmtid="{D5CDD505-2E9C-101B-9397-08002B2CF9AE}" pid="6" name="MSIP_Label_0949ecc4-ee1a-4df8-bb94-c6f41ad07214_SiteId">
    <vt:lpwstr>ca18acb0-3312-44f2-869d-5b01ed8bb47d</vt:lpwstr>
  </property>
  <property fmtid="{D5CDD505-2E9C-101B-9397-08002B2CF9AE}" pid="7" name="MSIP_Label_0949ecc4-ee1a-4df8-bb94-c6f41ad07214_ActionId">
    <vt:lpwstr>6ed84d85-b309-4b6d-9928-f82142d0967d</vt:lpwstr>
  </property>
  <property fmtid="{D5CDD505-2E9C-101B-9397-08002B2CF9AE}" pid="8" name="MSIP_Label_0949ecc4-ee1a-4df8-bb94-c6f41ad07214_ContentBits">
    <vt:lpwstr>1</vt:lpwstr>
  </property>
  <property fmtid="{D5CDD505-2E9C-101B-9397-08002B2CF9AE}" pid="9" name="ContentTypeId">
    <vt:lpwstr>0x010100ACB21F4C1261904FBFBAC454789E7CE5</vt:lpwstr>
  </property>
  <property fmtid="{D5CDD505-2E9C-101B-9397-08002B2CF9AE}" pid="10" name="MediaServiceImageTags">
    <vt:lpwstr/>
  </property>
</Properties>
</file>