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5" yWindow="-45" windowWidth="27045" windowHeight="11610" tabRatio="663"/>
  </bookViews>
  <sheets>
    <sheet name="Кабель волоконно-оптический" sheetId="7" r:id="rId1"/>
    <sheet name="1С" sheetId="5" state="hidden" r:id="rId2"/>
    <sheet name="Лист2" sheetId="3" state="hidden" r:id="rId3"/>
    <sheet name="Лист3" sheetId="4" state="hidden" r:id="rId4"/>
    <sheet name="ГК" sheetId="6" state="hidden" r:id="rId5"/>
  </sheets>
  <definedNames>
    <definedName name="_xlnm._FilterDatabase" localSheetId="1" hidden="1">'1С'!$A$1:$E$490</definedName>
    <definedName name="_xlnm._FilterDatabase" localSheetId="4" hidden="1">ГК!$A$1:$D$468</definedName>
    <definedName name="_xlnm._FilterDatabase" localSheetId="0" hidden="1">'Кабель волоконно-оптический'!$B$2:$F$562</definedName>
    <definedName name="_xlnm._FilterDatabase" localSheetId="2" hidden="1">Лист2!$A$1:$K$497</definedName>
    <definedName name="_xlnm._FilterDatabase" localSheetId="3" hidden="1">Лист3!$A$6:$WXF$6</definedName>
    <definedName name="_xlnm.Print_Area" localSheetId="0">'Кабель волоконно-оптический'!$A$1:$F$547</definedName>
  </definedNames>
  <calcPr calcId="145621"/>
</workbook>
</file>

<file path=xl/calcChain.xml><?xml version="1.0" encoding="utf-8"?>
<calcChain xmlns="http://schemas.openxmlformats.org/spreadsheetml/2006/main">
  <c r="F4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D5" i="6" l="1"/>
  <c r="D6" i="5" l="1"/>
  <c r="D7" i="5"/>
  <c r="D35" i="5"/>
  <c r="D295" i="5"/>
  <c r="E3" i="5"/>
  <c r="E4" i="5"/>
  <c r="E5" i="5"/>
  <c r="E8" i="5"/>
  <c r="E9" i="5"/>
  <c r="E11" i="5"/>
  <c r="E12" i="5"/>
  <c r="E13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6" i="5"/>
  <c r="E38" i="5"/>
  <c r="E39" i="5"/>
  <c r="E40" i="5"/>
  <c r="E42" i="5"/>
  <c r="E44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73" i="5"/>
  <c r="E474" i="5"/>
  <c r="E475" i="5"/>
  <c r="E476" i="5"/>
  <c r="E477" i="5"/>
  <c r="E478" i="5"/>
  <c r="E479" i="5"/>
  <c r="E480" i="5"/>
  <c r="E481" i="5"/>
  <c r="E483" i="5"/>
  <c r="E484" i="5"/>
  <c r="E485" i="5"/>
  <c r="E486" i="5"/>
  <c r="E487" i="5"/>
  <c r="E488" i="5"/>
  <c r="E489" i="5"/>
  <c r="E490" i="5"/>
  <c r="E2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4" i="5"/>
  <c r="C5" i="5"/>
  <c r="C6" i="5"/>
  <c r="C7" i="5"/>
  <c r="C8" i="5"/>
  <c r="C9" i="5"/>
  <c r="C10" i="5"/>
  <c r="C11" i="5"/>
  <c r="C12" i="5"/>
  <c r="C13" i="5"/>
  <c r="C14" i="5"/>
  <c r="C15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2" i="5"/>
  <c r="E466" i="5" l="1"/>
  <c r="D466" i="5"/>
  <c r="E458" i="5"/>
  <c r="D458" i="5"/>
  <c r="E469" i="5"/>
  <c r="D469" i="5"/>
  <c r="E465" i="5"/>
  <c r="D465" i="5"/>
  <c r="E461" i="5"/>
  <c r="D461" i="5"/>
  <c r="E457" i="5"/>
  <c r="D457" i="5"/>
  <c r="E453" i="5"/>
  <c r="D453" i="5"/>
  <c r="E462" i="5"/>
  <c r="D462" i="5"/>
  <c r="E454" i="5"/>
  <c r="D454" i="5"/>
  <c r="E468" i="5"/>
  <c r="D468" i="5"/>
  <c r="E464" i="5"/>
  <c r="D464" i="5"/>
  <c r="E460" i="5"/>
  <c r="D460" i="5"/>
  <c r="E456" i="5"/>
  <c r="D456" i="5"/>
  <c r="E452" i="5"/>
  <c r="D452" i="5"/>
  <c r="E467" i="5"/>
  <c r="D467" i="5"/>
  <c r="E463" i="5"/>
  <c r="D463" i="5"/>
  <c r="E459" i="5"/>
  <c r="D459" i="5"/>
  <c r="E455" i="5"/>
  <c r="D455" i="5"/>
  <c r="D4" i="6"/>
  <c r="D8" i="6"/>
  <c r="D12" i="6"/>
  <c r="D16" i="6"/>
  <c r="D20" i="6"/>
  <c r="D24" i="6"/>
  <c r="D28" i="6"/>
  <c r="D32" i="6"/>
  <c r="D36" i="6"/>
  <c r="D40" i="6"/>
  <c r="D44" i="6"/>
  <c r="D48" i="6"/>
  <c r="D52" i="6"/>
  <c r="D56" i="6"/>
  <c r="D60" i="6"/>
  <c r="D64" i="6"/>
  <c r="D68" i="6"/>
  <c r="D72" i="6"/>
  <c r="D76" i="6"/>
  <c r="D80" i="6"/>
  <c r="D84" i="6"/>
  <c r="D88" i="6"/>
  <c r="D92" i="6"/>
  <c r="D96" i="6"/>
  <c r="D100" i="6"/>
  <c r="D104" i="6"/>
  <c r="D108" i="6"/>
  <c r="D112" i="6"/>
  <c r="D116" i="6"/>
  <c r="D120" i="6"/>
  <c r="D124" i="6"/>
  <c r="D128" i="6"/>
  <c r="D132" i="6"/>
  <c r="D136" i="6"/>
  <c r="D140" i="6"/>
  <c r="D144" i="6"/>
  <c r="D148" i="6"/>
  <c r="D152" i="6"/>
  <c r="D156" i="6"/>
  <c r="D160" i="6"/>
  <c r="D164" i="6"/>
  <c r="D168" i="6"/>
  <c r="D172" i="6"/>
  <c r="D176" i="6"/>
  <c r="D180" i="6"/>
  <c r="D184" i="6"/>
  <c r="D188" i="6"/>
  <c r="D192" i="6"/>
  <c r="D196" i="6"/>
  <c r="D200" i="6"/>
  <c r="D204" i="6"/>
  <c r="D208" i="6"/>
  <c r="D212" i="6"/>
  <c r="D216" i="6"/>
  <c r="D220" i="6"/>
  <c r="D224" i="6"/>
  <c r="D228" i="6"/>
  <c r="D232" i="6"/>
  <c r="D236" i="6"/>
  <c r="D240" i="6"/>
  <c r="D244" i="6"/>
  <c r="D248" i="6"/>
  <c r="D252" i="6"/>
  <c r="D256" i="6"/>
  <c r="D260" i="6"/>
  <c r="D264" i="6"/>
  <c r="D268" i="6"/>
  <c r="D272" i="6"/>
  <c r="D276" i="6"/>
  <c r="D280" i="6"/>
  <c r="D284" i="6"/>
  <c r="D288" i="6"/>
  <c r="D292" i="6"/>
  <c r="D296" i="6"/>
  <c r="D300" i="6"/>
  <c r="D304" i="6"/>
  <c r="D308" i="6"/>
  <c r="D312" i="6"/>
  <c r="D316" i="6"/>
  <c r="D320" i="6"/>
  <c r="D324" i="6"/>
  <c r="D328" i="6"/>
  <c r="D332" i="6"/>
  <c r="D336" i="6"/>
  <c r="D340" i="6"/>
  <c r="D9" i="6"/>
  <c r="D13" i="6"/>
  <c r="D17" i="6"/>
  <c r="D21" i="6"/>
  <c r="D25" i="6"/>
  <c r="D29" i="6"/>
  <c r="D33" i="6"/>
  <c r="D37" i="6"/>
  <c r="D41" i="6"/>
  <c r="D45" i="6"/>
  <c r="D49" i="6"/>
  <c r="D53" i="6"/>
  <c r="D57" i="6"/>
  <c r="D61" i="6"/>
  <c r="D65" i="6"/>
  <c r="D69" i="6"/>
  <c r="D73" i="6"/>
  <c r="D77" i="6"/>
  <c r="D81" i="6"/>
  <c r="D85" i="6"/>
  <c r="D89" i="6"/>
  <c r="D93" i="6"/>
  <c r="D97" i="6"/>
  <c r="D101" i="6"/>
  <c r="D105" i="6"/>
  <c r="D109" i="6"/>
  <c r="D113" i="6"/>
  <c r="D117" i="6"/>
  <c r="D121" i="6"/>
  <c r="D125" i="6"/>
  <c r="D129" i="6"/>
  <c r="D133" i="6"/>
  <c r="D137" i="6"/>
  <c r="D141" i="6"/>
  <c r="D145" i="6"/>
  <c r="D149" i="6"/>
  <c r="D153" i="6"/>
  <c r="D157" i="6"/>
  <c r="D161" i="6"/>
  <c r="D165" i="6"/>
  <c r="D169" i="6"/>
  <c r="D11" i="6"/>
  <c r="D19" i="6"/>
  <c r="D27" i="6"/>
  <c r="D35" i="6"/>
  <c r="D43" i="6"/>
  <c r="D51" i="6"/>
  <c r="D59" i="6"/>
  <c r="D67" i="6"/>
  <c r="D75" i="6"/>
  <c r="D83" i="6"/>
  <c r="D91" i="6"/>
  <c r="D99" i="6"/>
  <c r="D107" i="6"/>
  <c r="D115" i="6"/>
  <c r="D123" i="6"/>
  <c r="D131" i="6"/>
  <c r="D139" i="6"/>
  <c r="D147" i="6"/>
  <c r="D155" i="6"/>
  <c r="D163" i="6"/>
  <c r="D171" i="6"/>
  <c r="D177" i="6"/>
  <c r="D182" i="6"/>
  <c r="D187" i="6"/>
  <c r="D193" i="6"/>
  <c r="D198" i="6"/>
  <c r="D203" i="6"/>
  <c r="D209" i="6"/>
  <c r="D214" i="6"/>
  <c r="D219" i="6"/>
  <c r="D225" i="6"/>
  <c r="D230" i="6"/>
  <c r="D235" i="6"/>
  <c r="D241" i="6"/>
  <c r="D246" i="6"/>
  <c r="D251" i="6"/>
  <c r="D257" i="6"/>
  <c r="D262" i="6"/>
  <c r="D267" i="6"/>
  <c r="D273" i="6"/>
  <c r="D278" i="6"/>
  <c r="D283" i="6"/>
  <c r="D289" i="6"/>
  <c r="D294" i="6"/>
  <c r="D299" i="6"/>
  <c r="D305" i="6"/>
  <c r="D310" i="6"/>
  <c r="D315" i="6"/>
  <c r="D321" i="6"/>
  <c r="D6" i="6"/>
  <c r="D14" i="6"/>
  <c r="D22" i="6"/>
  <c r="D30" i="6"/>
  <c r="D38" i="6"/>
  <c r="D46" i="6"/>
  <c r="D54" i="6"/>
  <c r="D62" i="6"/>
  <c r="D70" i="6"/>
  <c r="D78" i="6"/>
  <c r="D86" i="6"/>
  <c r="D94" i="6"/>
  <c r="D102" i="6"/>
  <c r="D110" i="6"/>
  <c r="D118" i="6"/>
  <c r="D126" i="6"/>
  <c r="D134" i="6"/>
  <c r="D142" i="6"/>
  <c r="D150" i="6"/>
  <c r="D158" i="6"/>
  <c r="D166" i="6"/>
  <c r="D173" i="6"/>
  <c r="D178" i="6"/>
  <c r="D183" i="6"/>
  <c r="D189" i="6"/>
  <c r="D194" i="6"/>
  <c r="D199" i="6"/>
  <c r="D205" i="6"/>
  <c r="D210" i="6"/>
  <c r="D215" i="6"/>
  <c r="D221" i="6"/>
  <c r="D226" i="6"/>
  <c r="D231" i="6"/>
  <c r="D237" i="6"/>
  <c r="D242" i="6"/>
  <c r="D247" i="6"/>
  <c r="D253" i="6"/>
  <c r="D258" i="6"/>
  <c r="D263" i="6"/>
  <c r="D269" i="6"/>
  <c r="D274" i="6"/>
  <c r="D279" i="6"/>
  <c r="D285" i="6"/>
  <c r="D290" i="6"/>
  <c r="D295" i="6"/>
  <c r="D301" i="6"/>
  <c r="D306" i="6"/>
  <c r="D311" i="6"/>
  <c r="D317" i="6"/>
  <c r="D322" i="6"/>
  <c r="D327" i="6"/>
  <c r="D333" i="6"/>
  <c r="D338" i="6"/>
  <c r="D343" i="6"/>
  <c r="D347" i="6"/>
  <c r="D351" i="6"/>
  <c r="D355" i="6"/>
  <c r="D359" i="6"/>
  <c r="D363" i="6"/>
  <c r="D367" i="6"/>
  <c r="D371" i="6"/>
  <c r="D375" i="6"/>
  <c r="D379" i="6"/>
  <c r="D383" i="6"/>
  <c r="D387" i="6"/>
  <c r="D391" i="6"/>
  <c r="D395" i="6"/>
  <c r="D399" i="6"/>
  <c r="D403" i="6"/>
  <c r="D407" i="6"/>
  <c r="D411" i="6"/>
  <c r="D415" i="6"/>
  <c r="D419" i="6"/>
  <c r="D423" i="6"/>
  <c r="D427" i="6"/>
  <c r="D431" i="6"/>
  <c r="D435" i="6"/>
  <c r="D439" i="6"/>
  <c r="D443" i="6"/>
  <c r="D447" i="6"/>
  <c r="D451" i="6"/>
  <c r="D455" i="6"/>
  <c r="D459" i="6"/>
  <c r="D463" i="6"/>
  <c r="D467" i="6"/>
  <c r="D18" i="6"/>
  <c r="D34" i="6"/>
  <c r="D50" i="6"/>
  <c r="D66" i="6"/>
  <c r="D82" i="6"/>
  <c r="D98" i="6"/>
  <c r="D114" i="6"/>
  <c r="D130" i="6"/>
  <c r="D146" i="6"/>
  <c r="D162" i="6"/>
  <c r="D175" i="6"/>
  <c r="D186" i="6"/>
  <c r="D197" i="6"/>
  <c r="D207" i="6"/>
  <c r="D218" i="6"/>
  <c r="D229" i="6"/>
  <c r="D239" i="6"/>
  <c r="D250" i="6"/>
  <c r="D261" i="6"/>
  <c r="D271" i="6"/>
  <c r="D282" i="6"/>
  <c r="D293" i="6"/>
  <c r="D303" i="6"/>
  <c r="D314" i="6"/>
  <c r="D325" i="6"/>
  <c r="D331" i="6"/>
  <c r="D339" i="6"/>
  <c r="D345" i="6"/>
  <c r="D350" i="6"/>
  <c r="D356" i="6"/>
  <c r="D361" i="6"/>
  <c r="D366" i="6"/>
  <c r="D372" i="6"/>
  <c r="D377" i="6"/>
  <c r="D382" i="6"/>
  <c r="D388" i="6"/>
  <c r="D393" i="6"/>
  <c r="D398" i="6"/>
  <c r="D404" i="6"/>
  <c r="D409" i="6"/>
  <c r="D414" i="6"/>
  <c r="D420" i="6"/>
  <c r="D425" i="6"/>
  <c r="D430" i="6"/>
  <c r="D436" i="6"/>
  <c r="D441" i="6"/>
  <c r="D446" i="6"/>
  <c r="D452" i="6"/>
  <c r="D457" i="6"/>
  <c r="D462" i="6"/>
  <c r="D468" i="6"/>
  <c r="D7" i="6"/>
  <c r="D23" i="6"/>
  <c r="D55" i="6"/>
  <c r="D71" i="6"/>
  <c r="D103" i="6"/>
  <c r="D135" i="6"/>
  <c r="D167" i="6"/>
  <c r="D190" i="6"/>
  <c r="D211" i="6"/>
  <c r="D233" i="6"/>
  <c r="D254" i="6"/>
  <c r="D275" i="6"/>
  <c r="D297" i="6"/>
  <c r="D307" i="6"/>
  <c r="D326" i="6"/>
  <c r="D341" i="6"/>
  <c r="D357" i="6"/>
  <c r="D368" i="6"/>
  <c r="D378" i="6"/>
  <c r="D389" i="6"/>
  <c r="D400" i="6"/>
  <c r="D410" i="6"/>
  <c r="D421" i="6"/>
  <c r="D432" i="6"/>
  <c r="D442" i="6"/>
  <c r="D453" i="6"/>
  <c r="D2" i="6"/>
  <c r="D26" i="6"/>
  <c r="D58" i="6"/>
  <c r="D74" i="6"/>
  <c r="D106" i="6"/>
  <c r="D138" i="6"/>
  <c r="D170" i="6"/>
  <c r="D191" i="6"/>
  <c r="D213" i="6"/>
  <c r="D3" i="6"/>
  <c r="D15" i="6"/>
  <c r="D31" i="6"/>
  <c r="D47" i="6"/>
  <c r="D63" i="6"/>
  <c r="D79" i="6"/>
  <c r="D95" i="6"/>
  <c r="D111" i="6"/>
  <c r="D127" i="6"/>
  <c r="D143" i="6"/>
  <c r="D159" i="6"/>
  <c r="D174" i="6"/>
  <c r="D185" i="6"/>
  <c r="D195" i="6"/>
  <c r="D206" i="6"/>
  <c r="D217" i="6"/>
  <c r="D227" i="6"/>
  <c r="D238" i="6"/>
  <c r="D249" i="6"/>
  <c r="D259" i="6"/>
  <c r="D270" i="6"/>
  <c r="D281" i="6"/>
  <c r="D291" i="6"/>
  <c r="D302" i="6"/>
  <c r="D313" i="6"/>
  <c r="D323" i="6"/>
  <c r="D330" i="6"/>
  <c r="D337" i="6"/>
  <c r="D344" i="6"/>
  <c r="D349" i="6"/>
  <c r="D354" i="6"/>
  <c r="D360" i="6"/>
  <c r="D365" i="6"/>
  <c r="D370" i="6"/>
  <c r="D376" i="6"/>
  <c r="D381" i="6"/>
  <c r="D386" i="6"/>
  <c r="D392" i="6"/>
  <c r="D397" i="6"/>
  <c r="D402" i="6"/>
  <c r="D408" i="6"/>
  <c r="D413" i="6"/>
  <c r="D418" i="6"/>
  <c r="D424" i="6"/>
  <c r="D429" i="6"/>
  <c r="D434" i="6"/>
  <c r="D440" i="6"/>
  <c r="D445" i="6"/>
  <c r="D450" i="6"/>
  <c r="D456" i="6"/>
  <c r="D461" i="6"/>
  <c r="D466" i="6"/>
  <c r="D39" i="6"/>
  <c r="D87" i="6"/>
  <c r="D119" i="6"/>
  <c r="D151" i="6"/>
  <c r="D179" i="6"/>
  <c r="D201" i="6"/>
  <c r="D222" i="6"/>
  <c r="D243" i="6"/>
  <c r="D265" i="6"/>
  <c r="D286" i="6"/>
  <c r="D318" i="6"/>
  <c r="D334" i="6"/>
  <c r="D346" i="6"/>
  <c r="D352" i="6"/>
  <c r="D362" i="6"/>
  <c r="D373" i="6"/>
  <c r="D384" i="6"/>
  <c r="D394" i="6"/>
  <c r="D405" i="6"/>
  <c r="D416" i="6"/>
  <c r="D426" i="6"/>
  <c r="D437" i="6"/>
  <c r="D448" i="6"/>
  <c r="D458" i="6"/>
  <c r="D464" i="6"/>
  <c r="D1" i="6"/>
  <c r="D10" i="6"/>
  <c r="D42" i="6"/>
  <c r="D90" i="6"/>
  <c r="D122" i="6"/>
  <c r="D154" i="6"/>
  <c r="D181" i="6"/>
  <c r="D202" i="6"/>
  <c r="D234" i="6"/>
  <c r="D277" i="6"/>
  <c r="D319" i="6"/>
  <c r="D348" i="6"/>
  <c r="D369" i="6"/>
  <c r="D390" i="6"/>
  <c r="D412" i="6"/>
  <c r="D433" i="6"/>
  <c r="D454" i="6"/>
  <c r="D245" i="6"/>
  <c r="D287" i="6"/>
  <c r="D329" i="6"/>
  <c r="D353" i="6"/>
  <c r="D374" i="6"/>
  <c r="D396" i="6"/>
  <c r="D417" i="6"/>
  <c r="D438" i="6"/>
  <c r="D460" i="6"/>
  <c r="D255" i="6"/>
  <c r="D298" i="6"/>
  <c r="D335" i="6"/>
  <c r="D358" i="6"/>
  <c r="D380" i="6"/>
  <c r="D401" i="6"/>
  <c r="D422" i="6"/>
  <c r="D444" i="6"/>
  <c r="D465" i="6"/>
  <c r="D223" i="6"/>
  <c r="D266" i="6"/>
  <c r="D309" i="6"/>
  <c r="D342" i="6"/>
  <c r="D364" i="6"/>
  <c r="D385" i="6"/>
  <c r="D406" i="6"/>
  <c r="D428" i="6"/>
  <c r="D449" i="6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7" i="4"/>
  <c r="I7" i="4" s="1"/>
</calcChain>
</file>

<file path=xl/sharedStrings.xml><?xml version="1.0" encoding="utf-8"?>
<sst xmlns="http://schemas.openxmlformats.org/spreadsheetml/2006/main" count="6126" uniqueCount="1639">
  <si>
    <t>№ П/П</t>
  </si>
  <si>
    <t>Наименование продукции</t>
  </si>
  <si>
    <t>Производитель</t>
  </si>
  <si>
    <t>Код продукта</t>
  </si>
  <si>
    <t>Ед. изм.</t>
  </si>
  <si>
    <t>шт</t>
  </si>
  <si>
    <t>ССД</t>
  </si>
  <si>
    <t>уп</t>
  </si>
  <si>
    <t>пр-во РФ</t>
  </si>
  <si>
    <t>Hyperline</t>
  </si>
  <si>
    <t>Кабель питания с заземлением (IEC320-C14 &gt; IEC320-C13) 10А/250В</t>
  </si>
  <si>
    <t>PWC-IEC13-IEC14-1.8-BK</t>
  </si>
  <si>
    <t>м</t>
  </si>
  <si>
    <t>Интеркросс; ССД; ЭЛЕКТРОН</t>
  </si>
  <si>
    <t>ДКС</t>
  </si>
  <si>
    <t>ABB</t>
  </si>
  <si>
    <t>Заглушка для щита электрического, 12 модулей (серая)</t>
  </si>
  <si>
    <t>IEK</t>
  </si>
  <si>
    <t>YZM10-12</t>
  </si>
  <si>
    <t>Распределительный блок (шины N и PE)</t>
  </si>
  <si>
    <t>BD10072</t>
  </si>
  <si>
    <t>Щит электрический с 2-мя устройствами для опечатывания, 24 модуля</t>
  </si>
  <si>
    <t>ЩРН-24 [301442.304-01]; 120908-00181; ЭЛ-ШТК-ЩРН-24</t>
  </si>
  <si>
    <t>Автоматический выключатель, 1п, 25А, 6кА</t>
  </si>
  <si>
    <t>2CDS251001R0254</t>
  </si>
  <si>
    <t>Автоматический выключатель, 1п, C16А, 6кА</t>
  </si>
  <si>
    <t>2CDS251001R0164</t>
  </si>
  <si>
    <t>Автоматический выключатель, 1п, C20А, 6кА</t>
  </si>
  <si>
    <t>2CDS251001R0204</t>
  </si>
  <si>
    <t>Кабель парной скрутки экранированный для внутренней прокладки, 4х2х0.52,Cat 5E</t>
  </si>
  <si>
    <t>Кабель силовой 3х2,5</t>
  </si>
  <si>
    <t>ВВГнг LS - 3х2,5 (ГОСТ 31996-2012)</t>
  </si>
  <si>
    <t>Кабель силовой 3х4</t>
  </si>
  <si>
    <t>ВВГнг LS 3х4 (ГОСТ 31996-2012)</t>
  </si>
  <si>
    <t>Заглушка для кабель-канала 110х50</t>
  </si>
  <si>
    <t>Кабель-канал с фронтальной крышкой 110х50</t>
  </si>
  <si>
    <t>Накладка на стык профиля для кабель-канала 110х50</t>
  </si>
  <si>
    <t>Накладка на стык фронтальная для кабель-канала 110х50</t>
  </si>
  <si>
    <t>Разделитель универсальный для кабель-канала 110х50</t>
  </si>
  <si>
    <t>Тройник для кабель-канала 110х50</t>
  </si>
  <si>
    <t>Угол внутренний изменяемый (70-120°) для кабель-канала 110х50</t>
  </si>
  <si>
    <t>Угол плоский для кабель-канала 110х50</t>
  </si>
  <si>
    <t>Каркас для установки розеток в короб 110х50</t>
  </si>
  <si>
    <t>F0000М</t>
  </si>
  <si>
    <t>Рамка для установки розеток в короб 110х50</t>
  </si>
  <si>
    <t>F00011</t>
  </si>
  <si>
    <t>Розетка телефонная экранированная RJ-45, Cat 5Е</t>
  </si>
  <si>
    <t>76666B</t>
  </si>
  <si>
    <t>Клеммная колодка безвинтовая, 2.5х4</t>
  </si>
  <si>
    <t>B273/4</t>
  </si>
  <si>
    <t>Гибкая гофрированная труба из полиамида, диаметр 23 мм.(1 бухта=50 м)</t>
  </si>
  <si>
    <t>PA612329F2</t>
  </si>
  <si>
    <t>Держатель для гофрированных труб из полиамида, диаметр 23 мм.</t>
  </si>
  <si>
    <t>PAS23N</t>
  </si>
  <si>
    <t>Саморез с дюбелем V6, 4,5х40, упаковка 100 шт.</t>
  </si>
  <si>
    <t>СМ06522</t>
  </si>
  <si>
    <t>PANDUIT</t>
  </si>
  <si>
    <t>Набор маркировочный в составе: распределитель, рулон самоламинирующихся наклеек, 200 наклеек, 25х31х10мм, маркер</t>
  </si>
  <si>
    <t>S100X125VARY</t>
  </si>
  <si>
    <t xml:space="preserve">Зажим безвинтовой WAGO COMPACT 221-413 3х(0,14-4,0) мм2 </t>
  </si>
  <si>
    <t>«WAGO»</t>
  </si>
  <si>
    <t>221-413</t>
  </si>
  <si>
    <t>Труба стальная прямошовная d= 57 ст.3,5 мм L=3 м</t>
  </si>
  <si>
    <t>ГОСТ 10704-91</t>
  </si>
  <si>
    <t>Мастика «МГКП» (коробка 15кг)</t>
  </si>
  <si>
    <t>110199-00003 (ТУ 5772-014-17297211-2005)</t>
  </si>
  <si>
    <t>коробка</t>
  </si>
  <si>
    <t>Изолятор для кабельного наконечника 16мм.кв (упак. 100шт)</t>
  </si>
  <si>
    <t>2PE</t>
  </si>
  <si>
    <t>Наконечник кабельный, 16мм.кв. М6 (упак. 100шт)</t>
  </si>
  <si>
    <t>2Е6</t>
  </si>
  <si>
    <t>Провод, 1х16</t>
  </si>
  <si>
    <t>ПуГВ 1х16, желто-зеленый (ГОСТ 31947-2012)</t>
  </si>
  <si>
    <t>DIN-рейка 35 мм (L=2000) OMEGA 3F</t>
  </si>
  <si>
    <t>Патч-корд STP, cat.5е, 3 м, экранированный</t>
  </si>
  <si>
    <t>АО "Воентелеком"</t>
  </si>
  <si>
    <t>ТЛВА.685681.001</t>
  </si>
  <si>
    <t>ТЛВА.685614.003</t>
  </si>
  <si>
    <t>ГОМУ ГШ ВС РФ военкоматы</t>
  </si>
  <si>
    <t>ParLan F/UTP Cat5e PVC 4х2х0,52</t>
  </si>
  <si>
    <t>Артикул</t>
  </si>
  <si>
    <t>Кабель заземления, оконцованный клеммами, 4мм², 3м</t>
  </si>
  <si>
    <t>Коммутационная панель, 19", оптика 16 портов, ST, ММ, в сборе</t>
  </si>
  <si>
    <t>ССД; Эмилинк</t>
  </si>
  <si>
    <t>Кросс ШКОС-М -1U/2 -16-FC/ST~16-FC/D/МM 50~16-FC/PC ССД; NTSS-RFOB-1U-16-ST/U-50-SP2*1.5G2A</t>
  </si>
  <si>
    <t>Коммутационная панель, 19", оптика 24 порта, ST, ММ, в сборе</t>
  </si>
  <si>
    <t>Кросс ШКОС-М -1U/2 -24-ST~24-ST/D/МM 50~24-ST/PC ССД; NTSS-RFOB-1U-24-ST/U-50-SSP2*1.5G2A</t>
  </si>
  <si>
    <t>4000372</t>
  </si>
  <si>
    <t>Коммутационная панель, 19", оптика 48 порта, ST, ММ, в сборе</t>
  </si>
  <si>
    <t>Кросс ШКОС-М -2U/4 -48-ST~48-ST/D/МM 50~48-ST/PC; NTSS-RFOB-2U-48-ST/U-50-SP2*1.5G2A</t>
  </si>
  <si>
    <t>Кросс настенный, оптика 32 портов, ST, ММ, в сборе</t>
  </si>
  <si>
    <t>Кросс ШКОН-СТ/4-32-ST~32-ST/D/МM 50~32-ST/PC ССД; NTSS-WFOB-32-FC/U-50-SP2*1.5G2A</t>
  </si>
  <si>
    <t>Кросс оптический настенный КРН-24 с 2-мя устройствами для опечатывания в составе: конструктив кросса настенного, проходной соединитель ST-ST, MM-24шт.; Пигтейл с буферным покрытием, ST, ММ 50/125, 1м-24шт.; сплайс-кассета – 2шт, комплект для защиты сварных стыков-30шт, коммутационный шнур волоконно-оптический, duplex ST-ST, ММ 50/125,1м - 6шт, извещатель охранный точечный магнитоконтактный-1шт</t>
  </si>
  <si>
    <t>130405-00794 (Кросс ШКОН-СТ/2 -24-FC/ST ~24-ST/MM~24-ST/PC/50 ССД -ВТ с 2-мя устройствами для опечатывания); NTSS-RFOB-1U-24-ST/PC-50-SP2*1.0G2A-BL с 2-мя устройствами для опечатывания+извещатель охранный</t>
  </si>
  <si>
    <t>Кросс оптический стоечный КРС-12 MM в составе: конструктив кросса стоечного; проходной соединитель ST-ST, MM-12шт.; пигтейл с буферным покрытием, ST, ММ 50/125, 1м-12шт.; сплайс-кассета – 1шт, комплект для защиты сварных стыков-15шт.(цвет - черный)</t>
  </si>
  <si>
    <t>ГК Файбертул; ССД; Эмилинк</t>
  </si>
  <si>
    <t>КРС-12 черный; NTSS-RFOB-1U-12-ST/U-50-SP2*1.5G2A</t>
  </si>
  <si>
    <t>Кросс оптический стоечный, 19", оптика 12 портов, LC (duplex), MM, в сборе</t>
  </si>
  <si>
    <t>ШКОС-С-1U/2-24LC-24LC/MM-24LC/UPC-ССД</t>
  </si>
  <si>
    <t>Блок автоматов 3U 6А</t>
  </si>
  <si>
    <t>ООО "Промщиткомплект"</t>
  </si>
  <si>
    <t>ПВП</t>
  </si>
  <si>
    <t>к-т</t>
  </si>
  <si>
    <t>Комплект для крепежа оборудования в стойках: винт, шайба, гайка (упак. 10 шт)</t>
  </si>
  <si>
    <t>AESP</t>
  </si>
  <si>
    <t>REC-FPFP-10</t>
  </si>
  <si>
    <t>Опечатывающее устройства "С флажком"</t>
  </si>
  <si>
    <t>"флажок"</t>
  </si>
  <si>
    <t>Опечатывающее устройство «чашка»</t>
  </si>
  <si>
    <t>«чашка»</t>
  </si>
  <si>
    <t>Органайзер горизонтальный кабельный, 1U, 19"</t>
  </si>
  <si>
    <t>130504-00148; NTSS-HORG-1U</t>
  </si>
  <si>
    <t>Полка для тяжелого  оборудования до 100 кг, глубина 600 мм</t>
  </si>
  <si>
    <t>Cabeus</t>
  </si>
  <si>
    <t>SH-J018-FC-800M-100KG-BK</t>
  </si>
  <si>
    <t>Полка консольная 19" глубина 400мм</t>
  </si>
  <si>
    <t>SH-J017-2U-400-BK</t>
  </si>
  <si>
    <t>Шина заземления горизонтальная 19" в комплекте с 2-мя изоляторами</t>
  </si>
  <si>
    <t xml:space="preserve">ДКС </t>
  </si>
  <si>
    <t>R5SGB19</t>
  </si>
  <si>
    <t>4000260</t>
  </si>
  <si>
    <t>Блок розеток 19" 8хIEC320 C13, с кабелем питания, вилка Schuko</t>
  </si>
  <si>
    <t>Hyperline; Cabeus</t>
  </si>
  <si>
    <t>SHT19-8IEC-2.5EU</t>
  </si>
  <si>
    <t>Блок розеток 19" 8хIEC320 C13, с кабелем питания, разъем IEC 320 C14</t>
  </si>
  <si>
    <t>SHT19-8IEC-2.5IEC/ PDU-8I-2IEC</t>
  </si>
  <si>
    <t>Блок розеток 19" 8хSchuko с кабелем питания, разъем IEC 320 C14</t>
  </si>
  <si>
    <t>PDU-8P-2IEC</t>
  </si>
  <si>
    <t>Блок розеток 19" 9хSchuko, с кабелем питания вилка Schuko</t>
  </si>
  <si>
    <t>SHT19-9SH-2.5EU/ PDU-9P-2EU</t>
  </si>
  <si>
    <t>Блок розеток 19" 9хSchuko, с кабелем питания, разъем IEC 320 C14</t>
  </si>
  <si>
    <t>SHT19-9SH-2.5IEC/ PDU-9P-2IEC</t>
  </si>
  <si>
    <t xml:space="preserve">Блок розеток 19", 3хSchuko, 3хIEC320 C13 с кабелем питания, вилка Schuko </t>
  </si>
  <si>
    <t>SHT19-3SH-3IEC-2.5EU</t>
  </si>
  <si>
    <t>Кабель IEC-320 C14 to EURO (Schuko)</t>
  </si>
  <si>
    <t>Powercom</t>
  </si>
  <si>
    <t>Кабель питания с заземлением (EU-Schuko &gt; IEC320 C13) 1,8м</t>
  </si>
  <si>
    <t>Hyperline; TLK</t>
  </si>
  <si>
    <t> PWC-IEC13-SHM-1.8-BK; TLK-PCC10-018</t>
  </si>
  <si>
    <t>Патч-панель 19", 24 порта RJ-45, экранированная, категория 5e</t>
  </si>
  <si>
    <t>Hyperline; Lanmaster</t>
  </si>
  <si>
    <t>PP-19-24-8P8C-C5e-SH-110D</t>
  </si>
  <si>
    <t>Модульная маркировочная рамка PROFIL 2/10 с табличкой, 6753 2 009-00</t>
  </si>
  <si>
    <t xml:space="preserve">KRONE; ССД </t>
  </si>
  <si>
    <t>6753 2 009-00; 120905-00095</t>
  </si>
  <si>
    <t>Модульная маркировочная рамка PROFIL 2/8 с табличкой</t>
  </si>
  <si>
    <t>6753 2 008-00; 120905-00094</t>
  </si>
  <si>
    <t>Плинт LSA-PROFIL 2/8 x a-b-s с нормально-замкнутыми контактами</t>
  </si>
  <si>
    <t>KRONE</t>
  </si>
  <si>
    <t>7015 1 008-01</t>
  </si>
  <si>
    <t>Плинт LSA-PROFIL 2/8 с размыкаемыми контактами, маркировка, 0…7, 6036 1 005-06</t>
  </si>
  <si>
    <t>6036 1 005-06; 120902-00050</t>
  </si>
  <si>
    <t>Плинт заземления универсальный ПВТ 10 пар, красный</t>
  </si>
  <si>
    <t>120902-00094</t>
  </si>
  <si>
    <t>Плинт универсальный ПВТ-10Р-5е, 10 пар размыкаемые контакты 0...9</t>
  </si>
  <si>
    <t>120902-00081</t>
  </si>
  <si>
    <t>Провод кроссировочный однопарный</t>
  </si>
  <si>
    <t>ПКСВ 1х2х0.5 (ТУ 16.К71-80-90)</t>
  </si>
  <si>
    <t>Шкаф распределительный настенный телефонный на 5 плинтов</t>
  </si>
  <si>
    <t>КРТ-50 [301442.061-08]; 120908-00136;  ЭЛ-КРТ-50</t>
  </si>
  <si>
    <t>Шкаф распределительный настенный телефонный, с 2-мя устройствами для опечатывания, в комплекте с извещателем охранным точечным магнитоконтактным на 3 плинта</t>
  </si>
  <si>
    <t>КРТ-30С [301442.061-09]; 120908-00137; ЭЛ-КРТ-30С</t>
  </si>
  <si>
    <t>Ящик кабельный герметичный</t>
  </si>
  <si>
    <t>ЯК-М-10-3М-25К</t>
  </si>
  <si>
    <t>DIN-рейка металлическая 224х35х7,5мм</t>
  </si>
  <si>
    <t>Бокс навесной прозрачная дверь IP65 12792</t>
  </si>
  <si>
    <t>Бокс навесной прозрачная дверь IP65 12796</t>
  </si>
  <si>
    <t>Замок с ключом для боксов Polycarbonate Europa</t>
  </si>
  <si>
    <t>Коврик резиновый диэлектрический 750х750</t>
  </si>
  <si>
    <t>ГОСТ4997-75</t>
  </si>
  <si>
    <t>Кронштейн пластмассовый для крепления боксов на стену (комплект 4шт)</t>
  </si>
  <si>
    <t>Металлический щит электрический (наружного исполнения) IP54 на 12 модулей</t>
  </si>
  <si>
    <t>MKM11-N-12-54-Z</t>
  </si>
  <si>
    <t>Плата монтажная для боксов 12772, 12792</t>
  </si>
  <si>
    <t>Плата монтажная для боксов 12776, 12796</t>
  </si>
  <si>
    <t>Распределительная гребенка, 3п, 40А, 12 модулей</t>
  </si>
  <si>
    <t>Legrand</t>
  </si>
  <si>
    <t>Розетка щитовая на DIN-рейку 2P+E, 16 А, 250 В, IP40</t>
  </si>
  <si>
    <t>М1173</t>
  </si>
  <si>
    <t>Щит распределительный навесной (IP31)</t>
  </si>
  <si>
    <t>ЩРн-48з-1 36 УХЛ3</t>
  </si>
  <si>
    <t>Щит электрический с 2-мя устройствами для опечатывания, 12 модулей</t>
  </si>
  <si>
    <t>ЩРН-12 [301442.303-01]; 120908-00180; ЭЛ-ШТК-ЩРН-12</t>
  </si>
  <si>
    <t>Щит электрический с 2-мя устройствами для опечатывания, 24 модуля IP54</t>
  </si>
  <si>
    <t>ЩРН-24 [301442.468-01]; 120908-00188; ЭЛ-ШТК-ЩРН-24</t>
  </si>
  <si>
    <t>Щиток настенный 1 ряд, 4 модуля, без дверцы, без клеммных колодок, IP20, цвет серый</t>
  </si>
  <si>
    <t>Автоматический выключатель, 1п, 40А, 6кА</t>
  </si>
  <si>
    <t>2CDS251001R0404</t>
  </si>
  <si>
    <t>Автоматический выключатель, 1п, C10А, 6кА</t>
  </si>
  <si>
    <t>2CDS251001R0104</t>
  </si>
  <si>
    <t>Автоматический выключатель, 1п, C32A, 6кА</t>
  </si>
  <si>
    <t>2CDS251001R0324</t>
  </si>
  <si>
    <t>Автоматический выключатель, 1п, C6А, 6кА</t>
  </si>
  <si>
    <t>2CDS251001R0064</t>
  </si>
  <si>
    <t>Автоматический выключатель, 3п, C100А, 25кА</t>
  </si>
  <si>
    <t>2CCS883001R0824</t>
  </si>
  <si>
    <t>Автоматический выключатель, 3п, C20А, 6кА</t>
  </si>
  <si>
    <t xml:space="preserve">2CDS253001R0204 </t>
  </si>
  <si>
    <t>Автоматический выключатель, 3п, C25А, 6кА</t>
  </si>
  <si>
    <t>2CDS253001R0254</t>
  </si>
  <si>
    <t>Автоматический выключатель, 3п, C32А, 6кА</t>
  </si>
  <si>
    <t>2CDS253001R0324</t>
  </si>
  <si>
    <t>Автоматический выключатель, 3п, C40А, 6кА</t>
  </si>
  <si>
    <t>2CDS253001R0404</t>
  </si>
  <si>
    <t>Автоматический выключатель, 3п, C50А, 6кА</t>
  </si>
  <si>
    <t>2CDS253001R0504</t>
  </si>
  <si>
    <t>Автоматический выключатель, 3п, C63А  с тепловым и электромагнитным расцепителем</t>
  </si>
  <si>
    <t>КЭАЗ</t>
  </si>
  <si>
    <t>ВА57-35-340010-63А-800-690AC-УХЛ3-КЭАЗ</t>
  </si>
  <si>
    <t>Автоматический выключатель, 3п, C63А, 6кА</t>
  </si>
  <si>
    <t>2CDS253001R0634</t>
  </si>
  <si>
    <t>Автоматический выключатель, 3п, C80А, 25кА</t>
  </si>
  <si>
    <t>2CCS883001R0804</t>
  </si>
  <si>
    <t>Выключатель нагрузки 1п, 25А</t>
  </si>
  <si>
    <t>2CDD281101R0025</t>
  </si>
  <si>
    <t>Выключатель нагрузки 1п, 32А</t>
  </si>
  <si>
    <t>2CDD281101R0032</t>
  </si>
  <si>
    <t>Выключатель нагрузки 1п, 40А</t>
  </si>
  <si>
    <t>2CDD281101R0040</t>
  </si>
  <si>
    <t>Выключатель нагрузки 3п, 40А</t>
  </si>
  <si>
    <t>1SCA104902R1001</t>
  </si>
  <si>
    <t>Выключатель нагрузки 3п, 100А</t>
  </si>
  <si>
    <t>1SCA105004R1001 (OT100F3)</t>
  </si>
  <si>
    <t>Выключатель нагрузки 3п, 25А</t>
  </si>
  <si>
    <t>2CDD283101R0025</t>
  </si>
  <si>
    <t>Выключатель нагрузки 3п, 32А</t>
  </si>
  <si>
    <t>2CDE283001R0032</t>
  </si>
  <si>
    <t>Коммутационный шнур волоконно-оптический, duplex FC-SC, ММ 50/125, 3 м</t>
  </si>
  <si>
    <t>ГК Файбертул; ССД</t>
  </si>
  <si>
    <t>ШОС-2ММ50/2,0мм-FC/PC-SC/PC -3.0м</t>
  </si>
  <si>
    <t>Коммутационный шнур волоконно-оптический, duplex LC-LC, SM, 1 м</t>
  </si>
  <si>
    <t>ШОС-2SM/2,0мм-LC/PC-LC/PC -1.0м</t>
  </si>
  <si>
    <t>Коммутационный шнур волоконно-оптический, duplex LC-LC, ММ 50/125, 1 м</t>
  </si>
  <si>
    <t>ШОС-2ММ50/2,0мм-LC/PC-LC/PC -1.0м</t>
  </si>
  <si>
    <t>Коммутационный шнур волоконно-оптический, duplex LC-LC, ММ 50/125, 10 м</t>
  </si>
  <si>
    <t>ШОС-2ММ50/2,0мм-LC/PC-LC/PC -10.0м</t>
  </si>
  <si>
    <t>Коммутационный шнур волоконно-оптический, duplex LC-LC, ММ 50/125, 2 м</t>
  </si>
  <si>
    <t>ШОС-2ММ50/2,0мм-LC/PC-LC/PC -2.0м</t>
  </si>
  <si>
    <t>Коммутационный шнур волоконно-оптический, duplex LC-LC, ММ 50/125, 20 м</t>
  </si>
  <si>
    <t>ШОС-2ММ50/2,0мм-LC/PC-LC/PC -20.0м</t>
  </si>
  <si>
    <t>Коммутационный шнур волоконно-оптический, duplex LC-LC, ММ 50/125, 3 м</t>
  </si>
  <si>
    <t>ШОС-2ММ50/2,0мм-LC/PC-LC/PC -3.0м</t>
  </si>
  <si>
    <t>Коммутационный шнур волоконно-оптический, duplex LC-LC, ММ 50/125, 5 м</t>
  </si>
  <si>
    <t>ШОС-2ММ50/2,0мм-LC/PC-LC/PC -5.0м</t>
  </si>
  <si>
    <t>Коммутационный шнур волоконно-оптический, duplex LC-SC, ММ 50/125, 10 м</t>
  </si>
  <si>
    <t>ШОС-2ММ50/2,0мм-LC/PC-SC/PC -10.0м</t>
  </si>
  <si>
    <t>Коммутационный шнур волоконно-оптический, duplex SC-LC, ММ 50/125, 1 м</t>
  </si>
  <si>
    <t>ШОС-2ММ50/2,0мм-SC/PC-LC/PC -1.0м</t>
  </si>
  <si>
    <t>Коммутационный шнур волоконно-оптический, duplex SC-LC, ММ 50/125, 2 м</t>
  </si>
  <si>
    <t>ШОС-2ММ50/2,0мм-SC/PC-LC/PC -2.0м</t>
  </si>
  <si>
    <t>Коммутационный шнур волоконно-оптический, duplex SC-LC, ММ 50/125, 3 м</t>
  </si>
  <si>
    <t>ШОС-2ММ50/2,0мм-SC/PC-LC/PC -3.0м</t>
  </si>
  <si>
    <t>Коммутационный шнур волоконно-оптический, duplex SC-SC, ММ 50/125, 1 м</t>
  </si>
  <si>
    <t>ШОС-2ММ50/2,0мм-SC/PC-SC/PC -1.0м</t>
  </si>
  <si>
    <t>Коммутационный шнур волоконно-оптический, duplex SC-SC, ММ 50/125, 2 м</t>
  </si>
  <si>
    <t>ШОС-2ММ50/2,0мм-SC/PC-SC/PC -2.0м</t>
  </si>
  <si>
    <t>Коммутационный шнур волоконно-оптический, duplex SC-SC, ММ 50/125, 3 м</t>
  </si>
  <si>
    <t>ШОС-2ММ50/2,0мм-SC/PC-SC/PC -3.0м</t>
  </si>
  <si>
    <t>Коммутационный шнур волоконно-оптический, duplex ST-LC, ММ 50/125, 1 м</t>
  </si>
  <si>
    <t>ШОС-2ММ50/2,0мм-ST/PC-LC/PC -1.0м</t>
  </si>
  <si>
    <t>Коммутационный шнур волоконно-оптический, duplex ST-LC, ММ 50/125, 2 м</t>
  </si>
  <si>
    <t>ШОС-2ММ50/2,0мм-ST/PC-LC/PC -2.0м</t>
  </si>
  <si>
    <t>Коммутационный шнур волоконно-оптический, duplex ST-LC, ММ 50/125, 20 м</t>
  </si>
  <si>
    <t>ШОС-2ММ50/2,0мм-ST/PC-LC/PC -20.0м</t>
  </si>
  <si>
    <t>Коммутационный шнур волоконно-оптический, duplex ST-LC, ММ 50/125, 3 м</t>
  </si>
  <si>
    <t>ГК Файбертул; ССД; Эмилинк;</t>
  </si>
  <si>
    <t>ШОС-2ММ50/2,0мм-ST/PC-LC/PC -3.0м; NTSS-DPC-50-LC/PC-ST/PC-3.0-3</t>
  </si>
  <si>
    <t>Коммутационный шнур волоконно-оптический, duplex ST-SC, ММ 50/125, 1 м</t>
  </si>
  <si>
    <t>ШОС-2ММ50/2,0мм-ST/PC-SC/PC-1.0м</t>
  </si>
  <si>
    <t>Коммутационный шнур волоконно-оптический, duplex ST-SC, ММ 50/125, 2 м</t>
  </si>
  <si>
    <t>ШОС-2ММ50/2,0мм-ST/PC-SC/PC-2.0м</t>
  </si>
  <si>
    <t>Коммутационный шнур волоконно-оптический, duplex ST-SC, ММ 50/125, 3 м</t>
  </si>
  <si>
    <t>ШОС-2ММ50/2,0мм-ST/PC-SC/PC-3.0м</t>
  </si>
  <si>
    <t>Коммутационный шнур волоконно-оптический, duplex ST-ST, ММ 50/125, 1 м</t>
  </si>
  <si>
    <t>ШОС-2ММ50/2,0мм-ST/PC-ST/PC -1.0м</t>
  </si>
  <si>
    <t>Коммутационный шнур волоконно-оптический, duplex ST-ST, ММ 50/125, 2 м</t>
  </si>
  <si>
    <t>ШОС-2ММ50/2,0мм-ST/PC-ST/PC -2.0м</t>
  </si>
  <si>
    <t>Коммутационный шнур волоконно-оптический, duplex ST-ST, ММ 50/125, 3 м</t>
  </si>
  <si>
    <t>ШОС-2ММ50/2,0мм-ST/PC-ST/PC -3.0м</t>
  </si>
  <si>
    <t>Коммутационный шнур волоконно-оптический, duplex ST-ST, ММ 50/125, 5 м</t>
  </si>
  <si>
    <t>ШОС-2ММ50/2,0мм-ST/PC-ST/PC -5.0м</t>
  </si>
  <si>
    <t>Коммутационный шнур волоконно-оптический, simplex SC-SC, ММ 50/125, 10 м</t>
  </si>
  <si>
    <t>ГК Файбертул</t>
  </si>
  <si>
    <t>ШОС-ММ50/2,0мм-SC/PC-SC/PC -10м</t>
  </si>
  <si>
    <t>Коммутационный шнур волоконно-оптический, simplex SC-SC, ММ 50/125, 2 м</t>
  </si>
  <si>
    <t>ШОС-ММ50/2,0мм-SC/PC-SC/PC -2.0м</t>
  </si>
  <si>
    <t>Коммутационный шнур волоконно-оптический, simplex ST-LC, ММ 50/125, 3м</t>
  </si>
  <si>
    <t>ШОС-ММ50/2,0мм-ST/PC-LC/PC -3.0м</t>
  </si>
  <si>
    <t>Патч-корд волоконно-оптический (шнур) ММ/50125, ST-MTRS, duplex, LSZH, 3м</t>
  </si>
  <si>
    <t>Hyperline; Эмилинк</t>
  </si>
  <si>
    <t>FC-50-ST-MTRJ-PC-3М; NTSS-FODPC-50-MTRJ(m)/ST3</t>
  </si>
  <si>
    <t>Кабель парной скрутки экранированный для наружной прокладки, 4х2х0.52,Cat 5E</t>
  </si>
  <si>
    <t>КВПЭфВП 4х2х0,52 Cat5e</t>
  </si>
  <si>
    <t>Кабель парной скрутки экранированный для прокладки ВКП, 4х2х0.52,Cat 5E</t>
  </si>
  <si>
    <t>Паритет</t>
  </si>
  <si>
    <t>ParLan F/UTP cat 5e 4x2x0.52 V/Petr</t>
  </si>
  <si>
    <t>Патч-корд STP, cat.5е, 1 м, серый, экранированный</t>
  </si>
  <si>
    <t>PC-LPM-STP-RJ45-RJ45-C5e-1M-GY</t>
  </si>
  <si>
    <t>Патч-корд STP, cat.5е, 2 м, серый, экранированный</t>
  </si>
  <si>
    <t>PC-LPM-STP-RJ45-RJ45-C5e-2M-GY</t>
  </si>
  <si>
    <t>Патч-корд STP, cat.5е, 3 м, серый, экранированный</t>
  </si>
  <si>
    <t>PC-LPM-STP-RJ45-RJ45-C5e-3M-GY</t>
  </si>
  <si>
    <t>Патч-корд STP, cat.5е, 5 м, серый, экранированный</t>
  </si>
  <si>
    <t>PC-LPM-STP-RJ45-RJ45-C5e-5M-GY</t>
  </si>
  <si>
    <t>Кабель волоконно-оптический для внутренней прокладки 12 ОВ, ММ 50/125 (цвет оболочки черный)</t>
  </si>
  <si>
    <t>Проком; ИНКАБ; Эмилинк; Трансвок</t>
  </si>
  <si>
    <t>КОР ПК-12 (50/125); ОБР-У нг(А)HF12G651; NTSS-FO-D-IN/OUT-50-12-LSZH; ВР-НГ(D)-HF-12(1/50)</t>
  </si>
  <si>
    <t>Кабель волоконно-оптический для внутренней прокладки 2 ОВ, ММ 50/125 (цвет оболочки черный)</t>
  </si>
  <si>
    <t>КОР ПК-02 (50/125); ОБР-У нг(А)HF02G651; NTSS-FO-D-IN/OUT-50-2-LSZH; ВР-НГ(D)-HF-2(1/50)</t>
  </si>
  <si>
    <t>Кабель волоконно-оптический для внутренней прокладки и прокладки в кабельной канализации 12ОВ ММ 50/125 (цвет оболочки черный)</t>
  </si>
  <si>
    <t>ИНКАБ</t>
  </si>
  <si>
    <t>ОБР-У-нг(A)-FRHFLTx12G651</t>
  </si>
  <si>
    <t>Кабель волоконно-оптический для внутренней прокладки и прокладки в кабельной канализации 24ОВ ММ 50/125 (цвет оболочки черный)</t>
  </si>
  <si>
    <t>ОБР-У-нг(A)-FRHFLTx24G651</t>
  </si>
  <si>
    <t>Кабель волоконно-оптический для внутренней прокладки и прокладки в кабельной канализации 8ОВ ММ 50/125 (цвет оболочки черный)</t>
  </si>
  <si>
    <t>ОБР-У-нг(A)-FRHFLTx8G651</t>
  </si>
  <si>
    <t>Кабель для монтажа систем сигнализации, 4х0,64</t>
  </si>
  <si>
    <t>КСВЭВ 4х0,64</t>
  </si>
  <si>
    <t>Кабель для монтажа систем сигнализации, 6х0,64</t>
  </si>
  <si>
    <t>КСВЭВ 6х0,64</t>
  </si>
  <si>
    <t>Кабель КСПВГ 2х0,35</t>
  </si>
  <si>
    <t>КСПВГ 2х0,35</t>
  </si>
  <si>
    <t>Кабель КЭВВнг(А)-LS 3x0,35</t>
  </si>
  <si>
    <t>Спецкабель</t>
  </si>
  <si>
    <t>КЭВВнг(А)-LS 3x0,35</t>
  </si>
  <si>
    <t>Кабель КЭВВнг(А)-LS 3x0,5</t>
  </si>
  <si>
    <t>КЭВВнг(А)-LS 3x0,5</t>
  </si>
  <si>
    <t>Кабель КЭВВнг(А)-LS 3x0,75</t>
  </si>
  <si>
    <t xml:space="preserve"> КЭВВнг(А)-LS 3x0,75</t>
  </si>
  <si>
    <t>Кабель витая пара (FTP), 100 пар, категория 5e, solid, PVC</t>
  </si>
  <si>
    <t>FTP100-C5E-SOLID-INDOOR</t>
  </si>
  <si>
    <t>Кабель витая пара (FTP), 24 пар, категория 5e, solid, PVC</t>
  </si>
  <si>
    <t>FTP24-C5E-SOLID-INDOOR</t>
  </si>
  <si>
    <t>Кабель витая пара (FTP), 48 пар, категория 5e, solid, PVC</t>
  </si>
  <si>
    <t>FTP48-C5E-SOLID-INDOOR</t>
  </si>
  <si>
    <t>Кабель витая пара экранированная FTP (F/UTP), категория 5, 12 пар (24 AWG), одножильный (solid), ПВХ, серый</t>
  </si>
  <si>
    <t>F/UTP12-C5-SOL-24AWG-IN-PVC-GY</t>
  </si>
  <si>
    <t>Кабель витая пара экранированная FTP (F/UTP), категория 5, 16 пар (24 AWG), одножильный (solid), ПВХ, серый</t>
  </si>
  <si>
    <t>F/UTP16-C5-SOL-24AWG-IN-PVC-GY</t>
  </si>
  <si>
    <t>Кабель витая пара экранированная FTP (F/UTP), категория 5, 24пар (24 AWG), одножильный (solid), ПВХ, серый</t>
  </si>
  <si>
    <t>F/UTP24-C5-SOL-24AWG-IN-PVC-GY</t>
  </si>
  <si>
    <t>Кабель парной скрутки экранированный для внутренней прокладки, 1х2х0.52</t>
  </si>
  <si>
    <t>ParLan F/UTP Cat5e PVC 1х2х0,52</t>
  </si>
  <si>
    <t>Кабель телефонный бронированный, 50х2х0.5 (цвет оболочки черный)</t>
  </si>
  <si>
    <t>ТППэпЗБбШп 50х2х0.5 (ГОСТ 31943-2012)</t>
  </si>
  <si>
    <t>Кабель телефонный экранированный для внешней прокладки, 10х2х0.5 (цвет оболочки черный)</t>
  </si>
  <si>
    <t>ТППэпЗ 10х2х0.5 (ГОСТ 31943-2012)</t>
  </si>
  <si>
    <t>Кабель телефонный экранированный для внешней прокладки, 20х2х0.5 (цвет оболочки черный)</t>
  </si>
  <si>
    <t>ТППэпЗ 20х2х0.5 (ГОСТ 31943-2012)</t>
  </si>
  <si>
    <t>Кабель телефонный экранированный для внешней прокладки, 30х2х0.5 (цвет оболочки черный)</t>
  </si>
  <si>
    <t>ТППэпЗ 30х2х0.5 (ГОСТ 31943-2012)</t>
  </si>
  <si>
    <t>Кабель телефонный экранированный для внешней прокладки, 5х2х0.5 (цвет оболочки черный)</t>
  </si>
  <si>
    <t>ТППэпЗ 5х2х0.5 (ГОСТ 31943-2012)</t>
  </si>
  <si>
    <t>Кабель телефонный экранированный для внутренней прокладки, 10х2х0.5 (цвет оболочки черный)</t>
  </si>
  <si>
    <t>ТППэП-ндг 10х2х0.5 (ГОСТ 31943-2012)</t>
  </si>
  <si>
    <t>Кабель телефонный экранированный для внутренней прокладки, 20х2х0.5(цвет оболочки черный)</t>
  </si>
  <si>
    <t>ТППэП-ндг 20х2х0.5 (ГОСТ 31943-2012)</t>
  </si>
  <si>
    <t>Кабель телефонный экранированный для внутренней прокладки, 30х2х0.5 (цвет оболочки черный)</t>
  </si>
  <si>
    <t>ТППэП-ндг 30х2х0.5 (ГОСТ 31943-2012)</t>
  </si>
  <si>
    <t>Кабель телефонный экранированный для внутренней прокладки, 50х2х0.5 (цвет оболочки черный)</t>
  </si>
  <si>
    <t>ТППэП-ндг 50х2х0.5 (ГОСТ 31943-2012)</t>
  </si>
  <si>
    <t>Кабель телефонный экранированный для внутренней прокладки, 5х2х0.5(цвет оболочки черный)</t>
  </si>
  <si>
    <t>ТППэП-ндг 5х2х0.5 (ГОСТ 31943-2012)</t>
  </si>
  <si>
    <t>Кабель силовой 5х2,5</t>
  </si>
  <si>
    <t>ВВГнг-(А)LS 5х2,5 (ГОСТ 31996-2012)</t>
  </si>
  <si>
    <t>Кабель силовой 5х4</t>
  </si>
  <si>
    <t>ВВГнг LS 5х4 (ГОСТ 31996-2012)</t>
  </si>
  <si>
    <t>Кабель силовой 5х6</t>
  </si>
  <si>
    <t>ВВГнг LS 5х6 (ГОСТ 31996-2012)</t>
  </si>
  <si>
    <t>Кабель силовой ВВГнг(А)-LS 3х1,5</t>
  </si>
  <si>
    <t>ВВГнг-(А)LS 3х1,5 (ГОСТ 31996-2012)</t>
  </si>
  <si>
    <t>Кабель силовой экранированный, 3х2,5</t>
  </si>
  <si>
    <t>ВВГэнг(А)LS 3х2,5 (ГОСТ 31996-2012)</t>
  </si>
  <si>
    <t>Кабель силовой экранированный, 3х4</t>
  </si>
  <si>
    <t>ВВГэнг(А)LS 3х4 (ГОСТ 31996-2012)</t>
  </si>
  <si>
    <t>Кабель силовой экранированный, 5х4</t>
  </si>
  <si>
    <t>ВВГэнг(А)LS 5х4 (ГОСТ 31996-2012)</t>
  </si>
  <si>
    <t>Кабель силовой экранированный, 5х6</t>
  </si>
  <si>
    <t>ВВГэнг(А)LS 5х6 (ГОСТ 31996-2012)</t>
  </si>
  <si>
    <t>Угол внешний изменяемый (80-120°) для кабель-канала 110х50</t>
  </si>
  <si>
    <t>Миниканал TMR 12х12</t>
  </si>
  <si>
    <t>Заглушка для миниканала 22x10</t>
  </si>
  <si>
    <t>Миниканал 22x10</t>
  </si>
  <si>
    <t>Соединение на стык для миниканала 22x10</t>
  </si>
  <si>
    <t>Тройник для миниканала 22x10</t>
  </si>
  <si>
    <t>Угол внешний для миниканала 22x10</t>
  </si>
  <si>
    <t>Угол внутренний для миниканала 22х10</t>
  </si>
  <si>
    <t>Угол плоский для миниканала 22x10</t>
  </si>
  <si>
    <t>Заглушка для миниканала 25x17</t>
  </si>
  <si>
    <t>00578R</t>
  </si>
  <si>
    <t>Миниканал ТМС 25x17</t>
  </si>
  <si>
    <t>00304R</t>
  </si>
  <si>
    <t>Соединение на стык для миниканала 25x17</t>
  </si>
  <si>
    <t>Тройник для миниканала 25x17</t>
  </si>
  <si>
    <t>00536R</t>
  </si>
  <si>
    <t>Угол внешний для миниканала 25x17</t>
  </si>
  <si>
    <t>00404R</t>
  </si>
  <si>
    <t>Угол внутренний для миниканала 25х17</t>
  </si>
  <si>
    <t>00391R</t>
  </si>
  <si>
    <t>Угол плоский для миниканала 25x17</t>
  </si>
  <si>
    <t>00415R</t>
  </si>
  <si>
    <t>Кабель-канал ПВХ 15х30 мм</t>
  </si>
  <si>
    <t>00672RL</t>
  </si>
  <si>
    <t>Кабель-канал ПВХ 40х60 мм</t>
  </si>
  <si>
    <t>00135RL</t>
  </si>
  <si>
    <t>Коробка распределительная</t>
  </si>
  <si>
    <t>Монтажная коробка для установки розеток на миниканал 22х10</t>
  </si>
  <si>
    <t>Адаптер для оптоволоконных разъемов 2хST, c двойной опломбировкой, белый, 2мод.</t>
  </si>
  <si>
    <t>76628B</t>
  </si>
  <si>
    <t>Комплект для защиты сварных стыков, 60мм (упаковка 100 шт.)</t>
  </si>
  <si>
    <t>130109-00024; КДЗС-60 (упаковка 100 шт.)</t>
  </si>
  <si>
    <t>Розетка оптическая для установки 2-х проходных соединителей ST-ST, ММ</t>
  </si>
  <si>
    <t>76618B</t>
  </si>
  <si>
    <t>Проходной соединитель SC-SC, МM, дуплекс</t>
  </si>
  <si>
    <t>FA-P11Z-DSC/DSC-N/BK-BG</t>
  </si>
  <si>
    <t>Проходной соединитель ST-ST, MM</t>
  </si>
  <si>
    <t>ССД; Cabeus; Эмилинк</t>
  </si>
  <si>
    <t>130205-00003; ST-ST, ММ; NTSS.ST/PC/MM</t>
  </si>
  <si>
    <t>Салфетки для протирки оптических разъёмов</t>
  </si>
  <si>
    <t>FIS</t>
  </si>
  <si>
    <t xml:space="preserve">34-155 </t>
  </si>
  <si>
    <t>Каркас на 2 модуля (одноместный), белый, RAL 9010</t>
  </si>
  <si>
    <t>75020W</t>
  </si>
  <si>
    <t>Пигтейл с буферным покрытием, FC, SМ 9/125, 1 м</t>
  </si>
  <si>
    <t>ШОС-SM/0,9мм-FC/PC-1,0м; 130202-04235; NTSS-PGT-FС/U-9-1.0-BL</t>
  </si>
  <si>
    <t>Пигтейл с буферным покрытием, ST, ММ 50/125, 1м</t>
  </si>
  <si>
    <t>ШOС-ММ/0,9мм-ST/PC-1,0m; NTSS-PGT-ST/U-50-1</t>
  </si>
  <si>
    <t>Рамка на 2 модуля (одноместная), белая, RAL9010</t>
  </si>
  <si>
    <t>75010W</t>
  </si>
  <si>
    <t xml:space="preserve"> шт</t>
  </si>
  <si>
    <t>Вилка экранированная, RJ-45 (упак. 50 шт)</t>
  </si>
  <si>
    <t>8P8C</t>
  </si>
  <si>
    <t>Изолирующий колпачёк для разъёма RJ-45</t>
  </si>
  <si>
    <t>Hyperline; NIKOMAX</t>
  </si>
  <si>
    <t>Boot-GY (упак. 100 шт); NMC-RJBOOT55A-TR-100</t>
  </si>
  <si>
    <t>Розетка телефонная RJ-45, Cat 5Е</t>
  </si>
  <si>
    <t>76642В</t>
  </si>
  <si>
    <t>Розетка электрическая, 2К+3</t>
  </si>
  <si>
    <t>76482В</t>
  </si>
  <si>
    <t>Труба ПВХ гофрированная, 20 мм, лёгкая, со стальной протяжкой</t>
  </si>
  <si>
    <t>Держатель с защелкой и дюбелем, 20мм</t>
  </si>
  <si>
    <t>Труба ПВХ жёсткая, 20мм, 3м</t>
  </si>
  <si>
    <t>Труба ПНД гофрированная, 25мм, со стальной протяжкой, от- 25C до +90С, цвет черный</t>
  </si>
  <si>
    <t>71725</t>
  </si>
  <si>
    <t>Держатель с защелкой, 25мм</t>
  </si>
  <si>
    <t>Труба ПВХ жёсткая, 40мм, 3м</t>
  </si>
  <si>
    <t>Труба ПВХ гофрированная, 40 мм, лёгкая, со стальной протяжкой</t>
  </si>
  <si>
    <t>Держатель с защелкой, 40мм</t>
  </si>
  <si>
    <t>Труба жесткая гладкая d=40мм</t>
  </si>
  <si>
    <t>63940UF</t>
  </si>
  <si>
    <t>Лоток проволочный 3000х200Х80</t>
  </si>
  <si>
    <t>FC8020</t>
  </si>
  <si>
    <t>Лоток металлический штампованный 3000х200х80</t>
  </si>
  <si>
    <t>Крышка металлического штампованного лотка 3000х200х15</t>
  </si>
  <si>
    <t>Кронштейн TST50</t>
  </si>
  <si>
    <t>Винт M6x14 со специальной головкой для проволочного лотка (упаковка 50 шт.)</t>
  </si>
  <si>
    <t>CM060614</t>
  </si>
  <si>
    <t>Клемма заземления для проволочного лотка</t>
  </si>
  <si>
    <t>FC37302</t>
  </si>
  <si>
    <t>Консоль DW</t>
  </si>
  <si>
    <t>BBC3020</t>
  </si>
  <si>
    <t>Пластина для подвеса проволочного лотка на  шпильке</t>
  </si>
  <si>
    <t>FC37311 </t>
  </si>
  <si>
    <t>Шайба со специальной головкой для проволочного лотка (упаковка 50 шт.)</t>
  </si>
  <si>
    <t>CM190600</t>
  </si>
  <si>
    <t>Винт с крестообразным шлицом, M6x10 (упаковка 200 шт.)</t>
  </si>
  <si>
    <t>CM010610</t>
  </si>
  <si>
    <t>Гайка с насечкой препятствующей откручиванию, М6 (упаковка 200 шт.)</t>
  </si>
  <si>
    <t>CM100600</t>
  </si>
  <si>
    <t>Пластина для заземления металлического штампованного лотка</t>
  </si>
  <si>
    <t>Держатель оцинкованный односторонний, 32мм</t>
  </si>
  <si>
    <t>53346</t>
  </si>
  <si>
    <t>Металлорукав, 10мм</t>
  </si>
  <si>
    <t>Промрукав</t>
  </si>
  <si>
    <t>РЗ-Ц 10мм</t>
  </si>
  <si>
    <t>Металлорукав, 32мм</t>
  </si>
  <si>
    <t>РЗЦХ-32</t>
  </si>
  <si>
    <t>Накладка на стык GSP</t>
  </si>
  <si>
    <t>Напольный канал CSP-F 75х17</t>
  </si>
  <si>
    <t>Тройник DSP</t>
  </si>
  <si>
    <t>Угол плоский APSP</t>
  </si>
  <si>
    <t>Коробка монтажная</t>
  </si>
  <si>
    <t>Дюбель для пустотелых конструкций 6х52 (упаковка 40 шт)</t>
  </si>
  <si>
    <t>СМ560652</t>
  </si>
  <si>
    <t>Профиль П-образный, 2м</t>
  </si>
  <si>
    <t xml:space="preserve"> BPL2920 (34120)</t>
  </si>
  <si>
    <t>Саморез с дюбелем F (100 шт. в упаковке)</t>
  </si>
  <si>
    <t>CM06541</t>
  </si>
  <si>
    <t>Стандартный анкер со шпилькой</t>
  </si>
  <si>
    <t>СМ441274/СМ471275У</t>
  </si>
  <si>
    <t>Замок для ленты монтажной, упаковка -100шт</t>
  </si>
  <si>
    <t>130801-00332</t>
  </si>
  <si>
    <t>Замок ленты хомута W3</t>
  </si>
  <si>
    <t>Norma</t>
  </si>
  <si>
    <t>Лента монтажная 0,8х20мм L=40 м</t>
  </si>
  <si>
    <t>130801-00323</t>
  </si>
  <si>
    <t>Лента монтажная перфорированная, 17мм, 25м</t>
  </si>
  <si>
    <t xml:space="preserve">СМ610040 </t>
  </si>
  <si>
    <t>Лента Хомута W3 (Упаковка 30м)</t>
  </si>
  <si>
    <t>Стяжки нейлоновые неоткрываемые 150 мм, упаковка 100 шт.</t>
  </si>
  <si>
    <t>REXANT</t>
  </si>
  <si>
    <t>07-0150 (упак 100 шт)</t>
  </si>
  <si>
    <t>Стяжки нейлоновые неоткрываемые 300 мм, упаковка 100 шт.</t>
  </si>
  <si>
    <t>07-0300 (упак 100 шт)</t>
  </si>
  <si>
    <t>Стяжки нейлоновые неоткрываемые,  с площадкой для маркера 110 мм,  упаковка 100 шт.</t>
  </si>
  <si>
    <t>GTK-110MC (упак 100 шт)</t>
  </si>
  <si>
    <t>Шайба, М8 (упаковка 100 шт.)</t>
  </si>
  <si>
    <t>CM120800</t>
  </si>
  <si>
    <t>Гайка, М8 (упаковка 100 шт.)</t>
  </si>
  <si>
    <t>CM110800</t>
  </si>
  <si>
    <t>Гайка с насечкой препятствующей откручиванию, М8 (упаковка 100 шт.)</t>
  </si>
  <si>
    <t>CM100800</t>
  </si>
  <si>
    <t>Шпилька, М12х1000</t>
  </si>
  <si>
    <t>СМ201201</t>
  </si>
  <si>
    <t>Гайка М12 (упаковка 50 шт.)</t>
  </si>
  <si>
    <t>СМ111200</t>
  </si>
  <si>
    <t>Шайба 8.01.019</t>
  </si>
  <si>
    <t>(ГОСТ 11371-78)</t>
  </si>
  <si>
    <t>Шайба кузовная, М12 (упаковка 50 шт.)</t>
  </si>
  <si>
    <t>СМ121200</t>
  </si>
  <si>
    <t>Винт М5х8 (упаковка 200 шт.)</t>
  </si>
  <si>
    <t>СМ030508</t>
  </si>
  <si>
    <t>Анкер стандартный с болтом M6</t>
  </si>
  <si>
    <t>CM430645</t>
  </si>
  <si>
    <t>Анкер забивной, М8</t>
  </si>
  <si>
    <t>СМ410831</t>
  </si>
  <si>
    <t>Шпилька, М8х1000</t>
  </si>
  <si>
    <t>СМ200801</t>
  </si>
  <si>
    <t>Комплект маркировочный пластмассовый КМП (в упаковке 50 комплектов и 1 маркер)</t>
  </si>
  <si>
    <t>120808-00041</t>
  </si>
  <si>
    <t>Набор маркировочный в составе: распределитель, рулон самоламинирующихся наклеек, 100 наклеек, 25х57х19мм, маркер</t>
  </si>
  <si>
    <t>S100X225VARY</t>
  </si>
  <si>
    <t>Рулон самоламинирующихся наклеек, 100 наклеек, 25х57х19мм</t>
  </si>
  <si>
    <t>S100X225VAFY</t>
  </si>
  <si>
    <t>Рулон самоламинирующихся наклеек, 200 наклеек, 25х31х10мм</t>
  </si>
  <si>
    <t>S100X125VAFY</t>
  </si>
  <si>
    <t>Cоединитель Scotchlok UY2</t>
  </si>
  <si>
    <t xml:space="preserve"> 3M Scotchlok™</t>
  </si>
  <si>
    <t>UY2 (упак. 100шт.)</t>
  </si>
  <si>
    <t>Зажим Scotchlok 558 безвинтовой 0,5-1,5 кв.</t>
  </si>
  <si>
    <t xml:space="preserve">Зажим безвинтовой WAGO COMPACT 221-415 5х(0,14-4,0) мм2 </t>
  </si>
  <si>
    <t>221-415</t>
  </si>
  <si>
    <t>Соединитель Scotchlok UB2A для подпараллеливания жил</t>
  </si>
  <si>
    <t>UB2A</t>
  </si>
  <si>
    <t>Соединитель одножильный 0,4-0,9мм (уп=100шт.)</t>
  </si>
  <si>
    <t>120501-00017</t>
  </si>
  <si>
    <t>Термоусаживаемая трубка ССД ТУТ 19/5</t>
  </si>
  <si>
    <t>120602-00009</t>
  </si>
  <si>
    <t>Извещатель охранный магнитоконтактный адресный</t>
  </si>
  <si>
    <t>НВП Болид</t>
  </si>
  <si>
    <t>C2000 СМК эстет</t>
  </si>
  <si>
    <t>Извещатель охранный объемный оптико-электронный</t>
  </si>
  <si>
    <t>Риэлта</t>
  </si>
  <si>
    <t>Фотон-10</t>
  </si>
  <si>
    <t>Извещатель охранный объемный оптико-электронный адресный</t>
  </si>
  <si>
    <t>C2000 ИК1 исп. 03</t>
  </si>
  <si>
    <t>Извещатель охранный точечный магнитоконтактный</t>
  </si>
  <si>
    <t>Магнито-Контакт</t>
  </si>
  <si>
    <t>ИО 102-29 "Эстет-сейф"</t>
  </si>
  <si>
    <t>Аккумулятор 12В, 7А×ч</t>
  </si>
  <si>
    <t>DELTA</t>
  </si>
  <si>
    <t>DTM 1207</t>
  </si>
  <si>
    <t>Блок питания БП-12/2А исп.В ТУ 26.30.50-137-23072522-2010</t>
  </si>
  <si>
    <t>Аргус-Спектр</t>
  </si>
  <si>
    <t>СПНК.436531.017-03-В</t>
  </si>
  <si>
    <t>Резервированный источник питания «РИП-12 исп. 50 (РИП-12-3/17М1-Р-РС) Лит.СВ»</t>
  </si>
  <si>
    <t>ЗАО "ИнТех" (другой производитель исключается)</t>
  </si>
  <si>
    <t>АЦДР.436534.004 Лит.СВ</t>
  </si>
  <si>
    <t>Резервированный источник питания 12В, 3А, с интерфейсом RS-485</t>
  </si>
  <si>
    <t>РИП-12 исп.50 (РИП-12-3/17М1-Р-RS)</t>
  </si>
  <si>
    <t>Блок преобразования интерфейсов БПИ РС-И исп. В, ТУ 26.30.50-112-23072522-2008</t>
  </si>
  <si>
    <t>СПНК.426449.011-В</t>
  </si>
  <si>
    <t>Блок управления БУ32-И исп. В, ТУ 26.30.50-142-23072522-2011</t>
  </si>
  <si>
    <t>СПНК.425564.007-В</t>
  </si>
  <si>
    <t>Блок шлейфов сигнализации БШС8-И исп. В, ТУ 26.30.50-109-23072522-2008</t>
  </si>
  <si>
    <t>СПНК.425557.019-В</t>
  </si>
  <si>
    <t>Контроллер радиоканальных устройств РРОП-И исп. В, ТУ 26.30.50-107-23072522-2008</t>
  </si>
  <si>
    <t>СПНК.425551.008-В</t>
  </si>
  <si>
    <t>Прибор приемно-контрольный, охранно-пожарный «Сигнал-20М Лит.СВ»</t>
  </si>
  <si>
    <t>АЦДР.425513.017 Лит.СВ</t>
  </si>
  <si>
    <t xml:space="preserve"> Генератор-вибровозбудитель "СВ-4Б1"</t>
  </si>
  <si>
    <t>НПО "АННА"</t>
  </si>
  <si>
    <t>СВ-4Б1</t>
  </si>
  <si>
    <t>Акустоизлучатель АС-Ш</t>
  </si>
  <si>
    <t>ЗАО "ЗЭТ"</t>
  </si>
  <si>
    <t>АС-Ш</t>
  </si>
  <si>
    <t>Блок генерации (БГ)</t>
  </si>
  <si>
    <t>АДЛБ.468781.038</t>
  </si>
  <si>
    <t>Блок управления и контроля (БУК)</t>
  </si>
  <si>
    <t>АДЛБ.468366.022</t>
  </si>
  <si>
    <t>Блок электропитания и управления "Соната-ИП4.2"</t>
  </si>
  <si>
    <t>Соната-ИП4.2</t>
  </si>
  <si>
    <t>Вибровозбудитель "СП-4Л"</t>
  </si>
  <si>
    <t>СП-4Л</t>
  </si>
  <si>
    <t>Виброизлучатель ВД-80</t>
  </si>
  <si>
    <t>ВД-80</t>
  </si>
  <si>
    <t>Виброизлучатель ВП-3</t>
  </si>
  <si>
    <t>ИЦАТ.468627.005</t>
  </si>
  <si>
    <t>Виброизлучатель ВП-4</t>
  </si>
  <si>
    <t>ВП-4</t>
  </si>
  <si>
    <t>Виброштора ВШ-1 до 1,5 м, высота до 3 метров</t>
  </si>
  <si>
    <t>АДЛБ.468921.015</t>
  </si>
  <si>
    <t>Виброштора ВШ-2 до 2 м, высота до 3 метров</t>
  </si>
  <si>
    <t>АДЛБ.468921.015-01</t>
  </si>
  <si>
    <t>Виброштора ВШ-3 до 3 м, высота до 3,5 метров</t>
  </si>
  <si>
    <t>АДЛБ.468921.015-02</t>
  </si>
  <si>
    <t>Генератор маскирующего шума "Камертон-5"</t>
  </si>
  <si>
    <t>АДЛБ.468781.037</t>
  </si>
  <si>
    <t>Генератор-акустоизлучатель "СА-4Б"</t>
  </si>
  <si>
    <t>СА-4Б</t>
  </si>
  <si>
    <t>Генераторный блок "АВ-4Л"</t>
  </si>
  <si>
    <t>АВ-4Л</t>
  </si>
  <si>
    <t>Кабель 60 см с разъемом код 860 (подключение к магистральной линии "Соната-ИП4.х" и "Соната-СК4.1")</t>
  </si>
  <si>
    <t>код 860</t>
  </si>
  <si>
    <t>Кабель 60 см с разъемом код 861 (подключение к магистральной линии СВ-4Бх, СА-4Бх, "Соната-ВК4.х, "Соната-ДУ4.х", "Соната-СК4.2","Соната-РС3", "Соната-Р3.х" )</t>
  </si>
  <si>
    <t>код 861</t>
  </si>
  <si>
    <t>Кабель АВ-4Л-12 (комплект из двух кабелей по 6 нагрузок каждый)</t>
  </si>
  <si>
    <t>АВ-4Л-12</t>
  </si>
  <si>
    <t>Кабель АВ-4Л-24 (комплект из двух кабелей по 12 нагрузок каждый)</t>
  </si>
  <si>
    <t>АВ-4Л-24</t>
  </si>
  <si>
    <t>Кабель АВ-4Л-36 (комплект из двух кабелей по 18 нагрузок каждый)</t>
  </si>
  <si>
    <t>АВ-4Л-36</t>
  </si>
  <si>
    <t>Комплект крепления  на стену (кирпич/бетон) КР-8</t>
  </si>
  <si>
    <t>АДЛБ.468921.008</t>
  </si>
  <si>
    <t>Комплект крепления ВД на батарею КР-9 (хомут)</t>
  </si>
  <si>
    <t>АДЛБ.468921.009</t>
  </si>
  <si>
    <t>Комплект крепления ВД на гипсокартон КР-7</t>
  </si>
  <si>
    <t>АДЛБ.468921.007</t>
  </si>
  <si>
    <t>Комплект крепления ВД на раму КР-12</t>
  </si>
  <si>
    <t>АДЛБ.468921.012</t>
  </si>
  <si>
    <t>Комплект крепления ВД на трубу КР-2</t>
  </si>
  <si>
    <t>АДЛБ.468921.002</t>
  </si>
  <si>
    <t xml:space="preserve">Комплект крепления ВП-3 на раму КР-1 </t>
  </si>
  <si>
    <t>АДЛБ.468921.001</t>
  </si>
  <si>
    <t>Комплект крепления ВП-3 на раму КР-4</t>
  </si>
  <si>
    <t>АДЛБ.468921.004</t>
  </si>
  <si>
    <t>Комплект крепления ВП-4 на раму КР-11</t>
  </si>
  <si>
    <t>АДЛБ.468921.011 (при проектировании считать 4 шт.)</t>
  </si>
  <si>
    <t xml:space="preserve">Комплект крепления ВП-4 на стекло КР-3 </t>
  </si>
  <si>
    <t>АДЛБ.468921.003</t>
  </si>
  <si>
    <t>Пульт управления "Соната-ДУ4.3"</t>
  </si>
  <si>
    <t>Соната-ДУ4.3</t>
  </si>
  <si>
    <t>Разветвителиная коробка для "Камертон-5"," Супертоун"</t>
  </si>
  <si>
    <t>АДЛБ.468921.013</t>
  </si>
  <si>
    <t>Размыкатель компьютерной сети</t>
  </si>
  <si>
    <t>АДЛБ.667750.003</t>
  </si>
  <si>
    <t>Размыкатель линии Ethernet "Соната-ВК4.3"</t>
  </si>
  <si>
    <t>Соната-ВК4.3</t>
  </si>
  <si>
    <t>Размыкатель сигнальных и линий оповещения Р-4C</t>
  </si>
  <si>
    <t>Р-4C</t>
  </si>
  <si>
    <t>Размыкатель слаботочных линий "Соната - ВК4.1"</t>
  </si>
  <si>
    <t>Соната - ВК4.1</t>
  </si>
  <si>
    <t>Размыкатель слаботочных линий "Соната - ВК4.2"</t>
  </si>
  <si>
    <t>Соната - ВК4.2</t>
  </si>
  <si>
    <t>Размыкатель телефонной линии Р-4Т</t>
  </si>
  <si>
    <t>Р-4Т</t>
  </si>
  <si>
    <t>Система активной защиты от утечки за счёт ПЭМИН "Стикс-4"</t>
  </si>
  <si>
    <t>АО "Информакустика"</t>
  </si>
  <si>
    <t>ИЦАТ.468781.021</t>
  </si>
  <si>
    <t>Фиксатор тип 10 (пластина)</t>
  </si>
  <si>
    <t>2 пластины</t>
  </si>
  <si>
    <t>Фиксатор тип 12 (для "Сонаты-ДУ4.3")</t>
  </si>
  <si>
    <t>тип 12 (для "Сонаты-ДУ4.3")</t>
  </si>
  <si>
    <t>Фиксатор тип 13 (для крепления СА-4Б на планку жалюзи)</t>
  </si>
  <si>
    <t>тип 13</t>
  </si>
  <si>
    <t>Фиксатор тип 1м (кирпич/бетон)</t>
  </si>
  <si>
    <t>тип 1м</t>
  </si>
  <si>
    <t>Фиксатор тип 2 (универсал)</t>
  </si>
  <si>
    <t>тип 2 (универсал)</t>
  </si>
  <si>
    <t>Фиксатор тип 3 (окно)</t>
  </si>
  <si>
    <t>тип 3 (окно)</t>
  </si>
  <si>
    <t>Фиксатор тип 4 (гипсокартон)</t>
  </si>
  <si>
    <t>тип 4 (гипсокартон)</t>
  </si>
  <si>
    <t>Фиксатор тип 4м (стекло)</t>
  </si>
  <si>
    <t>тип 4м (стекло)</t>
  </si>
  <si>
    <t>Фиксатор тип 5 (труба)</t>
  </si>
  <si>
    <t>тип 5 (труба)</t>
  </si>
  <si>
    <t>Фиксатор тип 7 (кронштейн)</t>
  </si>
  <si>
    <t>тип 7 (кронштейн)</t>
  </si>
  <si>
    <t>Фиксатор тип 8 (подставка)</t>
  </si>
  <si>
    <t>тип 8 (подставка)</t>
  </si>
  <si>
    <t>Коробка соединительная, 24 контакта</t>
  </si>
  <si>
    <t xml:space="preserve">CQR </t>
  </si>
  <si>
    <t>JB-730</t>
  </si>
  <si>
    <t>Коробка соединительная, 8 контактов</t>
  </si>
  <si>
    <t>JB-720</t>
  </si>
  <si>
    <t>Устройство соединительное для 2х2 проводов (200 мм)</t>
  </si>
  <si>
    <t>ООО «Великолукское предприятие «ВЕЛОС» </t>
  </si>
  <si>
    <t>УС 2х2 (200 мм)</t>
  </si>
  <si>
    <t>Ревизионный люк  300x150 для прямоугольного воздуховода</t>
  </si>
  <si>
    <t>ООО «Вентсистемы»; ООО "ВЕНТИНФОРМ МСК"</t>
  </si>
  <si>
    <t>D01A-1003 RD 315 galv</t>
  </si>
  <si>
    <t>Ревизионный люк 200x100 для круглого воздуховода 130-150мм</t>
  </si>
  <si>
    <t>D03A-1009 RRD 21-14+15</t>
  </si>
  <si>
    <t>Ревизионный люк 200x100 для круглого воздуховода 156-190мм</t>
  </si>
  <si>
    <t>D03A-1010 RRD 21-16+18</t>
  </si>
  <si>
    <t>Ревизионный люк 200x100 для круглого воздуховода 191-240мм</t>
  </si>
  <si>
    <t>D03A-1011 RRD 21-20+22</t>
  </si>
  <si>
    <t>Ревизионный люк 200x100 для круглого воздуховода 241-300мм</t>
  </si>
  <si>
    <t>D03A-1012 RRD 21-25+28</t>
  </si>
  <si>
    <t>Ревизионный люк 200x100 для круглого воздуховода 301-360мм</t>
  </si>
  <si>
    <t>D03A-1013 RRD 21-31+35</t>
  </si>
  <si>
    <t>Ревизионный люк 200x100 для прямоугольного воздуховода</t>
  </si>
  <si>
    <t>D01A-1002 RD 21 galv</t>
  </si>
  <si>
    <t>Ревизионный люк 300x200 для круглого воздуховода 260-300мм</t>
  </si>
  <si>
    <t>D03A-1014 RRD 32-28</t>
  </si>
  <si>
    <t>Ревизионный люк 300x200 для круглого воздуховода 301-340мм</t>
  </si>
  <si>
    <t>D03A-1015 RRD 32-31</t>
  </si>
  <si>
    <t>Ревизионный люк 300x200 для круглого воздуховода 341-380мм</t>
  </si>
  <si>
    <t>D03A-1016 RRD 32-35</t>
  </si>
  <si>
    <t>Ревизионный люк 300x200 для круглого воздуховода 381-420мм</t>
  </si>
  <si>
    <t>D03A-1017 RRD 32-40</t>
  </si>
  <si>
    <t>Ревизионный люк 300x200 для круглого воздуховода 421-470мм</t>
  </si>
  <si>
    <t>D03A-1018 RRD 32-45</t>
  </si>
  <si>
    <t>Ревизионный люк 300x200 для круглого воздуховода 471-530мм</t>
  </si>
  <si>
    <t>D03A-1019 RRD 32-50</t>
  </si>
  <si>
    <t>Ревизионный люк 300x200 для прямоугольного воздуховода</t>
  </si>
  <si>
    <t>D01A-1004 RD 32 galv</t>
  </si>
  <si>
    <t>Экранирующая заглушка HDMI</t>
  </si>
  <si>
    <t>ФГУП НПП "ГАММА": ООО "АИГМА"; ООО "ЦБИ"</t>
  </si>
  <si>
    <t>Гамма-ЭЗ-17 тип 8; 66003</t>
  </si>
  <si>
    <t>Экранирующая заглушка LAN RJ45</t>
  </si>
  <si>
    <t>Гамма-ЭЗ-17 тип 4; 66008</t>
  </si>
  <si>
    <t>Экранирующая заглушка LPT-port</t>
  </si>
  <si>
    <t>ФГУП НПП "ГАММА"</t>
  </si>
  <si>
    <t>Гамма-ЭЗ-17 тип 12</t>
  </si>
  <si>
    <t>Экранирующая заглушка SFP</t>
  </si>
  <si>
    <t>ООО «Аигма»</t>
  </si>
  <si>
    <t>Экранирующая заглушка USB А 1.1(2.0, 3,0)</t>
  </si>
  <si>
    <t>Гамма-ЭЗ-17 тип 1; 66001</t>
  </si>
  <si>
    <t>Аккумулятор 17 А/ч, 12 В</t>
  </si>
  <si>
    <t>Security force</t>
  </si>
  <si>
    <t>sf1217</t>
  </si>
  <si>
    <t>Дренажная труба гофрированная, внутри гладкая, 20 мм (3/4")</t>
  </si>
  <si>
    <t>20 мм (3/4")</t>
  </si>
  <si>
    <t>Дренажный нагреватель, N=12,5Вт DNX2</t>
  </si>
  <si>
    <t>ООО «ТехноПроф»</t>
  </si>
  <si>
    <t>DNX2</t>
  </si>
  <si>
    <t>Дренажный насос</t>
  </si>
  <si>
    <t>Sauermann(Франция)</t>
  </si>
  <si>
    <t>SI2100</t>
  </si>
  <si>
    <t>Кронштейн для наружного блока КНД 600х500</t>
  </si>
  <si>
    <t>КНД 600х500</t>
  </si>
  <si>
    <t>Система обеспечения климатического режима мощностью 5 КВТ</t>
  </si>
  <si>
    <t>Daichi</t>
  </si>
  <si>
    <t>FТYN50L/RYN50L/-40</t>
  </si>
  <si>
    <t>Теплоизоляция для труб 9 x 08, L=2м</t>
  </si>
  <si>
    <t>К-ФЛЕКС</t>
  </si>
  <si>
    <t xml:space="preserve">9 x 08, L=2м          </t>
  </si>
  <si>
    <t>Теплоизоляция для труб 9 x 15, L=2м</t>
  </si>
  <si>
    <t xml:space="preserve">9 x 15, L=2м       </t>
  </si>
  <si>
    <t>Труба медная 12,7х0,80 (1/2)</t>
  </si>
  <si>
    <t>Feinrohren</t>
  </si>
  <si>
    <t>12,7х0,80 (1/2)</t>
  </si>
  <si>
    <t>Труба медная 19,05х0,90 (3/4)</t>
  </si>
  <si>
    <t xml:space="preserve">19,05х0,90 (3/4) </t>
  </si>
  <si>
    <t>Труба медная 6,35х0,71 (1/4)</t>
  </si>
  <si>
    <t xml:space="preserve">6,35х0,71 (1/4) </t>
  </si>
  <si>
    <t>Трубка ПВХ для дренажных насосов 1/4 (6мм)</t>
  </si>
  <si>
    <t>CAMOZZI</t>
  </si>
  <si>
    <t>PV 8/6</t>
  </si>
  <si>
    <t>Врезной замок</t>
  </si>
  <si>
    <t>БУЛАТ</t>
  </si>
  <si>
    <t>ЗВ 4-3.60.03.01</t>
  </si>
  <si>
    <t>Доводчик дверной</t>
  </si>
  <si>
    <t>DORMA</t>
  </si>
  <si>
    <t>TS Compakt EN 2/3/4</t>
  </si>
  <si>
    <t>Противопожарная металлическая дверь Д-1 (размер двери 900х2000(Н) с доводчиком и кодовым замком</t>
  </si>
  <si>
    <t xml:space="preserve">ГОСТ 31173-2003 </t>
  </si>
  <si>
    <t>Акриловая водоэмульсионная краска светлых тонов</t>
  </si>
  <si>
    <t>ГОСТ 28196-89</t>
  </si>
  <si>
    <t>кг</t>
  </si>
  <si>
    <t>Грунтовка ГФ-021</t>
  </si>
  <si>
    <t>ГОСТ 25129-82</t>
  </si>
  <si>
    <t>Грунтовка ХС-010</t>
  </si>
  <si>
    <t>ГОСТ 9355-81</t>
  </si>
  <si>
    <t>Эмаль ПФ-115</t>
  </si>
  <si>
    <t>ГОСТ 6465-76</t>
  </si>
  <si>
    <t>Эмаль ХВ-785</t>
  </si>
  <si>
    <t>ГОСТ 7313-75</t>
  </si>
  <si>
    <t>Антистатический линолеум</t>
  </si>
  <si>
    <t>Таркетт</t>
  </si>
  <si>
    <t>Acczent Mineral AS</t>
  </si>
  <si>
    <t>м2</t>
  </si>
  <si>
    <t>Заглушки торцевые для пластикового плинтуса (правая и левая)</t>
  </si>
  <si>
    <t>TARKETT</t>
  </si>
  <si>
    <t>SD 60</t>
  </si>
  <si>
    <t>Плинтус пластиковый</t>
  </si>
  <si>
    <t>Самоклеящаяся медная лента ширина 10мм, длина 20 м.п.</t>
  </si>
  <si>
    <t>Forbo</t>
  </si>
  <si>
    <t>FORBO 801</t>
  </si>
  <si>
    <t>Соединитель для пластикового плинтуса</t>
  </si>
  <si>
    <t>Специальный токопроводящий клей</t>
  </si>
  <si>
    <t>Thomsit; Ceresit</t>
  </si>
  <si>
    <t>K 112</t>
  </si>
  <si>
    <t>Уголок внутренний для пластикового плинтуса</t>
  </si>
  <si>
    <t>Арматура 12-А-III (А400)</t>
  </si>
  <si>
    <t>ГОСТ 5781-82</t>
  </si>
  <si>
    <t>Полоса 40х4 (с покрытием ТДЦ)</t>
  </si>
  <si>
    <t>ГОСТ 103-76</t>
  </si>
  <si>
    <t>Полоса 4х40</t>
  </si>
  <si>
    <t>Электроды Э42 2,0 мм</t>
  </si>
  <si>
    <t>(ГОСТ 9467-75*)</t>
  </si>
  <si>
    <t>Уголок стальной горячекатаный 50х50х5, L=3 м</t>
  </si>
  <si>
    <t xml:space="preserve">ГОСТ 8509-93 </t>
  </si>
  <si>
    <t>Жалюзи</t>
  </si>
  <si>
    <t>-</t>
  </si>
  <si>
    <t>Заглушка для подоконника ПВХ</t>
  </si>
  <si>
    <t>Оконный блок из алюминиевых профилей с одинарным остеклением</t>
  </si>
  <si>
    <t>ГОСТ 21519-2003</t>
  </si>
  <si>
    <t>Оконный блок ПВХ</t>
  </si>
  <si>
    <t>Двухкамерный стеклопакет (4М1-12-4М1-12-4М1) ГОСТ 30674-99</t>
  </si>
  <si>
    <t>Откосы ПВХ</t>
  </si>
  <si>
    <t>3000x600x10 мм</t>
  </si>
  <si>
    <t>Петля металлическая ПН 1-130</t>
  </si>
  <si>
    <t>ГОСТ 5088-2005</t>
  </si>
  <si>
    <t>Подоконник ПВХ</t>
  </si>
  <si>
    <t>600х6000 мм (ГОСТ 30673-99)</t>
  </si>
  <si>
    <t>Наливной пол</t>
  </si>
  <si>
    <t>Ровилайн</t>
  </si>
  <si>
    <t xml:space="preserve"> Основит Т-46 Ровилайн (мешок 20кг)</t>
  </si>
  <si>
    <t>Подвесной потолок с комплектующими</t>
  </si>
  <si>
    <t>Армстронг</t>
  </si>
  <si>
    <t>Bajkal</t>
  </si>
  <si>
    <t>Сухая смесь (пескобетон М-300), мешок 40 кг</t>
  </si>
  <si>
    <t>ГОСТ 28013-89</t>
  </si>
  <si>
    <t>Пена монтажная 750мл</t>
  </si>
  <si>
    <t>Макрофлекс</t>
  </si>
  <si>
    <t>балон 750мл</t>
  </si>
  <si>
    <t>Мастика битумная МБК-55 (ведро 2 кг)</t>
  </si>
  <si>
    <t>ГОСТ 2889-81</t>
  </si>
  <si>
    <t>ведро</t>
  </si>
  <si>
    <t>Огнезащитный состав (Упаковка 40 кг)</t>
  </si>
  <si>
    <t>ООО НПО "Норт" г. Ижевск</t>
  </si>
  <si>
    <t xml:space="preserve">"Нортекс-К" </t>
  </si>
  <si>
    <t>Облицовка стен гипсокартоном на металлическом каркасе</t>
  </si>
  <si>
    <t>Кнауф</t>
  </si>
  <si>
    <t>С623</t>
  </si>
  <si>
    <t>Перегородка из гипсокартона</t>
  </si>
  <si>
    <t xml:space="preserve">Кнауф </t>
  </si>
  <si>
    <t xml:space="preserve"> С 112 </t>
  </si>
  <si>
    <t>Стеклообои</t>
  </si>
  <si>
    <t>Oscar</t>
  </si>
  <si>
    <t>os130-1c-25</t>
  </si>
  <si>
    <t>Штукатурка перегородки (Rotband мешок 30кг)</t>
  </si>
  <si>
    <t>(Rotband мешок 30кг)</t>
  </si>
  <si>
    <t>Дополнительная батарея для ИБП</t>
  </si>
  <si>
    <t>APC</t>
  </si>
  <si>
    <t>SURT48XLBP</t>
  </si>
  <si>
    <t>Зажим заземляющий</t>
  </si>
  <si>
    <t>ЗБХ С37</t>
  </si>
  <si>
    <t>Наконечник кабельный, 16 мм² М8 (упак. 100шт)</t>
  </si>
  <si>
    <t>2Е8</t>
  </si>
  <si>
    <t>Наконечник кабельный, 4мм.кв., М6, (упак. 50шт)</t>
  </si>
  <si>
    <t>2С6Р</t>
  </si>
  <si>
    <t>Провод, 1х16, красный</t>
  </si>
  <si>
    <t>ПуГВ 1х16, красный (ГОСТ 31947-2012)</t>
  </si>
  <si>
    <t>Провод, 1х16, синий</t>
  </si>
  <si>
    <t>ПуГВ 1х16, синий (ГОСТ 31947-2012)</t>
  </si>
  <si>
    <t>Провод, 1х25</t>
  </si>
  <si>
    <t>ПуГВ 1х25, желто-зеленый (ГОСТ 31947-2012)</t>
  </si>
  <si>
    <t>Провод, 1х4</t>
  </si>
  <si>
    <t>ПуГВ 1х4, желто-зеленый (ГОСТ 31947-2012)</t>
  </si>
  <si>
    <t>Комплект контура заземления</t>
  </si>
  <si>
    <t>ZandZ</t>
  </si>
  <si>
    <t>ZZ-000-015</t>
  </si>
  <si>
    <t>Комплект электролитического заземления</t>
  </si>
  <si>
    <t>ZANDZ</t>
  </si>
  <si>
    <t>ZZ-100-102</t>
  </si>
  <si>
    <t>Кабель канал с крышкой 50х105</t>
  </si>
  <si>
    <t>Перегородка разделительная для кабель-канала 50х105</t>
  </si>
  <si>
    <t>Угол внешний, переменный от 60° до 120° для кабель-канала 50х105</t>
  </si>
  <si>
    <t>Угол внутренний, переменный от 80° до 100° для кабель-канала 50х105</t>
  </si>
  <si>
    <t>Угол плоский 90° для кабель-канала 50х105</t>
  </si>
  <si>
    <t>Отвод с переходом на кабель-канал шириной 105мм</t>
  </si>
  <si>
    <t>Заглушка торцевая для кабель-канала 50х105</t>
  </si>
  <si>
    <t>Накладка на стык профиля для кабель-канала 50х105</t>
  </si>
  <si>
    <t>Накладка на стык крышек для кабель-канала 50х105</t>
  </si>
  <si>
    <t>Розетка телефонная cat. 5e UTP</t>
  </si>
  <si>
    <t>E9BM Пресс для модулей и соединителей на жилу 1,2</t>
  </si>
  <si>
    <t>120502-00002</t>
  </si>
  <si>
    <t>Аккумулятор BUP-104</t>
  </si>
  <si>
    <t>ЗАО "КОМПАНИЯ БЕЗОПАСНОСТЬ"</t>
  </si>
  <si>
    <t>BUP-104</t>
  </si>
  <si>
    <t>Звено промежуточное</t>
  </si>
  <si>
    <t>2ПР-7-1</t>
  </si>
  <si>
    <t>ЛСС-50 Лента сигн.предупр.50мм "Воентелеком"</t>
  </si>
  <si>
    <t>120808-00060</t>
  </si>
  <si>
    <t>Деревянный дверной блок (петли, ручки и наличники в комплекте)</t>
  </si>
  <si>
    <t>ГОСТ 475-2016</t>
  </si>
  <si>
    <t>Экранирующая заглушка LAN RJ12</t>
  </si>
  <si>
    <t>Гамма-ЭЗ-17 тип 5; 66010</t>
  </si>
  <si>
    <t>Модуль SFP 1000Base-SX MM</t>
  </si>
  <si>
    <t>Русьтелетех</t>
  </si>
  <si>
    <t>RTT-SFG-8005</t>
  </si>
  <si>
    <t>Модуль SFP 100Base-FX MM</t>
  </si>
  <si>
    <t>RTT-SFG-3020</t>
  </si>
  <si>
    <t>MLaxLink</t>
  </si>
  <si>
    <t>ML-SG-05DFM-85LD</t>
  </si>
  <si>
    <t>Alied Telesis</t>
  </si>
  <si>
    <t>SPSX/E</t>
  </si>
  <si>
    <t>SPSX/I</t>
  </si>
  <si>
    <t>SPFX/2</t>
  </si>
  <si>
    <t>Dlink</t>
  </si>
  <si>
    <t>DEM-211</t>
  </si>
  <si>
    <t>DEM-311GT</t>
  </si>
  <si>
    <t>Moxa</t>
  </si>
  <si>
    <t>SFP-1FEMLC-T</t>
  </si>
  <si>
    <t>SFP-1GSXLC-T</t>
  </si>
  <si>
    <t>Cisco</t>
  </si>
  <si>
    <t>Cisco SB MGBSX1</t>
  </si>
  <si>
    <t>Huawei</t>
  </si>
  <si>
    <t>eSFP-GE-SX-MM850</t>
  </si>
  <si>
    <t>GLC-FE-100FX</t>
  </si>
  <si>
    <t>Opticin</t>
  </si>
  <si>
    <t>SFP-155-MM</t>
  </si>
  <si>
    <t>SFP-SX.LC.05</t>
  </si>
  <si>
    <t>FINISAR</t>
  </si>
  <si>
    <t>FTLX8571D3B</t>
  </si>
  <si>
    <t>Gigalight</t>
  </si>
  <si>
    <t>GP-8524-S5CD</t>
  </si>
  <si>
    <t>Intel</t>
  </si>
  <si>
    <t>AFBR-703SMZ</t>
  </si>
  <si>
    <t>LANDATA</t>
  </si>
  <si>
    <t>KON-SX-LC-05</t>
  </si>
  <si>
    <t>Медиаконвертер 10/100/1000T - 1000BASE-SX</t>
  </si>
  <si>
    <t>Allied Telesis</t>
  </si>
  <si>
    <t>AT-MMC2000/SC</t>
  </si>
  <si>
    <t>Медиаконвертер 10/100T -  100BASE-FX</t>
  </si>
  <si>
    <t>AT-MMC200/SC</t>
  </si>
  <si>
    <t>Transciever (module )</t>
  </si>
  <si>
    <t>SecurityCode</t>
  </si>
  <si>
    <t>SC-SFP+SR-10G</t>
  </si>
  <si>
    <t>SC-SFP-SX-1G</t>
  </si>
  <si>
    <t>SC-SFP-Copper-100-1000M</t>
  </si>
  <si>
    <t>Avago</t>
  </si>
  <si>
    <t>AFBR-79E4Z</t>
  </si>
  <si>
    <t>AFBR-5710LZ</t>
  </si>
  <si>
    <t>AFBR-5710PZ</t>
  </si>
  <si>
    <t>E10GSFPSR</t>
  </si>
  <si>
    <t>AXCEN</t>
  </si>
  <si>
    <t>AXGE-5854-0511</t>
  </si>
  <si>
    <t>AXXE-5886-05B1</t>
  </si>
  <si>
    <t>Fiberxon</t>
  </si>
  <si>
    <t>FTM-3112C-SLG</t>
  </si>
  <si>
    <t>Finisar</t>
  </si>
  <si>
    <t>FTLF1318P2BCL</t>
  </si>
  <si>
    <t>FCLF-8521-3</t>
  </si>
  <si>
    <t>CISCO</t>
  </si>
  <si>
    <t>GLC-SX-MM</t>
  </si>
  <si>
    <t>MikroTik</t>
  </si>
  <si>
    <t>S+85DLC03D</t>
  </si>
  <si>
    <t>S-85DLC05D</t>
  </si>
  <si>
    <t>S-31DLC20D</t>
  </si>
  <si>
    <t>SNR</t>
  </si>
  <si>
    <t>SNR-SFP-T</t>
  </si>
  <si>
    <t>D-Link</t>
  </si>
  <si>
    <t>DEM-311GT v.E1</t>
  </si>
  <si>
    <t>Патч-корд STP, cat.5е, 1 м, экранированный</t>
  </si>
  <si>
    <t>ТЛВА.685681.001-01</t>
  </si>
  <si>
    <t>Патч-корд STP, cat.5е, 5 м, экранированный</t>
  </si>
  <si>
    <t>ТЛВА.685681.001-02</t>
  </si>
  <si>
    <t>Патч-корд STP, cat.5е, 10 м, экранированный</t>
  </si>
  <si>
    <t>ТЛВА.685681.001-03</t>
  </si>
  <si>
    <t>Кабель заземления, оконцованный клеммами, 16 мм², 3м</t>
  </si>
  <si>
    <t>ТЛВА.685614.002</t>
  </si>
  <si>
    <t>Кабель заземления, оконцованный клеммами, 16 мм², 5м</t>
  </si>
  <si>
    <t>ТЛВА.685614.002-01</t>
  </si>
  <si>
    <t>Кабель заземления, оконцованный клеммами, 16 мм², 10м</t>
  </si>
  <si>
    <t>ТЛВА.685614.002-02</t>
  </si>
  <si>
    <t>Кабель заземления, оконцованный клеммами, 16 мм², 15м</t>
  </si>
  <si>
    <t>ТЛВА.685614.002-03</t>
  </si>
  <si>
    <t>Кабель заземления, оконцованный клеммами, 16 мм², 20м</t>
  </si>
  <si>
    <t>ТЛВА.685614.002-04</t>
  </si>
  <si>
    <t>Кабель заземления, оконцованный клеммами, 16 мм², 25м</t>
  </si>
  <si>
    <t>ТЛВА.685614.002-05</t>
  </si>
  <si>
    <t>Кабель заземления, оконцованный клеммами, 16 мм², 30м</t>
  </si>
  <si>
    <t>ТЛВА.685614.002-06</t>
  </si>
  <si>
    <t>Медиаконвертер 10/100T -  100BASE-FX (SM)</t>
  </si>
  <si>
    <t>AT-MC103XL</t>
  </si>
  <si>
    <t>482</t>
  </si>
  <si>
    <t>Фильтр сетевой помехоподавляющий комбинированный, 220В, 40А</t>
  </si>
  <si>
    <t>НПП "ЭЛКОМ"</t>
  </si>
  <si>
    <t>ЗУ-ФСПК-40-220-99 УХЛ</t>
  </si>
  <si>
    <t>483</t>
  </si>
  <si>
    <t>Фильтр сетевой помехоподавляющий комбинированный, 100А</t>
  </si>
  <si>
    <t>ЗУ-ФСПК-100-022/038-91 УХЛ4</t>
  </si>
  <si>
    <t>484</t>
  </si>
  <si>
    <t>Модуль SFP, 1,25Гбит/с, UTP/FTP 5e, RJ45, до 100м</t>
  </si>
  <si>
    <t>ML-SG-01UTP-SGMRJ</t>
  </si>
  <si>
    <t>485</t>
  </si>
  <si>
    <t>Кабель силовой 5х10</t>
  </si>
  <si>
    <t>ВВГнг LS 5х10 (ГОСТ 31996-2012)</t>
  </si>
  <si>
    <t>486</t>
  </si>
  <si>
    <t>Кабель силовой 5х16</t>
  </si>
  <si>
    <t>ВВГнг LS 5х16 (ГОСТ 31996-2012)</t>
  </si>
  <si>
    <t>487</t>
  </si>
  <si>
    <t>Кабель силовой экранированный, 5х16</t>
  </si>
  <si>
    <t>ВВГэнг LS 5х16 (экран из медных лент)</t>
  </si>
  <si>
    <t>488</t>
  </si>
  <si>
    <t>Кабель силовой экранированный, 5х10</t>
  </si>
  <si>
    <t>ВВГэнг LS 5х10 (экран из медных лент)</t>
  </si>
  <si>
    <t>489</t>
  </si>
  <si>
    <t>Труба двустенная гофрированная, гибкая, диаметром 110 мм</t>
  </si>
  <si>
    <t>121911</t>
  </si>
  <si>
    <t>Кабель волоконно-оптический 50/125 многомодовый, 4 волокна, с металлическим тросиком, для подвески на опорах линий связи, ОКП-Т-1/3(2,4)Сп-4(1/50) (3,5кН)</t>
  </si>
  <si>
    <t>Трансвок</t>
  </si>
  <si>
    <t>491</t>
  </si>
  <si>
    <t>Кронштейн УН-Т</t>
  </si>
  <si>
    <t>130801-00490</t>
  </si>
  <si>
    <t>492</t>
  </si>
  <si>
    <t xml:space="preserve">Узел крпеления УК-Н-01 </t>
  </si>
  <si>
    <t>13081-00072</t>
  </si>
  <si>
    <t>493</t>
  </si>
  <si>
    <t>Зажим винтовой канатный оцинкованый, типоразмер 6, ДИН 741</t>
  </si>
  <si>
    <t>494</t>
  </si>
  <si>
    <t>Талреп Т-30-01</t>
  </si>
  <si>
    <t>495</t>
  </si>
  <si>
    <t>Муфта оптическая МТОК-Л6/48-1КМ2460-К-ВТ</t>
  </si>
  <si>
    <t>ЗАО "Связьстройдеталь",</t>
  </si>
  <si>
    <t>130103-00896</t>
  </si>
  <si>
    <t>компл.</t>
  </si>
  <si>
    <t>.</t>
  </si>
  <si>
    <t>ВК_0095</t>
  </si>
  <si>
    <t>Коммутационный шнур волоконно-оптический, duplex ST-SC, ММ 50/125, 5 м</t>
  </si>
  <si>
    <t>496</t>
  </si>
  <si>
    <t>66 объект</t>
  </si>
  <si>
    <t>351 объект</t>
  </si>
  <si>
    <t>ШОС-2ММ50/2,0мм-ST/PC-SC/PC-5.0м</t>
  </si>
  <si>
    <t>Кросс оптический настенный КРН-24 с 2-мя устройствами для опечатывания в составе: конструктив кросса настенного, проходной соединитель ST-ST, MM-24шт.</t>
  </si>
  <si>
    <t xml:space="preserve">Кросс оптический стоечный КРС-12 MM в составе: конструктив кросса стоечного; проходной соединитель ST-ST, MM-12шт.; пигтейл с буферным покрытием, ST, </t>
  </si>
  <si>
    <t>Полка для тяжелого  оборудования до 100 кг, глубина 600 мм</t>
  </si>
  <si>
    <t xml:space="preserve">Шкаф распределительный настенный телефонный, с 2-мя устройствами для опечатывания, в комплекте с извещателем охранным точечным магнитоконтактным на 3 </t>
  </si>
  <si>
    <t>DIN-рейка металлическая 224х35х7,5мм</t>
  </si>
  <si>
    <t>Замок с ключом для боксов Polycarbonate Europa</t>
  </si>
  <si>
    <t>Кронштейн пластмассовый для крепления боксов на стену (комплект 4шт)</t>
  </si>
  <si>
    <t>Плата монтажная для боксов 12772, 12792</t>
  </si>
  <si>
    <t>Плата монтажная для боксов 12776, 12796</t>
  </si>
  <si>
    <t>Пластина для подвеса проволочного лотка на  шпильке</t>
  </si>
  <si>
    <t>Зажим безвинтовой WAGO COMPACT 221-413 3х(0,14-4,0) мм2</t>
  </si>
  <si>
    <t>Блок преобразования интерфейсов БПИ РС-И исп. В, ТУ 26.30.50-112-23072522-2008</t>
  </si>
  <si>
    <t>Блок управления БУ32-И исп. В, ТУ 26.30.50-142-23072522-2011</t>
  </si>
  <si>
    <t>Блок шлейфов сигнализации БШС8-И исп. В, ТУ 26.30.50-109-23072522-2008</t>
  </si>
  <si>
    <t>Контроллер радиоканальных устройств РРОП-И исп. В, ТУ 26.30.50-107-23072522-2008</t>
  </si>
  <si>
    <t>Кабель 60 см с разъемом код 861 (подключение к магистральной линии СВ-4Бх, СА-4Бх, "Соната-ВК4.х, "Соната-ДУ4.х", "Соната-СК4.2","Соната-РС3", "Соната</t>
  </si>
  <si>
    <t>Комплект для крепежа оборудования в стойках: винт, шайба, гайка (упак. 50 шт)</t>
  </si>
  <si>
    <t>Transciever (module ) SC-SFP+SR-10G</t>
  </si>
  <si>
    <t>Transciever (module ) SC-SFP-SX-1G</t>
  </si>
  <si>
    <t>Transciever (module ) SC-SFP-Copper-100-1000M</t>
  </si>
  <si>
    <t>Transciever (module ) AFBR-79E4Z</t>
  </si>
  <si>
    <t>Transciever (module ) AFBR-5710LZ</t>
  </si>
  <si>
    <t>Transciever (module ) AFBR-5710PZ</t>
  </si>
  <si>
    <t>Transciever (module ) E10GSFPSR</t>
  </si>
  <si>
    <t>Transciever (module ) AXGE-5854-0511</t>
  </si>
  <si>
    <t>Transciever (module ) AXXE-5886-05B1</t>
  </si>
  <si>
    <t>Transciever (module ) FTM-3112C-SLG</t>
  </si>
  <si>
    <t>Transciever (module ) FTLF1318P2BCL</t>
  </si>
  <si>
    <t>Transciever (module ) FCLF-8521-3</t>
  </si>
  <si>
    <t>Transciever (module ) GLC-SX-MM</t>
  </si>
  <si>
    <t>Transciever (module ) S+85DLC03D</t>
  </si>
  <si>
    <t>Transciever (module ) S-85DLC05D</t>
  </si>
  <si>
    <t>Transciever (module ) S-31DLC20D</t>
  </si>
  <si>
    <t>Transciever (module ) SNR-SFP-T</t>
  </si>
  <si>
    <t>Transciever (module ) DEM-311GT v.E1</t>
  </si>
  <si>
    <t xml:space="preserve">Артикул </t>
  </si>
  <si>
    <t>Цена по ГК</t>
  </si>
  <si>
    <t>Корректировка наименования</t>
  </si>
  <si>
    <t>Муфта тупиковая, 4 ввода</t>
  </si>
  <si>
    <t>Прибор приемно-контрольный на 24 шлейфа</t>
  </si>
  <si>
    <t>Комплект заземления брони кабелей</t>
  </si>
  <si>
    <t>ACADSS 12 Зажим натяжной для круглых коаксиальных кабелей, 10-14мм</t>
  </si>
  <si>
    <t>Узел крепления УК-Н-01</t>
  </si>
  <si>
    <t>Подвес металлический для кабелей связи П-8, упаковка 160 шт</t>
  </si>
  <si>
    <t>Подвес металлический для кабелей связи П-11, упаковка 90 шт.</t>
  </si>
  <si>
    <t>Подвес металлический для кабелей связи П-14, упаковка 90 шт.</t>
  </si>
  <si>
    <t>Подвес металлический для кабелей связи П-16, упаковка 70 шт.</t>
  </si>
  <si>
    <t>Подвес металлический для кабелей связи П-20, упаковка 90 шт.</t>
  </si>
  <si>
    <t>Подвес металлический для кабелей связи П-23, упаковка 130 шт.</t>
  </si>
  <si>
    <t>Ответвительный сжим</t>
  </si>
  <si>
    <t>Шкаф ШРН-В/100, без плинтов</t>
  </si>
  <si>
    <t>Рамка установочная на 2 модуля</t>
  </si>
  <si>
    <t>Суппорт для 2 модулей</t>
  </si>
  <si>
    <t>Столбик замерный (реперный) пластиковый</t>
  </si>
  <si>
    <t>Коммутационный шнур волоконно-оптический, duplex ST-SC, SM, 3 м</t>
  </si>
  <si>
    <t>Коммутационный шнур волоконно-оптический, duplex ST-LC, SM, 2 м</t>
  </si>
  <si>
    <t>Коммутационный шнур волоконно-оптический, duplex ST-SC, SM, 2 м</t>
  </si>
  <si>
    <t>Коммутационный шнур волоконно-оптический, duplex ST-LC, SM, 1 м</t>
  </si>
  <si>
    <t>Опора граненая коническая фланцевая</t>
  </si>
  <si>
    <t>Закладная деталь фундамента для ОГК-10 г.ц.</t>
  </si>
  <si>
    <t>Система обеспечения климатического режима мощностью 10 КВТ</t>
  </si>
  <si>
    <t>Проходной соединитель ST-ST, SM</t>
  </si>
  <si>
    <t>Муфта пластмассовая защитная</t>
  </si>
  <si>
    <t>Комплект герметика для МПЗ</t>
  </si>
  <si>
    <t>Комплект №4 для ввода кабелей</t>
  </si>
  <si>
    <t>Консоль ML</t>
  </si>
  <si>
    <t>Автоматический выключатель 50А</t>
  </si>
  <si>
    <t>Коммутационный шнур волоконно-оптический, duplex FC-LC, SM, 2 м</t>
  </si>
  <si>
    <t>Коммутационный шнур волоконно-оптический, duplex FC-SC, SM, 2 м</t>
  </si>
  <si>
    <t>Коммутационный шнур волоконно-оптический, duplex FC-FC, SM, 2 м</t>
  </si>
  <si>
    <t>Колпачок под витую пару RJ-45</t>
  </si>
  <si>
    <t>Коммутационный шнур волоконно-оптический, duplex FC-FC, SM, 10 м</t>
  </si>
  <si>
    <t>Коммутационный шнур волоконно-оптический, duplex FC-FC, SM, 20 м</t>
  </si>
  <si>
    <t>Гайка М20</t>
  </si>
  <si>
    <t>Заглушка для суппортов</t>
  </si>
  <si>
    <t>Болт М8х50 (упаковка 60шт)</t>
  </si>
  <si>
    <t>Полоса 4x25</t>
  </si>
  <si>
    <t>Скоба такелажная тип СБ 5(05)</t>
  </si>
  <si>
    <t>Изолятор ИТО-20У1</t>
  </si>
  <si>
    <t>Цементно-песчаный раствор</t>
  </si>
  <si>
    <t>Анкер стандартный с болтом М10</t>
  </si>
  <si>
    <t>Анкер стандартный с болтом М8</t>
  </si>
  <si>
    <t>Пульт BRC7C511</t>
  </si>
  <si>
    <t>Дренажный насос SI2100</t>
  </si>
  <si>
    <t>Самоклеящаяся медная лента</t>
  </si>
  <si>
    <t>Узел крепления УК-П-01</t>
  </si>
  <si>
    <t>Зажим ЗПМ-14 поддерживающий модернизированный</t>
  </si>
  <si>
    <t>Лента мастичная ЛМ1,5 ССД 38мм х 1,5м (серая)</t>
  </si>
  <si>
    <t>Крепление ТМ</t>
  </si>
  <si>
    <t>Анкер стандартный с болтом М12</t>
  </si>
  <si>
    <t>Подвес металлический для кабелей связи П-30, упаковка 80 шт.</t>
  </si>
  <si>
    <t>19" Шкаф настенный SlimLine SOHO 3U+2U 510x500x140 мм</t>
  </si>
  <si>
    <t>Винтовой зажим (красный)</t>
  </si>
  <si>
    <t>Винтовой зажим (синий) 4 мм2</t>
  </si>
  <si>
    <t>Винтовой зажим (желто-зеленый) 4 мм2</t>
  </si>
  <si>
    <t>Винтовой зажим (оранжевый)</t>
  </si>
  <si>
    <t>Винтовой зажим (синий) 2,5 мм2</t>
  </si>
  <si>
    <t>Винтовой зажим (желто-зеленый) 2,5 мм2</t>
  </si>
  <si>
    <t>Муфта медная Ф5/8</t>
  </si>
  <si>
    <t>Патч-корд FTP, cat.6a, 1 м, серый, экранированный</t>
  </si>
  <si>
    <t>Труба ПНД жесткая d=75 мм</t>
  </si>
  <si>
    <t>Наконечник SC95-12 медный луженый под опрессовку</t>
  </si>
  <si>
    <t>Комплекты алюминиевых клемм (3 шт.) для Compact NSX100-250</t>
  </si>
  <si>
    <t>Болт М8х25 (упаковка 100шт)</t>
  </si>
  <si>
    <t>Болт М6х25 (упак. 100шт)</t>
  </si>
  <si>
    <t>Держатель с крышкой диаметр 23 мм</t>
  </si>
  <si>
    <t>Наливной пол (Основит Т-46 Ровилайн) (мешок 20кг)</t>
  </si>
  <si>
    <t>Фиксатор для блоков "Соната-ХХ" (тип 10)</t>
  </si>
  <si>
    <t>Наконечник для сложных грунтов ШИП</t>
  </si>
  <si>
    <t>Насадка на перфоратор ШИП</t>
  </si>
  <si>
    <t>Универсальный зажим с покрытием ТДЦ ШИП</t>
  </si>
  <si>
    <t>Зажим для подключения проводника</t>
  </si>
  <si>
    <t>Металлорукав из оцинкованной стали, 40мм</t>
  </si>
  <si>
    <t>Хомут шарнирный DAR с медным покрытием 48-51</t>
  </si>
  <si>
    <t>Держатель оцинкованный двухсторонний, 40мм</t>
  </si>
  <si>
    <t>Уголок наружный для пластикового плинтуса</t>
  </si>
  <si>
    <t>Виниловая трубка в оплетке 1/4 (6мм)</t>
  </si>
  <si>
    <t>Несущая С1 для плинтов ПВТ 19" 3U</t>
  </si>
  <si>
    <t>Болт Шестигранный М4х16 (упак. 200 шт.)</t>
  </si>
  <si>
    <t>Шайба кузовная М4 (упак. 500 шт.)</t>
  </si>
  <si>
    <t>Набор для герметизации каналов</t>
  </si>
  <si>
    <t>Труба гибкая гофрированная двустенная (D=50)</t>
  </si>
  <si>
    <t>Силовой кабель С19-С20</t>
  </si>
  <si>
    <t>Держатель DN 36 мм, полиамид, цвет черный</t>
  </si>
  <si>
    <t>Силовой кабель С13-С14</t>
  </si>
  <si>
    <t>Труба ПВХ гибкая гофр. д.20мм, тяжёлая с протяжкой</t>
  </si>
  <si>
    <t>Проволока для опломбирования металлическая витая (диаметр 0.65 мм)</t>
  </si>
  <si>
    <t>Пломба свинцовая диаметр 10 мм</t>
  </si>
  <si>
    <t>Коммутационный шнур волоконно-оптический, duplex SC-SC, SM, 2 м</t>
  </si>
  <si>
    <t>Коробка распаячная</t>
  </si>
  <si>
    <t>Устройство заземляющее</t>
  </si>
  <si>
    <t>Шина заземления на угловых изоляторах</t>
  </si>
  <si>
    <t>Зажим поддерживающий PS-1500-1, для кабелей 8-17мм</t>
  </si>
  <si>
    <t>Хомут крепления к столбовым опорам</t>
  </si>
  <si>
    <t>Трубостойка для крепления кабелей на подвесе ТС-2000 (2м)</t>
  </si>
  <si>
    <t>Желоб защитный тип II</t>
  </si>
  <si>
    <t>Наконечник стартовый</t>
  </si>
  <si>
    <t>Головка направляющая для насадки на отбойный молоток</t>
  </si>
  <si>
    <t>Штырь заземления омедненный резьбовой (D14; 1,5 м)</t>
  </si>
  <si>
    <t>Система активной защиты от утечки по каналу ПЭМИН ЗС (Маскиратор побочных электромагнитных излучений и наводок "Маис-М1")</t>
  </si>
  <si>
    <t>Дренажная труба гофрированная, внутри гладкая, мягкая Ф внутренний 22,22</t>
  </si>
  <si>
    <t>Кабель волоконно-оптический бронированный 12 ОВ, ММ 50/125</t>
  </si>
  <si>
    <t>Муфта МТОК-Л6/48-1КМ2460-К-ВТ</t>
  </si>
  <si>
    <t>Кабель телефонный бронированный, 5х2х0.5 (цвет оболочки черный)</t>
  </si>
  <si>
    <t>Кабель телефонный бронированный, 10х2х0.5 (цвет оболочки черный)</t>
  </si>
  <si>
    <t>Кабель телефонный бронированный, 20х2х0.5 (цвет оболочки черный)</t>
  </si>
  <si>
    <t>Кабель телефонный бронированный, 30х2х0.5 (цвет оболочки черный)</t>
  </si>
  <si>
    <t>Кабель волоконно-оптический самонесущий 12 ОВ, ММ 50/125</t>
  </si>
  <si>
    <t>Трос стальной оцинкованный DIN 3060 d=6мм</t>
  </si>
  <si>
    <t>Зажим винтовой канатный оцинкованный,    типоразмер 6, ДИН 741</t>
  </si>
  <si>
    <t>Коуш для троса 6 мм, тип С, DIN 6899</t>
  </si>
  <si>
    <t>Шкаф ШРН-В/300 под плинты LSA-PROFIL,без плинтов</t>
  </si>
  <si>
    <t>Шкаф ШРН-В/600, под плинт LSA-PROFIL,без плинтов</t>
  </si>
  <si>
    <t>Шкаф ШРН-В/1200, под плинт LSA-PROFIL,без плинтов</t>
  </si>
  <si>
    <t>Розетка волоконно-оптическая Mosaic 2 x ST</t>
  </si>
  <si>
    <t>Коробка скрытого монтажа 1-я</t>
  </si>
  <si>
    <t>Шкаф ШРМ-1 800х900х310</t>
  </si>
  <si>
    <t>Кабель телефонный экранированный для внутренней прокладки, 100х2х0.5 (цвет оболочки черный)</t>
  </si>
  <si>
    <t>Кабель телефонный экранированный для внутренней прокладки, 200х2х0.5 (цвет оболочки черный)</t>
  </si>
  <si>
    <t>Кабель телефонный бронированный, 100х2х0.5 (цвет оболочки черный)</t>
  </si>
  <si>
    <t>Кабель волоконно-оптический для внутренней прокладки 12 ОВ, SМ 9/125 (цвет оболочки черный)</t>
  </si>
  <si>
    <t>Кросс оптический стоечный КРС-12 SM в составе: конструктив кросса стоечного; проходной соединитель ST-ST, SM-12шт.; пигтейл с буферным покрытием, ST, SМ 9/125, 1м-12шт.; сплайс-кассета – 1шт, комплект для защиты сварных стыков-15шт.(цвет - черный)</t>
  </si>
  <si>
    <t>Пигтейл с буферным покрытием, ST, SМ 9/125, 1 м</t>
  </si>
  <si>
    <t>Коммутационный шнур волоконно-оптический, duplex ST-LC, SМ, 3 м</t>
  </si>
  <si>
    <t>Коммутационный шнур волоконно-оптический, duplex LC-LC, SM, 3 м</t>
  </si>
  <si>
    <t>Коммутационный шнур волоконно-оптический, duplex ST-ST, SM, 2 м</t>
  </si>
  <si>
    <t>Кабель силовой бронированный экранированный, 5х6</t>
  </si>
  <si>
    <t>Кабель силовой бронированный экранированный, 5х4</t>
  </si>
  <si>
    <t>Кабель силовой бронированный экранированный, 3х2,5</t>
  </si>
  <si>
    <t>Кабель силовой экранированный, 5х25</t>
  </si>
  <si>
    <t>Кабель питания с заземлением (EU-Schuko &gt; IEC320 C13) 1,8м 16А/250В</t>
  </si>
  <si>
    <t>Муфта МТОК-B2/216-1КT3645-К-44</t>
  </si>
  <si>
    <t>Муфта МТОК-М6/144-1КT3645-К-44</t>
  </si>
  <si>
    <t>Труба жесткая гофрированная двустенная (D=110, L=6m)</t>
  </si>
  <si>
    <t>Скоба (L=200)</t>
  </si>
  <si>
    <t>Перегородка SEP (H =80, L=3000)</t>
  </si>
  <si>
    <t>Коммутационный шнур волоконно-оптический, duplex FC-LC, SМ, 3 м</t>
  </si>
  <si>
    <t>Коммутационный шнур волоконно-оптический, duplex FC-SC, SM, 3 м</t>
  </si>
  <si>
    <t>Коммутационный шнур волоконно-оптический, duplex FC-FC, SM, 3 м</t>
  </si>
  <si>
    <t>Кросс оптический стоечный КРС-12 SM в составе: конструктив кросса стоечного; проходной соединитель FC-FC, SM-12шт.; пигтейл с буферным покрытием, FC, SМ 9/125, 1м-12шт.; сплайс-кассета – 1шт, комплект для защиты сварных стыков-15шт.(цвет - черный)</t>
  </si>
  <si>
    <t>Кабель Powercom IEC-320 C14 to EURO (Schuko) 250V 10A</t>
  </si>
  <si>
    <t>Кросс оптический стоечный КРС-24 SM в составе: конструктив кросса стоечного; проходной соединитель FC-FC, SM-24шт.; пигтейл с буферным покрытием, FC, SМ 9/125, 1м-24шт.; сплайс-кассета – 1шт, комплект для защиты сварных стыков-30шт.(цвет - черный)</t>
  </si>
  <si>
    <t>Коммутационный шнур волоконно-оптический, duplex FC-FC, SM, 5 м</t>
  </si>
  <si>
    <t>Коммутационный шнур волоконно-оптический, duplex FC-LC, SМ, 5 м</t>
  </si>
  <si>
    <t>Коммутационный шнур волоконно-оптический, duplex FC-LC, SМ, 10 м</t>
  </si>
  <si>
    <t>Коммутационный шнур волоконно-оптический, duplex FC-LC, SМ, 20 м</t>
  </si>
  <si>
    <t>Кабель силовой бронированный 5х4</t>
  </si>
  <si>
    <t>Кабель силовой бронированный 3х6</t>
  </si>
  <si>
    <t>Кабель силовой бронированный 3х4</t>
  </si>
  <si>
    <t>Кабель силовой бронированный 3х2,5</t>
  </si>
  <si>
    <t>Крышка к углу горизонтальному CPO 90</t>
  </si>
  <si>
    <t>Пластина крепежная GTO H80</t>
  </si>
  <si>
    <t>Натяжная муфта К804У3</t>
  </si>
  <si>
    <t>Труба медная 9,52х0,80 (3/8)</t>
  </si>
  <si>
    <t>Труба медная 15,87х0,80 (5/8)</t>
  </si>
  <si>
    <t>Теплоизоляцию для труб 9 x 08, L=2м</t>
  </si>
  <si>
    <t>Теплоизоляцию для труб 9 x 10, L=2м</t>
  </si>
  <si>
    <t>Теплоизоляцию для труб 9 x 15, L=2м</t>
  </si>
  <si>
    <t>Теплоизоляцию для труб 9 x 18, L=2м</t>
  </si>
  <si>
    <t>Кабель-канал TA-EN 25х30</t>
  </si>
  <si>
    <t>Держатель с защелкой и дюбелем для трубы d=25мм</t>
  </si>
  <si>
    <t>Держатель с защелкой и дюбелем для трубы d=32мм</t>
  </si>
  <si>
    <t>Глубинно-стержневой модульный заземлитель состоящий из 17 стержней с покрытием ТДЦ L=1,2м d=16мм. соединенных втулкой переходной d=22мм</t>
  </si>
  <si>
    <t>Вилка "Евро" с боковым вводом кабеля IP20, белая, 2P+E, 16А /250В</t>
  </si>
  <si>
    <t>Устройство для подвески муфт и кабелей УПМК(1)</t>
  </si>
  <si>
    <t>Зажим поддерживающий ПСО-10,0/11,1П-11</t>
  </si>
  <si>
    <t>Зажим натяжной НСО-10,0/11,1П-14(12)</t>
  </si>
  <si>
    <t>Кабель силовой для подвеса 2х10</t>
  </si>
  <si>
    <t>Струбцина М6 (упаковка 14 шт.)</t>
  </si>
  <si>
    <t>Блок бетонный (В 7,5; F=100) 400х400х200</t>
  </si>
  <si>
    <t>Гидростеклоизол кровельный (рулон 10м)</t>
  </si>
  <si>
    <t>Блок бетонный (В 7,5; F=100) 400х200х200</t>
  </si>
  <si>
    <t>Соединительная гайка DIN 6334 M8x25 (упаковка 100 шт.)</t>
  </si>
  <si>
    <t>Карабин винтовой (D=12.1, B=25, L=85, нагрузка 300 кг)</t>
  </si>
  <si>
    <t>Муфта медная Ф3/8</t>
  </si>
  <si>
    <t>Патч-корд FTP, cat.6a, 3 м, серый, экранированный</t>
  </si>
  <si>
    <t>Шина N ноль на 9 присоединений, медь, 200 А, 1000 В, на монтажную плату шириной от 400 мм</t>
  </si>
  <si>
    <t>Шина PE земля на 9 присоединений, медь, 200 А, 1000 В, на монтажную плату шириной от 400 мм</t>
  </si>
  <si>
    <t>Шкаф ОЩН562 RH562 IP55 600х500х250мм светло-серый с монтажной платой</t>
  </si>
  <si>
    <t>Автоматический выключатель, 3п, 250А, 36кА</t>
  </si>
  <si>
    <t>Кабель силовой экранированный, 3х6</t>
  </si>
  <si>
    <t>Кабель телефонный экранированный для внешней прокладки, 50х2х0.5 (цвет оболочки черный)</t>
  </si>
  <si>
    <t>Кабель телефонный экранированный для внешней прокладки, 100х2х0.5 (цвет оболочки черный)</t>
  </si>
  <si>
    <t>Болт М16х60</t>
  </si>
  <si>
    <t>Шайба с узкими полями, М8 (упаковка 100 шт.)</t>
  </si>
  <si>
    <t>Шайба-гровер, М8 (упаковка 100 шт.)</t>
  </si>
  <si>
    <t>Болт М10х50 (упаковка 50 шт.)</t>
  </si>
  <si>
    <t>Гайка шестигранная, М10 (упаковка 100 шт.)</t>
  </si>
  <si>
    <t>Шайба с узкими полями, М10 (упаковка 100 шт.)</t>
  </si>
  <si>
    <t>Шайба-гровер, М10 (упаковка 100 шт.)</t>
  </si>
  <si>
    <t>Шайба кузовная М6 (упак. 100шт)</t>
  </si>
  <si>
    <t>Шайба-гровер М6 (упак. 100шт)</t>
  </si>
  <si>
    <t>Кабель телефонный станционный с изоляцией и оболочкой из поливинилхлоридных компонентов пониженной пожароопасности</t>
  </si>
  <si>
    <t>Скоба приема/крепежа кабеля 2/8х3 универсальная</t>
  </si>
  <si>
    <t>Откидная маркировочная рамка 2/8х3</t>
  </si>
  <si>
    <t>Цементно-стружечная плита (ЦСП) 3200х1200х20</t>
  </si>
  <si>
    <t>Автоматический выключатель, 3п, C16A, 6кА</t>
  </si>
  <si>
    <t>Кабель силовой ВВГнг(А)-LS 4х2,5</t>
  </si>
  <si>
    <t>Выключатель нагрузки 3п, 50А</t>
  </si>
  <si>
    <t>Выключатель нагрузки 3п, 63А</t>
  </si>
  <si>
    <t>Выключатель нагрузки 3п, 80А</t>
  </si>
  <si>
    <t>Труба гофр. из полиамида DN36мм, ПВ-0, Dвн 36,3 мм, Dнар 42,5 мм</t>
  </si>
  <si>
    <t>Труба ПВХ гибкая гофр. д.40мм, тяжёлая с протяжкой</t>
  </si>
  <si>
    <t>Фильтр сетевой помехоподавляющий комбинированный, 40А</t>
  </si>
  <si>
    <t>Пломба-наклейка П 20х100</t>
  </si>
  <si>
    <t>Коммутационный шнур волоконно-оптический, duplex SC-LC, SМ, 3 м</t>
  </si>
  <si>
    <t>Гофро-труба негорючая ПНД d=32мм</t>
  </si>
  <si>
    <t>Труба ТВВК тип I</t>
  </si>
  <si>
    <t>ОГД-4Х3М5-7,0, ДПC-012M06-04-7,0/0,6; ОКГМ-01-3Х4М1-(7,0);  ИКБ-М4П-М12-7,0; ОГД-4Х3М5-7,0; ОКБ-М4П-М12-7,0; ОКБ-0,7(50)-12П 7кН; ДПС-П-12М4х3-7кН</t>
  </si>
  <si>
    <t xml:space="preserve">КОР ПК-12 (50/125); ОБР-У нг(А)HF12G651 </t>
  </si>
  <si>
    <t xml:space="preserve">КОР ПК-02 (50/125); ОБР-У нг(А)HF02G651 </t>
  </si>
  <si>
    <t>NTSS-RFOB-1U-12-ST/U-50-SP2*1.5G2A, КРС-12 черный</t>
  </si>
  <si>
    <t>ШОС-2ММ50/2,0мм-ST/PC-LC/PC -3.0м</t>
  </si>
  <si>
    <t>NTSS-PGT-ST/U-50-1.5, ШOС-ММ/0,9мм-ST/PC-1,0m</t>
  </si>
  <si>
    <t>ТППэпЗБбШп 5х2х0.5, ТППэпЗБбШп 5х2х0.5 (ГОСТ 31943-2012)</t>
  </si>
  <si>
    <t>ТППэпЗБбШп 10х2х0.5 ТРТС, ТППэпЗБбШп 10х2х0.5 (ГОСТ 31943-2012)</t>
  </si>
  <si>
    <t>ТППэпЗБбШп 20х2х0.5-200 ТРТС, ТППэпЗБбШп 20х2х0.5 (ГОСТ 31943-2012)</t>
  </si>
  <si>
    <t>ТППэпЗБбШп 30х2х0.5-200 ТРТС, ТППэпЗБбШп 30х2х0.5 (ГОСТ 31943-2012)</t>
  </si>
  <si>
    <t>120313-00022</t>
  </si>
  <si>
    <t>ParLan F/UTP cat 5e 1x2x0.52</t>
  </si>
  <si>
    <t>ТППэпЗБбШп 50х2х0.5-200 ТРТС, ТППэпЗБбШп 50х2х0.5 (ГОСТ 31943-2012)</t>
  </si>
  <si>
    <t>ВЭРС-ПК24П-02</t>
  </si>
  <si>
    <t>ИО 102-29 Эстет-сейф</t>
  </si>
  <si>
    <t>JB 730</t>
  </si>
  <si>
    <t>JB 720</t>
  </si>
  <si>
    <t>01415</t>
  </si>
  <si>
    <t>01052</t>
  </si>
  <si>
    <t>01051</t>
  </si>
  <si>
    <t>01003</t>
  </si>
  <si>
    <t>01006</t>
  </si>
  <si>
    <t>01005</t>
  </si>
  <si>
    <t>01009</t>
  </si>
  <si>
    <t>09504</t>
  </si>
  <si>
    <t>00317</t>
  </si>
  <si>
    <t>00396</t>
  </si>
  <si>
    <t>00386</t>
  </si>
  <si>
    <t>00407</t>
  </si>
  <si>
    <t>00525</t>
  </si>
  <si>
    <t>00580</t>
  </si>
  <si>
    <t>00594</t>
  </si>
  <si>
    <t>51320</t>
  </si>
  <si>
    <t>91940</t>
  </si>
  <si>
    <t>51040</t>
  </si>
  <si>
    <t>51025</t>
  </si>
  <si>
    <t>37501</t>
  </si>
  <si>
    <t>REC-FPFP</t>
  </si>
  <si>
    <t>RJ-45 (упак. 50 шт)</t>
  </si>
  <si>
    <t>ВВГэнг LS 5х6</t>
  </si>
  <si>
    <t>ВВГэнг LS 5х4</t>
  </si>
  <si>
    <t>ВВГэнг LS 3х4</t>
  </si>
  <si>
    <t>ПуГВ-16, желто-зеленый</t>
  </si>
  <si>
    <t>ПуГВ-4, желто-зеленый</t>
  </si>
  <si>
    <t>120809-00010</t>
  </si>
  <si>
    <t>ParLan F/UTP cat 5e 4x2x0.52</t>
  </si>
  <si>
    <t>ПКСВ 1х2х0.5</t>
  </si>
  <si>
    <t>ОСД-4Х3М5-7,0, ДПТ-012М06-06-7,0/0,4; ОКСМ-01-3Х4М1-(7,0); ИКА-М4П-М12-7,0; ОСД-4Х3М5-7,0; ОКА-М4П-М24-7,0; ОКК-0,7(50)-12 7кН;  ДПТа-П-12М4х3-7кН</t>
  </si>
  <si>
    <t>130801-00300</t>
  </si>
  <si>
    <t>130801-01017</t>
  </si>
  <si>
    <t>130801-00841</t>
  </si>
  <si>
    <t>130801-00322</t>
  </si>
  <si>
    <t>DIN 3060</t>
  </si>
  <si>
    <t>ДИН 741</t>
  </si>
  <si>
    <t xml:space="preserve"> DIN 6899</t>
  </si>
  <si>
    <t>120810-00019</t>
  </si>
  <si>
    <t>120810-00020</t>
  </si>
  <si>
    <t>120810-00021</t>
  </si>
  <si>
    <t>120810-00022</t>
  </si>
  <si>
    <t>120810-00017</t>
  </si>
  <si>
    <t>120810-00015</t>
  </si>
  <si>
    <t>Проволока стальная оцинкованная  диам. 8 мм</t>
  </si>
  <si>
    <t xml:space="preserve">У731 М </t>
  </si>
  <si>
    <t>120909-00100</t>
  </si>
  <si>
    <t>120908-00080</t>
  </si>
  <si>
    <t>120908-00138</t>
  </si>
  <si>
    <t>120908-00139</t>
  </si>
  <si>
    <t>130801-00647</t>
  </si>
  <si>
    <t>СОС h=2,2м для кабельных линий связи</t>
  </si>
  <si>
    <t>05911</t>
  </si>
  <si>
    <t>ТППэП-ндг 100х2х0.5 (ГОСТ 31943-2012)</t>
  </si>
  <si>
    <t>ТППэП-ндг 200х2х0.5 (ГОСТ 31943-2012)</t>
  </si>
  <si>
    <t>ТППэпЗБбШп 100х2х0.5-200 ТРТС, ТППэпЗБбШп 100х2х0.5 (ГОСТ 31943-2012)</t>
  </si>
  <si>
    <t>КОР ПК-12 (9/125); ОБР-У нг(А)HF12G657А1</t>
  </si>
  <si>
    <t>NTSS-RFOB-1U-12-ST/U-9-SP2*1.5G2A, КРС-12 SM черный</t>
  </si>
  <si>
    <t>NTSS-PGT-ST/U-9-1.5, ШОС-SM/0,9мм-ST/PC-1,0м</t>
  </si>
  <si>
    <t xml:space="preserve">ШОС-2SM/2,0мм-ST/PC-LC/PC-3,0м </t>
  </si>
  <si>
    <t>ШОС-2SM /2,0мм-ST/PC-SC/PC-3.0м</t>
  </si>
  <si>
    <t>ШОС-2SM/2,0мм-LC/PC-LC/PC -3.0м</t>
  </si>
  <si>
    <t>ШОС-2SM/2,0мм-ST/PC-LC/PC -2.0м</t>
  </si>
  <si>
    <t>ШОС-2SM/2,0мм-ST/PC-SC/PC-2.0м</t>
  </si>
  <si>
    <t>ШОС-2SM/2,0мм-ST/PC-ST/PC -2.0м</t>
  </si>
  <si>
    <t>ШОС-2SM/2,0мм-ST/PC-LC/PC -1.0м</t>
  </si>
  <si>
    <t>ВЭБбШнг-(А)LS 5Х6-0.66</t>
  </si>
  <si>
    <t>ВЭБбШнг-(А)LS 5Х4-0.66</t>
  </si>
  <si>
    <t>ВЭБбШнг-(А)LS 3х2,5-0.66</t>
  </si>
  <si>
    <t>ВВГэнг LS 5х25</t>
  </si>
  <si>
    <t>ВВГэнг LS 5х16</t>
  </si>
  <si>
    <t>ВВГэнг LS 5х10</t>
  </si>
  <si>
    <t>ВВГнг LS 5х6</t>
  </si>
  <si>
    <t>ВВГнг LS 5х4</t>
  </si>
  <si>
    <t>ВВГнг LS 3х4</t>
  </si>
  <si>
    <t>ВВГнг LS - 3х2,5</t>
  </si>
  <si>
    <t>FRM-CSHF40 (цвет черный)</t>
  </si>
  <si>
    <t xml:space="preserve">ParLan F/UTP cat 5e 4x2x0.52 V/PE </t>
  </si>
  <si>
    <t xml:space="preserve">ParLan F/UTP cat 5e 4x2x0.52 V/PEtr </t>
  </si>
  <si>
    <t>07-0150, Стяжки нейлоновые неоткрываемые 150 мм, упаковка 100 шт.</t>
  </si>
  <si>
    <t>07-0300, Стяжки нейлоновые неоткрываемые 300 мм, упаковка 100 шт.</t>
  </si>
  <si>
    <t>ОГК-10 г.ц.</t>
  </si>
  <si>
    <t>FAQ100B/RR100BV/-40</t>
  </si>
  <si>
    <t>ST-ST, SM</t>
  </si>
  <si>
    <t>130103-00825</t>
  </si>
  <si>
    <t>130104-00015</t>
  </si>
  <si>
    <t>130103-00811</t>
  </si>
  <si>
    <t>130106-00006</t>
  </si>
  <si>
    <t>BMM1020</t>
  </si>
  <si>
    <t>FC34107</t>
  </si>
  <si>
    <t>NTSS-RFOB-1U-24-ST/U-50-SSP2*1.5G2A, Кросс ШКОС-М -1U/2 -24-ST~24-ST/D/МM 50~24-ST/PC ССД</t>
  </si>
  <si>
    <t>NTSS-RFOB-2U-48-ST/U-50-SP2*1.5G2A, Кросс ШКОС-М -2U/4 -48-ST~48-ST/D/МM 50~48-ST/PC ССД</t>
  </si>
  <si>
    <t>NTSS-RFOB-1U-16-ST/U-50-SP2*1.5G2A, Кросс ШКОС-М -1U/2 -16-FC/ST~16-FC/D/МM 50~16-FC/PC ССД</t>
  </si>
  <si>
    <t>NTSS-WFOB-32-FC/U-50-SP2*1.5G2A, Кросс ШКОН-СТ/4-32-ST~32-ST/D/МM 50~32-ST/PC ССД</t>
  </si>
  <si>
    <t>АЕ2046-10Б-00УХЛ4 50А, 660В, 50Гц, 6кА</t>
  </si>
  <si>
    <t>http://www.plombas.ru/product/opechatyvajushie-ustrojstvo-s-flazhkom-latunnoe/</t>
  </si>
  <si>
    <t>120904-00001</t>
  </si>
  <si>
    <t xml:space="preserve">ШОС-2SM/2,0мм-FC/PC-LC/PC-3,0м </t>
  </si>
  <si>
    <t>ШОС-2SM /2,0мм-FC/PC-SC/PC-3.0м</t>
  </si>
  <si>
    <t>NTSS-FODPC-9-FC-3 LSZH, ШОС-2SM /2,0мм-FC/PC-FC/PC -3.0м</t>
  </si>
  <si>
    <t>ШОС-2SM/2,0мм-FC/PC-LC/PC -2.0м</t>
  </si>
  <si>
    <t>ШОС-2SM/2,0мм-FC/PC-SC/PC-2.0м</t>
  </si>
  <si>
    <t>NTSS-FODPC-9-FC-2, ШОС-2SM/2,0мм-FC/PC-FC/PC -2.0м</t>
  </si>
  <si>
    <t>NTSS-RFOB-1U-12-FC/U-9-SP2*1.5G2A, КРС-12 SM  FC черный</t>
  </si>
  <si>
    <t>NTSS-PGT-FС/U-9-1.5, ШОС-SM/0,9мм-FC/PC-1,0м/ NTSS-PGT-FС/U-9-1.0-BL</t>
  </si>
  <si>
    <t>Boot-GY (упак. 100 шт)</t>
  </si>
  <si>
    <t>NTSS-RFOB-1U-24-FC/U-9-SP2*1.5G2A, КРС-24SM  FC черный</t>
  </si>
  <si>
    <t>NTSS-FODPC-9-FC-5 LSZH, ШОС-2SM /2,0мм-FC/PC-FC/PC -5.0м</t>
  </si>
  <si>
    <t>ШОС-2SM /2,0мм-FC/PC-FC/PC -10.0м</t>
  </si>
  <si>
    <t>NTSS-FODPC-9-FC-20 LSZH, ШОС-2SM /2,0мм-FC/PC-FC/PC -20.0м</t>
  </si>
  <si>
    <t xml:space="preserve">ШОС-2SM/2,0мм-FC/PC-LC/PC-5,0м </t>
  </si>
  <si>
    <t xml:space="preserve">ШОС-2SM/2,0мм-FC/PC-LC/PC-10,0м </t>
  </si>
  <si>
    <t xml:space="preserve">ШОС-2SM/2,0мм-FC/PC-LC/PC-20,0м </t>
  </si>
  <si>
    <t>120902-00050</t>
  </si>
  <si>
    <t>120905-00095</t>
  </si>
  <si>
    <t>120905-00094</t>
  </si>
  <si>
    <t>ВБШвнг-(А)LS 5Х4-0.66</t>
  </si>
  <si>
    <t>ВБШвнг-(А)LS 3х6-0.66</t>
  </si>
  <si>
    <t>ВБШвнг-(А)LS 3х4-0.66</t>
  </si>
  <si>
    <t>ВБШвнг-(А)LS 3х2,5-0.66</t>
  </si>
  <si>
    <t>ПуГВ-25, желто-зеленый</t>
  </si>
  <si>
    <t>C2000СМК эстет</t>
  </si>
  <si>
    <t>ТУ-6-21-51-90</t>
  </si>
  <si>
    <t>ГОСТ 7313-75*</t>
  </si>
  <si>
    <t>ГОСТ 2889-80</t>
  </si>
  <si>
    <t>ТУ 5722-014-172911-2000</t>
  </si>
  <si>
    <t>СМ080830 </t>
  </si>
  <si>
    <t>М20-6Н.5.019 ГОСТ 5915-70</t>
  </si>
  <si>
    <t>СМ080850</t>
  </si>
  <si>
    <t>(ГОСТ 103-76) С235 
(ГОСТ 27772-88)</t>
  </si>
  <si>
    <t>00308</t>
  </si>
  <si>
    <t>ОСТ 5.2312-79</t>
  </si>
  <si>
    <t>К804У3</t>
  </si>
  <si>
    <t>ТУ 36-1445-82</t>
  </si>
  <si>
    <t>СМ431060</t>
  </si>
  <si>
    <t>СМ430850</t>
  </si>
  <si>
    <t>BRC7C511</t>
  </si>
  <si>
    <t>7/8 (22,22)</t>
  </si>
  <si>
    <t>9,52х0,80 (3/8)</t>
  </si>
  <si>
    <t xml:space="preserve">15,87х0,80 (5/8) </t>
  </si>
  <si>
    <t xml:space="preserve">9 x 10, L=2м       </t>
  </si>
  <si>
    <t xml:space="preserve">9 x 18, L=2м             </t>
  </si>
  <si>
    <t>00323</t>
  </si>
  <si>
    <t>ШИП-12/20</t>
  </si>
  <si>
    <t>DIS13083</t>
  </si>
  <si>
    <t>130106-00452</t>
  </si>
  <si>
    <t>130801-00861</t>
  </si>
  <si>
    <t>130801-00503</t>
  </si>
  <si>
    <t>130801-00494</t>
  </si>
  <si>
    <t>130801-00002</t>
  </si>
  <si>
    <t>СИП-4 2х10-0.6/1 ТРТС, СИП 2х10</t>
  </si>
  <si>
    <t>NTSS-FODPC-50-MTRJ(m)/ST3, FC-50-ST-MTRJ-PC-3М</t>
  </si>
  <si>
    <t>ТППэпЗ 20х2х0.5 ТРТС, ТППэпЗ 20х2х0.5</t>
  </si>
  <si>
    <t>ВВГнг LS 5х2,5</t>
  </si>
  <si>
    <t>120805-00052</t>
  </si>
  <si>
    <t>CM300600</t>
  </si>
  <si>
    <t>ГОСТ 13579-78</t>
  </si>
  <si>
    <t>ТУ 400-1-20-74</t>
  </si>
  <si>
    <t>BMM1020 (30692)</t>
  </si>
  <si>
    <t>СМ431274</t>
  </si>
  <si>
    <t>СМ210825</t>
  </si>
  <si>
    <t>120810-00016</t>
  </si>
  <si>
    <t>SLM007</t>
  </si>
  <si>
    <t>PC-LPM-STP-RJ45-RJ45-C6A-3M-GY</t>
  </si>
  <si>
    <t>PC-LPM-STP-RJ45-RJ45-C6A-1M-GY</t>
  </si>
  <si>
    <t>Г2720</t>
  </si>
  <si>
    <t>Э1477</t>
  </si>
  <si>
    <t>Э1476</t>
  </si>
  <si>
    <t>LV429259</t>
  </si>
  <si>
    <t>Б0724</t>
  </si>
  <si>
    <t>LV431631</t>
  </si>
  <si>
    <t>ВВГэнг LS 3х6</t>
  </si>
  <si>
    <t>ТППэпЗ 5х2х0.5-200 ТРТС, ТППэпЗ 5х2х0.5 (ГОСТ 31943-2012)</t>
  </si>
  <si>
    <t>ТППэпЗ 10х2х0.5 ТРТС, ТППэпЗ 10х2х0.5 (ГОСТ 31943-2012)</t>
  </si>
  <si>
    <t>ТППэпЗ 30х2х0.5-200 ТРТС, ТППэпЗ 30х2х0.5 (ГОСТ 31943-2012)</t>
  </si>
  <si>
    <t>ТППэпЗ 50х2х0.5-200 ТРТС, ТППэпЗ 50х2х0.5 (ГОСТ 31943-2012)</t>
  </si>
  <si>
    <t>ТППэпЗ 100х2х0.5-200 ТРТС, ТППэпЗ 100х2х0.5 (ГОСТ 31943-2012)</t>
  </si>
  <si>
    <t>М16-6gх60.58.019 ГОСТ 7798-70*</t>
  </si>
  <si>
    <t>CM020825</t>
  </si>
  <si>
    <t>CM240800</t>
  </si>
  <si>
    <t>CM130800</t>
  </si>
  <si>
    <t>CM021050</t>
  </si>
  <si>
    <t>CM111000</t>
  </si>
  <si>
    <t>CM241000</t>
  </si>
  <si>
    <t>CM131000</t>
  </si>
  <si>
    <t>СМ080625</t>
  </si>
  <si>
    <t>СМ120600</t>
  </si>
  <si>
    <t>СМ130600</t>
  </si>
  <si>
    <t>304R</t>
  </si>
  <si>
    <t>404R</t>
  </si>
  <si>
    <t>391R</t>
  </si>
  <si>
    <t>415R</t>
  </si>
  <si>
    <t>536R</t>
  </si>
  <si>
    <t>578R</t>
  </si>
  <si>
    <t>591R</t>
  </si>
  <si>
    <t>PASW23N</t>
  </si>
  <si>
    <t>ТСВнг-LS 10х2х0,5</t>
  </si>
  <si>
    <t xml:space="preserve">7015 1 009-20 </t>
  </si>
  <si>
    <t>7015 1 003-50</t>
  </si>
  <si>
    <t>ЩРв-48з-1 36 УХЛ3</t>
  </si>
  <si>
    <t>НСГ</t>
  </si>
  <si>
    <t>ZZ-005-064</t>
  </si>
  <si>
    <t>667M4044</t>
  </si>
  <si>
    <t>48-51 Cu/22</t>
  </si>
  <si>
    <t>Доводчик  дверной</t>
  </si>
  <si>
    <t>Врезной замок, шт</t>
  </si>
  <si>
    <t>Стеклообои, м2</t>
  </si>
  <si>
    <t>Угол 90град медный  Ф3/8</t>
  </si>
  <si>
    <t>Угол 90град медный  Ф5/8</t>
  </si>
  <si>
    <t>Кронштейн для наружного блока  КНД 700х700</t>
  </si>
  <si>
    <t xml:space="preserve"> ГОСТ 6465-76</t>
  </si>
  <si>
    <t>ПКМтпб (СИП) 4-16/70</t>
  </si>
  <si>
    <t>2CDS253001R0164</t>
  </si>
  <si>
    <t>ПуГВ-16, синий</t>
  </si>
  <si>
    <t>ПуГВ-16, красный</t>
  </si>
  <si>
    <t>120915-00063</t>
  </si>
  <si>
    <t>СМ080416</t>
  </si>
  <si>
    <t>СМ120400</t>
  </si>
  <si>
    <t>Scotchcast 4416</t>
  </si>
  <si>
    <t>PWC-IEC19-IEC20-1.8-BK</t>
  </si>
  <si>
    <t>ВВГнг(А)-LS 4х2,5</t>
  </si>
  <si>
    <t>ВВГнг-(А)LS 3х1,5</t>
  </si>
  <si>
    <t>2CDD283101R0050</t>
  </si>
  <si>
    <t>2CDE283001R0080</t>
  </si>
  <si>
    <t>PA613643F0</t>
  </si>
  <si>
    <t>PAS36N</t>
  </si>
  <si>
    <t>ЩРН-24 [301442.304-01]</t>
  </si>
  <si>
    <t>ЩРН-12 [301442.303-01]</t>
  </si>
  <si>
    <t>ЩРН-24 [301442.468-01]</t>
  </si>
  <si>
    <t>2CDE283001R0100</t>
  </si>
  <si>
    <t>ЛГШ-503</t>
  </si>
  <si>
    <t> PWC-IEC13-IEC14-1.8-BK</t>
  </si>
  <si>
    <t>ГОСТ 3282-74</t>
  </si>
  <si>
    <t xml:space="preserve">ГОСТ 30269-95 </t>
  </si>
  <si>
    <t>ГОСТ 31282-2004</t>
  </si>
  <si>
    <t xml:space="preserve">ШОС-2SM/2,0мм-SC/PC-LC/PC-3,0м </t>
  </si>
  <si>
    <t>ШОС-2SM/2,0мм-SC/PC-SC/PC -2.0м</t>
  </si>
  <si>
    <t>Коробка распаячная (ООО Аксисвязь)</t>
  </si>
  <si>
    <t>УЗМ-1/2”</t>
  </si>
  <si>
    <t>Шина №185</t>
  </si>
  <si>
    <t>130106-00052</t>
  </si>
  <si>
    <t xml:space="preserve">ТС-2000 </t>
  </si>
  <si>
    <t>110608-00034</t>
  </si>
  <si>
    <t>120806-00059</t>
  </si>
  <si>
    <t>ZZ-003-061</t>
  </si>
  <si>
    <t>ZZ-004-060</t>
  </si>
  <si>
    <t>Уголок одиночный удлиненный 92мм ,горячеоценкованный</t>
  </si>
  <si>
    <t>130405-00794 (Кросс ШКОН   -СТ/2 -24-FC/ST ~24-ST/MM    ~24-ST/PC/50 ССД -ВТ с 2-мя устройствами для опечатывания).</t>
  </si>
  <si>
    <t>РМАГ.438900.029</t>
  </si>
  <si>
    <t>ZZ-001-065</t>
  </si>
  <si>
    <t>РНТ</t>
  </si>
  <si>
    <t>ВМС1012HDZ</t>
  </si>
  <si>
    <t xml:space="preserve">Кол </t>
  </si>
  <si>
    <t>Еврокабель, ОКС 01; Москабель Фуджикура; Интегра Кабельные Системы; Еврокабель-1; Алтай-кабель; Сарансккабель-оптика; Инкаб</t>
  </si>
  <si>
    <t>Проком/ИНКАБ</t>
  </si>
  <si>
    <t>Эмилинк, ГК Файбертул/ССД</t>
  </si>
  <si>
    <t>ГК Файбертул/ССД</t>
  </si>
  <si>
    <t>Электрокабель Кольчугино ХКА</t>
  </si>
  <si>
    <t>Сарансккабель,</t>
  </si>
  <si>
    <t>Интеркросс</t>
  </si>
  <si>
    <t>МПП "ВЭРС"</t>
  </si>
  <si>
    <t>ООО НПП "Магнито-Контакт"</t>
  </si>
  <si>
    <t>CQR</t>
  </si>
  <si>
    <t>Hyperline/Lanmaster</t>
  </si>
  <si>
    <t>КВТ</t>
  </si>
  <si>
    <t>Hyperline/ Cabeus</t>
  </si>
  <si>
    <t>Rexant,</t>
  </si>
  <si>
    <t>Эмилинк, ССД</t>
  </si>
  <si>
    <t>ООО СКАТ</t>
  </si>
  <si>
    <t>ГК Файбертул/ССД/Эмилинк</t>
  </si>
  <si>
    <t>Sauermann(Франция) (или аналог тех. Характеристиками не хуже)</t>
  </si>
  <si>
    <t>Thomsit</t>
  </si>
  <si>
    <t>ООО «Вольт-СПб»</t>
  </si>
  <si>
    <t>Энергокомплект,</t>
  </si>
  <si>
    <t>Estap</t>
  </si>
  <si>
    <t>Промрукав (или аналог с тех. характеристиками не хуже, при поставке см. крышку)</t>
  </si>
  <si>
    <t>ЗАО "МПО Электромонтаж"</t>
  </si>
  <si>
    <t>Schneider Electric</t>
  </si>
  <si>
    <t>ЭЛМА</t>
  </si>
  <si>
    <t>ОАО "Электрокабель"</t>
  </si>
  <si>
    <t>ГОСТ26816-86</t>
  </si>
  <si>
    <t>3М</t>
  </si>
  <si>
    <t>ЗАО "Лаборатория противодействия промышленному шпионажу"</t>
  </si>
  <si>
    <t xml:space="preserve">ГК Файбертул/ССД
</t>
  </si>
  <si>
    <t>Аксисвязь</t>
  </si>
  <si>
    <t>ТелИнКом</t>
  </si>
  <si>
    <t xml:space="preserve">Единица измерения </t>
  </si>
  <si>
    <t>м3</t>
  </si>
  <si>
    <t>Еврокабель</t>
  </si>
  <si>
    <t>Daikin</t>
  </si>
  <si>
    <t>NTSS/Hyperline</t>
  </si>
  <si>
    <t>NTSS/ГК Файбертул/ССД</t>
  </si>
  <si>
    <t>ТППэП-ндг 5х2х0.5 (ТУ 3572-005-05014308-2009)</t>
  </si>
  <si>
    <t>ТППэП-ндг 10х2х0.5 (ТУ 3572-005-05014308-2009)</t>
  </si>
  <si>
    <t>ТППэП-ндг 20х2х0.5 (ТУ 3572-005-05014308-2009)</t>
  </si>
  <si>
    <t>ТППэП-ндг 30х2х0.5 (ТУ 3572-005-05014308-2009)</t>
  </si>
  <si>
    <t>ТППэП-ндг 50х2х0.5 (ТУ 3572-005-05014308-2009)</t>
  </si>
  <si>
    <t>ГОСТ 26816-86</t>
  </si>
  <si>
    <t>NTSS-HORG-1U, 130504-00148, 130411-00482</t>
  </si>
  <si>
    <t>КДЗС-60/45558</t>
  </si>
  <si>
    <t>Эмилинк/Hyperline</t>
  </si>
  <si>
    <t>130205-00003; ST-ST, ММ</t>
  </si>
  <si>
    <t>ССД/Krone</t>
  </si>
  <si>
    <t xml:space="preserve">120902-00081/6089 1 121-06 </t>
  </si>
  <si>
    <t>КРТ-50 [301442.061-08], 120908-00136; 120908-00187</t>
  </si>
  <si>
    <t>Leg 04942/404942</t>
  </si>
  <si>
    <t>REC-SV60FBR</t>
  </si>
  <si>
    <t>КРТ-30С [301442.061-09]; 120908-00179</t>
  </si>
  <si>
    <t>130801-02686, (130801-00630)</t>
  </si>
  <si>
    <t>PWC-IEC13-SHM-1.8-BK</t>
  </si>
  <si>
    <t>ВВГэнг LS 3х2,5</t>
  </si>
  <si>
    <t>120808-00085</t>
  </si>
  <si>
    <t>120808-00064, (120808-00060)</t>
  </si>
  <si>
    <t>10956, (10961)</t>
  </si>
  <si>
    <t>76551, (78650)</t>
  </si>
  <si>
    <t xml:space="preserve">M4/6 1SNA105032R1500        </t>
  </si>
  <si>
    <t>M4/6.N 1SNA105032R1500</t>
  </si>
  <si>
    <t xml:space="preserve">М4/6.PI 1SNA165275R0000  </t>
  </si>
  <si>
    <t xml:space="preserve">MA2,5/5 1SNA105075R2000  </t>
  </si>
  <si>
    <t>MA2,5/5.N 1SNA125486R0500</t>
  </si>
  <si>
    <t>МА2,5/5.PI МА2,5/5.PI 1SNA165488R2700</t>
  </si>
  <si>
    <t>2CDE283001R0063/2CDD283101R0063</t>
  </si>
  <si>
    <t>2CDE281001R0025//2CDD281101R0025</t>
  </si>
  <si>
    <t>2CDE283001R0040/2CDD283101R0040</t>
  </si>
  <si>
    <t>2CDE281001R0032//2CDD281101R0032</t>
  </si>
  <si>
    <t>2CDE281001R0040//2CDD281101R0040</t>
  </si>
  <si>
    <t>2CDE283001R0025//2CDD283101R0025</t>
  </si>
  <si>
    <t>2CDE283001R0032//2CDD283101R0032</t>
  </si>
  <si>
    <t>Суппорт Mosaic 2 мод., с рамкой, 65 мм</t>
  </si>
  <si>
    <t>Розетки с заземлением Mosaic на 3 поста</t>
  </si>
  <si>
    <t>Суппорт Mosaiс для короба</t>
  </si>
  <si>
    <t>Блок розеток 19", 3хSchuko, 3хIEC320 C13 с кабелем питания, вилка Schuko</t>
  </si>
  <si>
    <t>Муфта соединительная  (D=110)</t>
  </si>
  <si>
    <t>Кольцо уплотнительное  (D=110)</t>
  </si>
  <si>
    <t>Заглушка  (D=110)</t>
  </si>
  <si>
    <t>Монтажный хомут 2/10 для 10 модулей, глубина 22 мм</t>
  </si>
  <si>
    <t>Угол горизонтальный  CPO 90</t>
  </si>
  <si>
    <t>Болт М8х30 (упаковка 80 шт.)</t>
  </si>
  <si>
    <t>Гибкая гофрированная труба из полиамида, диаметр 23 мм. (1 бухта=50 м)</t>
  </si>
  <si>
    <t>Муфта переходная  ПКМтп(СИП)</t>
  </si>
  <si>
    <t>Муфта соединительная  (D=50)</t>
  </si>
  <si>
    <t>Кольцо уплотнительное  (D=50)</t>
  </si>
  <si>
    <t>Заглушка  (D=50)</t>
  </si>
  <si>
    <t>Генератор шума по цепям электропитания, заземления и ПЭМИ</t>
  </si>
  <si>
    <t>Спецификация потребности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</si>
</sst>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0"/>
      <color rgb="FF0000FF"/>
      <name val="Arial Cyr"/>
      <charset val="204"/>
    </font>
    <font>
      <sz val="10"/>
      <name val="Arial Cyr"/>
      <family val="2"/>
      <charset val="204"/>
    </font>
    <font>
      <b/>
      <i/>
      <sz val="16"/>
      <color rgb="FF000000"/>
      <name val="Arial Cyr"/>
      <charset val="204"/>
    </font>
    <font>
      <b/>
      <i/>
      <u/>
      <sz val="10"/>
      <color rgb="FF000000"/>
      <name val="Arial Cyr"/>
      <charset val="204"/>
    </font>
    <font>
      <u/>
      <sz val="8.5"/>
      <color theme="10"/>
      <name val="Arial Cyr"/>
      <charset val="204"/>
    </font>
    <font>
      <sz val="10"/>
      <name val="SimSun"/>
      <family val="2"/>
      <charset val="204"/>
    </font>
    <font>
      <sz val="10"/>
      <color rgb="FF00000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indexed="59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1D2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9">
    <xf numFmtId="0" fontId="0" fillId="0" borderId="0"/>
    <xf numFmtId="0" fontId="1" fillId="0" borderId="0"/>
    <xf numFmtId="164" fontId="5" fillId="0" borderId="0" applyNumberFormat="0" applyBorder="0" applyProtection="0"/>
    <xf numFmtId="0" fontId="6" fillId="0" borderId="0"/>
    <xf numFmtId="164" fontId="7" fillId="0" borderId="0" applyNumberFormat="0" applyBorder="0" applyProtection="0">
      <alignment horizontal="center"/>
    </xf>
    <xf numFmtId="164" fontId="7" fillId="0" borderId="0" applyNumberFormat="0" applyBorder="0" applyProtection="0">
      <alignment horizontal="center" textRotation="90"/>
    </xf>
    <xf numFmtId="164" fontId="8" fillId="0" borderId="0" applyNumberFormat="0" applyBorder="0" applyProtection="0"/>
    <xf numFmtId="165" fontId="8" fillId="0" borderId="0" applyBorder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164" fontId="11" fillId="0" borderId="0"/>
    <xf numFmtId="0" fontId="6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6" applyNumberFormat="0" applyAlignment="0" applyProtection="0"/>
    <xf numFmtId="0" fontId="22" fillId="7" borderId="7" applyNumberFormat="0" applyAlignment="0" applyProtection="0"/>
    <xf numFmtId="0" fontId="23" fillId="7" borderId="6" applyNumberFormat="0" applyAlignment="0" applyProtection="0"/>
    <xf numFmtId="0" fontId="24" fillId="0" borderId="8" applyNumberFormat="0" applyFill="0" applyAlignment="0" applyProtection="0"/>
    <xf numFmtId="0" fontId="25" fillId="8" borderId="9" applyNumberFormat="0" applyAlignment="0" applyProtection="0"/>
    <xf numFmtId="0" fontId="26" fillId="0" borderId="0" applyNumberFormat="0" applyFill="0" applyBorder="0" applyAlignment="0" applyProtection="0"/>
    <xf numFmtId="0" fontId="13" fillId="9" borderId="10" applyNumberFormat="0" applyFont="0" applyAlignment="0" applyProtection="0"/>
    <xf numFmtId="0" fontId="27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28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0" borderId="0"/>
    <xf numFmtId="0" fontId="31" fillId="0" borderId="0"/>
    <xf numFmtId="0" fontId="31" fillId="0" borderId="0"/>
  </cellStyleXfs>
  <cellXfs count="141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49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left" vertical="top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left" vertical="top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left" vertical="top" wrapText="1"/>
      <protection locked="0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horizontal="left" vertical="top" wrapText="1"/>
    </xf>
    <xf numFmtId="0" fontId="3" fillId="0" borderId="12" xfId="1" applyFont="1" applyFill="1" applyBorder="1" applyAlignment="1" applyProtection="1">
      <alignment horizontal="center" vertical="center" wrapText="1"/>
    </xf>
    <xf numFmtId="49" fontId="3" fillId="0" borderId="12" xfId="1" applyNumberFormat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0" fillId="0" borderId="1" xfId="1" applyFont="1" applyFill="1" applyBorder="1" applyAlignment="1" applyProtection="1">
      <alignment horizontal="left" vertical="top" wrapText="1"/>
    </xf>
    <xf numFmtId="0" fontId="30" fillId="0" borderId="1" xfId="1" applyFont="1" applyFill="1" applyBorder="1" applyAlignment="1" applyProtection="1">
      <alignment horizontal="center" vertical="center" wrapText="1"/>
    </xf>
    <xf numFmtId="0" fontId="30" fillId="0" borderId="2" xfId="1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1" applyNumberFormat="1" applyFont="1" applyFill="1" applyBorder="1" applyAlignment="1" applyProtection="1">
      <alignment horizontal="left" vertical="top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left" vertical="center" wrapText="1"/>
    </xf>
    <xf numFmtId="49" fontId="3" fillId="34" borderId="12" xfId="1" applyNumberFormat="1" applyFont="1" applyFill="1" applyBorder="1" applyAlignment="1" applyProtection="1">
      <alignment horizontal="left" vertical="center" wrapText="1"/>
    </xf>
    <xf numFmtId="0" fontId="3" fillId="35" borderId="12" xfId="1" applyFont="1" applyFill="1" applyBorder="1" applyAlignment="1" applyProtection="1">
      <alignment horizontal="center" vertical="center" wrapText="1"/>
    </xf>
    <xf numFmtId="0" fontId="0" fillId="35" borderId="1" xfId="0" applyFill="1" applyBorder="1" applyAlignment="1" applyProtection="1">
      <alignment horizontal="center" vertical="center"/>
      <protection locked="0"/>
    </xf>
    <xf numFmtId="49" fontId="3" fillId="34" borderId="1" xfId="1" applyNumberFormat="1" applyFont="1" applyFill="1" applyBorder="1" applyAlignment="1" applyProtection="1">
      <alignment horizontal="left" vertical="center" wrapText="1"/>
    </xf>
    <xf numFmtId="0" fontId="3" fillId="35" borderId="1" xfId="1" applyFont="1" applyFill="1" applyBorder="1" applyAlignment="1" applyProtection="1">
      <alignment horizontal="center" vertical="center" wrapText="1"/>
    </xf>
    <xf numFmtId="0" fontId="0" fillId="34" borderId="0" xfId="0" applyFill="1"/>
    <xf numFmtId="0" fontId="0" fillId="34" borderId="1" xfId="0" applyFill="1" applyBorder="1"/>
    <xf numFmtId="0" fontId="0" fillId="35" borderId="1" xfId="0" applyFill="1" applyBorder="1"/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3" fillId="37" borderId="14" xfId="0" applyFont="1" applyFill="1" applyBorder="1" applyAlignment="1">
      <alignment vertical="center" wrapText="1"/>
    </xf>
    <xf numFmtId="0" fontId="33" fillId="37" borderId="14" xfId="0" applyFont="1" applyFill="1" applyBorder="1" applyAlignment="1">
      <alignment horizontal="center" vertical="center"/>
    </xf>
    <xf numFmtId="4" fontId="33" fillId="0" borderId="14" xfId="0" applyNumberFormat="1" applyFont="1" applyBorder="1" applyAlignment="1">
      <alignment horizontal="center" vertical="center"/>
    </xf>
    <xf numFmtId="0" fontId="33" fillId="37" borderId="15" xfId="0" applyFont="1" applyFill="1" applyBorder="1" applyAlignment="1">
      <alignment vertical="center" wrapText="1"/>
    </xf>
    <xf numFmtId="0" fontId="33" fillId="0" borderId="14" xfId="0" applyFont="1" applyBorder="1" applyAlignment="1">
      <alignment horizontal="center" vertical="center"/>
    </xf>
    <xf numFmtId="4" fontId="33" fillId="37" borderId="14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0" fontId="33" fillId="39" borderId="15" xfId="0" applyFont="1" applyFill="1" applyBorder="1" applyAlignment="1">
      <alignment vertical="center" wrapText="1"/>
    </xf>
    <xf numFmtId="0" fontId="33" fillId="39" borderId="14" xfId="0" applyFont="1" applyFill="1" applyBorder="1" applyAlignment="1">
      <alignment horizontal="center" vertical="center"/>
    </xf>
    <xf numFmtId="0" fontId="33" fillId="37" borderId="15" xfId="0" applyFont="1" applyFill="1" applyBorder="1" applyAlignment="1">
      <alignment vertical="center"/>
    </xf>
    <xf numFmtId="0" fontId="35" fillId="0" borderId="1" xfId="57" applyNumberFormat="1" applyFont="1" applyFill="1" applyBorder="1" applyAlignment="1">
      <alignment horizontal="left" vertical="top" wrapText="1"/>
    </xf>
    <xf numFmtId="0" fontId="35" fillId="36" borderId="1" xfId="57" applyNumberFormat="1" applyFont="1" applyFill="1" applyBorder="1" applyAlignment="1">
      <alignment horizontal="left" vertical="top" wrapText="1"/>
    </xf>
    <xf numFmtId="0" fontId="35" fillId="38" borderId="1" xfId="57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wrapText="1"/>
    </xf>
    <xf numFmtId="0" fontId="36" fillId="0" borderId="0" xfId="0" applyFont="1" applyAlignment="1">
      <alignment wrapText="1"/>
    </xf>
    <xf numFmtId="49" fontId="36" fillId="0" borderId="1" xfId="0" applyNumberFormat="1" applyFont="1" applyFill="1" applyBorder="1" applyAlignment="1">
      <alignment horizontal="center" vertical="center"/>
    </xf>
    <xf numFmtId="49" fontId="37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36" fillId="0" borderId="0" xfId="0" applyNumberFormat="1" applyFont="1"/>
    <xf numFmtId="4" fontId="36" fillId="2" borderId="0" xfId="0" applyNumberFormat="1" applyFont="1" applyFill="1"/>
    <xf numFmtId="4" fontId="36" fillId="2" borderId="1" xfId="0" applyNumberFormat="1" applyFont="1" applyFill="1" applyBorder="1"/>
    <xf numFmtId="4" fontId="36" fillId="2" borderId="1" xfId="0" applyNumberFormat="1" applyFont="1" applyFill="1" applyBorder="1" applyAlignment="1">
      <alignment horizontal="right" vertical="center"/>
    </xf>
    <xf numFmtId="4" fontId="36" fillId="2" borderId="1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4" fontId="36" fillId="2" borderId="0" xfId="0" applyNumberFormat="1" applyFont="1" applyFill="1" applyAlignment="1">
      <alignment vertical="center"/>
    </xf>
    <xf numFmtId="49" fontId="34" fillId="36" borderId="16" xfId="57" applyNumberFormat="1" applyFont="1" applyFill="1" applyBorder="1" applyAlignment="1">
      <alignment vertical="center"/>
    </xf>
    <xf numFmtId="0" fontId="34" fillId="0" borderId="16" xfId="57" applyNumberFormat="1" applyFont="1" applyFill="1" applyBorder="1" applyAlignment="1">
      <alignment vertical="center" wrapText="1"/>
    </xf>
    <xf numFmtId="0" fontId="0" fillId="0" borderId="17" xfId="0" applyBorder="1" applyProtection="1">
      <protection hidden="1"/>
    </xf>
    <xf numFmtId="0" fontId="0" fillId="34" borderId="17" xfId="0" applyFill="1" applyBorder="1" applyProtection="1">
      <protection hidden="1"/>
    </xf>
    <xf numFmtId="0" fontId="0" fillId="0" borderId="0" xfId="0" applyProtection="1">
      <protection locked="0"/>
    </xf>
    <xf numFmtId="0" fontId="36" fillId="0" borderId="0" xfId="0" applyFont="1" applyFill="1" applyAlignment="1" applyProtection="1">
      <alignment wrapText="1"/>
      <protection locked="0"/>
    </xf>
    <xf numFmtId="0" fontId="36" fillId="0" borderId="0" xfId="0" applyFont="1" applyAlignment="1" applyProtection="1">
      <alignment wrapText="1"/>
      <protection locked="0"/>
    </xf>
    <xf numFmtId="0" fontId="40" fillId="0" borderId="0" xfId="0" applyFont="1" applyFill="1" applyAlignment="1" applyProtection="1">
      <alignment wrapText="1"/>
      <protection locked="0"/>
    </xf>
    <xf numFmtId="0" fontId="0" fillId="34" borderId="0" xfId="0" applyFill="1" applyProtection="1">
      <protection locked="0"/>
    </xf>
    <xf numFmtId="0" fontId="40" fillId="40" borderId="17" xfId="0" applyFont="1" applyFill="1" applyBorder="1" applyAlignment="1">
      <alignment horizontal="center" vertical="center"/>
    </xf>
    <xf numFmtId="1" fontId="38" fillId="40" borderId="17" xfId="58" applyNumberFormat="1" applyFont="1" applyFill="1" applyBorder="1" applyAlignment="1" applyProtection="1">
      <alignment vertical="center" wrapText="1" shrinkToFit="1"/>
      <protection hidden="1"/>
    </xf>
    <xf numFmtId="0" fontId="0" fillId="0" borderId="17" xfId="0" applyFill="1" applyBorder="1" applyProtection="1">
      <protection hidden="1"/>
    </xf>
    <xf numFmtId="0" fontId="0" fillId="0" borderId="0" xfId="0" applyFill="1" applyProtection="1">
      <protection locked="0"/>
    </xf>
    <xf numFmtId="0" fontId="36" fillId="0" borderId="0" xfId="0" applyFont="1" applyFill="1" applyAlignment="1" applyProtection="1">
      <alignment horizontal="left" wrapText="1"/>
      <protection locked="0"/>
    </xf>
    <xf numFmtId="0" fontId="39" fillId="40" borderId="1" xfId="57" applyNumberFormat="1" applyFont="1" applyFill="1" applyBorder="1" applyAlignment="1" applyProtection="1">
      <alignment horizontal="left" vertical="center" wrapText="1"/>
      <protection hidden="1"/>
    </xf>
    <xf numFmtId="1" fontId="38" fillId="40" borderId="17" xfId="58" applyNumberFormat="1" applyFont="1" applyFill="1" applyBorder="1" applyAlignment="1" applyProtection="1">
      <alignment horizontal="left" vertical="center" wrapText="1" shrinkToFit="1"/>
      <protection hidden="1"/>
    </xf>
    <xf numFmtId="49" fontId="39" fillId="40" borderId="1" xfId="57" applyNumberFormat="1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Alignment="1" applyProtection="1">
      <alignment horizontal="center" wrapText="1"/>
      <protection locked="0"/>
    </xf>
    <xf numFmtId="49" fontId="38" fillId="2" borderId="0" xfId="0" applyNumberFormat="1" applyFont="1" applyFill="1" applyAlignment="1" applyProtection="1">
      <protection locked="0"/>
    </xf>
    <xf numFmtId="0" fontId="36" fillId="0" borderId="0" xfId="0" applyFont="1" applyAlignment="1" applyProtection="1">
      <alignment wrapText="1"/>
      <protection locked="0"/>
    </xf>
    <xf numFmtId="4" fontId="36" fillId="2" borderId="0" xfId="0" applyNumberFormat="1" applyFont="1" applyFill="1" applyProtection="1">
      <protection locked="0"/>
    </xf>
    <xf numFmtId="0" fontId="42" fillId="0" borderId="0" xfId="0" applyFont="1" applyProtection="1">
      <protection locked="0"/>
    </xf>
    <xf numFmtId="0" fontId="40" fillId="41" borderId="1" xfId="0" applyFont="1" applyFill="1" applyBorder="1" applyAlignment="1" applyProtection="1">
      <alignment horizontal="center" vertical="center" wrapText="1"/>
    </xf>
    <xf numFmtId="0" fontId="40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locked="0"/>
    </xf>
    <xf numFmtId="0" fontId="36" fillId="2" borderId="0" xfId="0" applyFont="1" applyFill="1" applyAlignment="1" applyProtection="1">
      <alignment horizontal="left" wrapText="1"/>
      <protection locked="0"/>
    </xf>
    <xf numFmtId="0" fontId="36" fillId="2" borderId="0" xfId="0" applyFont="1" applyFill="1" applyAlignment="1" applyProtection="1">
      <alignment wrapText="1"/>
      <protection locked="0"/>
    </xf>
    <xf numFmtId="1" fontId="41" fillId="2" borderId="17" xfId="58" applyNumberFormat="1" applyFont="1" applyFill="1" applyBorder="1" applyAlignment="1" applyProtection="1">
      <alignment horizontal="center" vertical="center" wrapText="1" shrinkToFit="1"/>
      <protection hidden="1"/>
    </xf>
    <xf numFmtId="1" fontId="41" fillId="2" borderId="17" xfId="58" applyNumberFormat="1" applyFont="1" applyFill="1" applyBorder="1" applyAlignment="1" applyProtection="1">
      <alignment horizontal="left" vertical="center" wrapText="1" shrinkToFit="1"/>
      <protection hidden="1"/>
    </xf>
    <xf numFmtId="1" fontId="41" fillId="2" borderId="17" xfId="58" applyNumberFormat="1" applyFont="1" applyFill="1" applyBorder="1" applyAlignment="1" applyProtection="1">
      <alignment horizontal="center" vertical="center" wrapText="1" shrinkToFit="1"/>
    </xf>
    <xf numFmtId="0" fontId="0" fillId="2" borderId="17" xfId="0" applyFill="1" applyBorder="1" applyProtection="1">
      <protection hidden="1"/>
    </xf>
    <xf numFmtId="1" fontId="38" fillId="2" borderId="17" xfId="58" applyNumberFormat="1" applyFont="1" applyFill="1" applyBorder="1" applyAlignment="1" applyProtection="1">
      <alignment vertical="center" wrapText="1" shrinkToFit="1"/>
      <protection hidden="1"/>
    </xf>
    <xf numFmtId="0" fontId="39" fillId="2" borderId="1" xfId="57" applyNumberFormat="1" applyFont="1" applyFill="1" applyBorder="1" applyAlignment="1" applyProtection="1">
      <alignment horizontal="left" vertical="center" wrapText="1"/>
      <protection hidden="1"/>
    </xf>
    <xf numFmtId="0" fontId="40" fillId="2" borderId="17" xfId="0" applyFont="1" applyFill="1" applyBorder="1" applyAlignment="1">
      <alignment horizontal="center" vertical="center"/>
    </xf>
    <xf numFmtId="1" fontId="38" fillId="2" borderId="17" xfId="58" applyNumberFormat="1" applyFont="1" applyFill="1" applyBorder="1" applyAlignment="1" applyProtection="1">
      <alignment horizontal="left" vertical="center" wrapText="1" shrinkToFit="1"/>
      <protection hidden="1"/>
    </xf>
    <xf numFmtId="1" fontId="38" fillId="42" borderId="17" xfId="58" applyNumberFormat="1" applyFont="1" applyFill="1" applyBorder="1" applyAlignment="1" applyProtection="1">
      <alignment vertical="center" wrapText="1" shrinkToFit="1"/>
      <protection hidden="1"/>
    </xf>
    <xf numFmtId="0" fontId="39" fillId="42" borderId="1" xfId="57" applyNumberFormat="1" applyFont="1" applyFill="1" applyBorder="1" applyAlignment="1" applyProtection="1">
      <alignment horizontal="left" vertical="center" wrapText="1"/>
      <protection hidden="1"/>
    </xf>
    <xf numFmtId="0" fontId="40" fillId="42" borderId="17" xfId="0" applyFont="1" applyFill="1" applyBorder="1" applyAlignment="1">
      <alignment horizontal="center" vertical="center"/>
    </xf>
    <xf numFmtId="0" fontId="40" fillId="42" borderId="1" xfId="0" applyFont="1" applyFill="1" applyBorder="1" applyAlignment="1" applyProtection="1">
      <alignment horizontal="center" vertical="center" wrapText="1"/>
    </xf>
    <xf numFmtId="1" fontId="38" fillId="42" borderId="17" xfId="58" applyNumberFormat="1" applyFont="1" applyFill="1" applyBorder="1" applyAlignment="1" applyProtection="1">
      <alignment horizontal="left" vertical="center" wrapText="1" shrinkToFit="1"/>
      <protection hidden="1"/>
    </xf>
    <xf numFmtId="1" fontId="38" fillId="38" borderId="17" xfId="58" applyNumberFormat="1" applyFont="1" applyFill="1" applyBorder="1" applyAlignment="1" applyProtection="1">
      <alignment vertical="center" wrapText="1" shrinkToFit="1"/>
      <protection hidden="1"/>
    </xf>
    <xf numFmtId="0" fontId="39" fillId="38" borderId="1" xfId="57" applyNumberFormat="1" applyFont="1" applyFill="1" applyBorder="1" applyAlignment="1" applyProtection="1">
      <alignment horizontal="left" vertical="center" wrapText="1"/>
      <protection hidden="1"/>
    </xf>
    <xf numFmtId="0" fontId="40" fillId="38" borderId="17" xfId="0" applyFont="1" applyFill="1" applyBorder="1" applyAlignment="1">
      <alignment horizontal="center" vertical="center"/>
    </xf>
    <xf numFmtId="0" fontId="40" fillId="38" borderId="1" xfId="0" applyFont="1" applyFill="1" applyBorder="1" applyAlignment="1" applyProtection="1">
      <alignment horizontal="center" vertical="center" wrapText="1"/>
    </xf>
    <xf numFmtId="1" fontId="38" fillId="43" borderId="17" xfId="58" applyNumberFormat="1" applyFont="1" applyFill="1" applyBorder="1" applyAlignment="1" applyProtection="1">
      <alignment vertical="center" wrapText="1" shrinkToFit="1"/>
      <protection hidden="1"/>
    </xf>
    <xf numFmtId="0" fontId="39" fillId="43" borderId="1" xfId="57" applyNumberFormat="1" applyFont="1" applyFill="1" applyBorder="1" applyAlignment="1" applyProtection="1">
      <alignment horizontal="left" vertical="center" wrapText="1"/>
      <protection hidden="1"/>
    </xf>
    <xf numFmtId="0" fontId="40" fillId="43" borderId="17" xfId="0" applyFont="1" applyFill="1" applyBorder="1" applyAlignment="1">
      <alignment horizontal="center" vertical="center"/>
    </xf>
    <xf numFmtId="0" fontId="40" fillId="43" borderId="1" xfId="0" applyFont="1" applyFill="1" applyBorder="1" applyAlignment="1" applyProtection="1">
      <alignment horizontal="center" vertical="center" wrapText="1"/>
    </xf>
    <xf numFmtId="1" fontId="38" fillId="35" borderId="17" xfId="58" applyNumberFormat="1" applyFont="1" applyFill="1" applyBorder="1" applyAlignment="1" applyProtection="1">
      <alignment vertical="center" wrapText="1" shrinkToFit="1"/>
      <protection hidden="1"/>
    </xf>
    <xf numFmtId="0" fontId="39" fillId="35" borderId="1" xfId="57" applyNumberFormat="1" applyFont="1" applyFill="1" applyBorder="1" applyAlignment="1" applyProtection="1">
      <alignment horizontal="left" vertical="center" wrapText="1"/>
      <protection hidden="1"/>
    </xf>
    <xf numFmtId="0" fontId="40" fillId="35" borderId="17" xfId="0" applyFont="1" applyFill="1" applyBorder="1" applyAlignment="1">
      <alignment horizontal="center" vertical="center"/>
    </xf>
    <xf numFmtId="0" fontId="40" fillId="35" borderId="1" xfId="0" applyFont="1" applyFill="1" applyBorder="1" applyAlignment="1" applyProtection="1">
      <alignment horizontal="center" vertical="center" wrapText="1"/>
    </xf>
    <xf numFmtId="0" fontId="0" fillId="35" borderId="17" xfId="0" applyFill="1" applyBorder="1" applyProtection="1">
      <protection hidden="1"/>
    </xf>
    <xf numFmtId="0" fontId="0" fillId="42" borderId="17" xfId="0" applyFill="1" applyBorder="1" applyProtection="1">
      <protection hidden="1"/>
    </xf>
    <xf numFmtId="0" fontId="0" fillId="44" borderId="17" xfId="0" applyFill="1" applyBorder="1" applyProtection="1">
      <protection hidden="1"/>
    </xf>
    <xf numFmtId="0" fontId="0" fillId="43" borderId="17" xfId="0" applyFill="1" applyBorder="1" applyProtection="1">
      <protection hidden="1"/>
    </xf>
    <xf numFmtId="0" fontId="0" fillId="38" borderId="17" xfId="0" applyFill="1" applyBorder="1" applyProtection="1">
      <protection hidden="1"/>
    </xf>
    <xf numFmtId="1" fontId="38" fillId="44" borderId="17" xfId="58" applyNumberFormat="1" applyFont="1" applyFill="1" applyBorder="1" applyAlignment="1" applyProtection="1">
      <alignment vertical="center" wrapText="1" shrinkToFit="1"/>
      <protection hidden="1"/>
    </xf>
    <xf numFmtId="0" fontId="39" fillId="44" borderId="1" xfId="57" applyNumberFormat="1" applyFont="1" applyFill="1" applyBorder="1" applyAlignment="1" applyProtection="1">
      <alignment horizontal="left" vertical="center" wrapText="1"/>
      <protection hidden="1"/>
    </xf>
    <xf numFmtId="0" fontId="40" fillId="44" borderId="17" xfId="0" applyFont="1" applyFill="1" applyBorder="1" applyAlignment="1">
      <alignment horizontal="center" vertical="center"/>
    </xf>
    <xf numFmtId="0" fontId="40" fillId="44" borderId="1" xfId="0" applyFont="1" applyFill="1" applyBorder="1" applyAlignment="1" applyProtection="1">
      <alignment horizontal="center" vertical="center" wrapText="1"/>
    </xf>
    <xf numFmtId="1" fontId="38" fillId="0" borderId="17" xfId="58" applyNumberFormat="1" applyFont="1" applyFill="1" applyBorder="1" applyAlignment="1" applyProtection="1">
      <alignment vertical="center" wrapText="1" shrinkToFit="1"/>
      <protection hidden="1"/>
    </xf>
    <xf numFmtId="0" fontId="39" fillId="0" borderId="1" xfId="57" applyNumberFormat="1" applyFont="1" applyFill="1" applyBorder="1" applyAlignment="1" applyProtection="1">
      <alignment horizontal="left" vertical="center" wrapText="1"/>
      <protection hidden="1"/>
    </xf>
    <xf numFmtId="0" fontId="40" fillId="0" borderId="17" xfId="0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1" fontId="38" fillId="34" borderId="17" xfId="58" applyNumberFormat="1" applyFont="1" applyFill="1" applyBorder="1" applyAlignment="1" applyProtection="1">
      <alignment vertical="center" wrapText="1" shrinkToFit="1"/>
      <protection hidden="1"/>
    </xf>
    <xf numFmtId="0" fontId="39" fillId="34" borderId="1" xfId="57" applyNumberFormat="1" applyFont="1" applyFill="1" applyBorder="1" applyAlignment="1" applyProtection="1">
      <alignment horizontal="left" vertical="center" wrapText="1"/>
      <protection hidden="1"/>
    </xf>
    <xf numFmtId="0" fontId="40" fillId="34" borderId="17" xfId="0" applyFont="1" applyFill="1" applyBorder="1" applyAlignment="1">
      <alignment horizontal="center" vertical="center"/>
    </xf>
    <xf numFmtId="0" fontId="40" fillId="34" borderId="1" xfId="0" applyFont="1" applyFill="1" applyBorder="1" applyAlignment="1" applyProtection="1">
      <alignment horizontal="center" vertical="center" wrapText="1"/>
    </xf>
    <xf numFmtId="0" fontId="0" fillId="34" borderId="0" xfId="0" applyFill="1" applyAlignment="1">
      <alignment horizontal="center" vertical="center"/>
    </xf>
    <xf numFmtId="0" fontId="43" fillId="2" borderId="18" xfId="0" applyFont="1" applyFill="1" applyBorder="1" applyAlignment="1" applyProtection="1">
      <alignment horizontal="center" vertical="center"/>
      <protection locked="0"/>
    </xf>
  </cellXfs>
  <cellStyles count="59">
    <cellStyle name="20% - Акцент1" xfId="33" builtinId="30" customBuiltin="1"/>
    <cellStyle name="20% - Акцент2" xfId="37" builtinId="34" customBuiltin="1"/>
    <cellStyle name="20% - Акцент3" xfId="41" builtinId="38" customBuiltin="1"/>
    <cellStyle name="20% - Акцент4" xfId="45" builtinId="42" customBuiltin="1"/>
    <cellStyle name="20% - Акцент5" xfId="49" builtinId="46" customBuiltin="1"/>
    <cellStyle name="20% - Акцент6" xfId="53" builtinId="50" customBuiltin="1"/>
    <cellStyle name="40% - Акцент1" xfId="34" builtinId="31" customBuiltin="1"/>
    <cellStyle name="40% - Акцент2" xfId="38" builtinId="35" customBuiltin="1"/>
    <cellStyle name="40% - Акцент3" xfId="42" builtinId="39" customBuiltin="1"/>
    <cellStyle name="40% - Акцент4" xfId="46" builtinId="43" customBuiltin="1"/>
    <cellStyle name="40% - Акцент5" xfId="50" builtinId="47" customBuiltin="1"/>
    <cellStyle name="40% - Акцент6" xfId="54" builtinId="51" customBuiltin="1"/>
    <cellStyle name="60% - Акцент1" xfId="35" builtinId="32" customBuiltin="1"/>
    <cellStyle name="60% - Акцент2" xfId="39" builtinId="36" customBuiltin="1"/>
    <cellStyle name="60% - Акцент3" xfId="43" builtinId="40" customBuiltin="1"/>
    <cellStyle name="60% - Акцент4" xfId="47" builtinId="44" customBuiltin="1"/>
    <cellStyle name="60% - Акцент5" xfId="51" builtinId="48" customBuiltin="1"/>
    <cellStyle name="60% - Акцент6" xfId="55" builtinId="52" customBuiltin="1"/>
    <cellStyle name="Excel Built-in Hyperlink" xfId="2"/>
    <cellStyle name="Excel Built-in Normal" xfId="3"/>
    <cellStyle name="Heading" xfId="4"/>
    <cellStyle name="Heading1" xfId="5"/>
    <cellStyle name="Result" xfId="6"/>
    <cellStyle name="Result2" xfId="7"/>
    <cellStyle name="TableStyleLight1" xfId="8"/>
    <cellStyle name="Акцент1" xfId="32" builtinId="29" customBuiltin="1"/>
    <cellStyle name="Акцент2" xfId="36" builtinId="33" customBuiltin="1"/>
    <cellStyle name="Акцент3" xfId="40" builtinId="37" customBuiltin="1"/>
    <cellStyle name="Акцент4" xfId="44" builtinId="41" customBuiltin="1"/>
    <cellStyle name="Акцент5" xfId="48" builtinId="45" customBuiltin="1"/>
    <cellStyle name="Акцент6" xfId="52" builtinId="49" customBuiltin="1"/>
    <cellStyle name="Ввод " xfId="23" builtinId="20" customBuiltin="1"/>
    <cellStyle name="Вывод" xfId="24" builtinId="21" customBuiltin="1"/>
    <cellStyle name="Вычисление" xfId="25" builtinId="22" customBuiltin="1"/>
    <cellStyle name="Гиперссылка 2" xfId="9"/>
    <cellStyle name="Заголовок 1" xfId="16" builtinId="16" customBuiltin="1"/>
    <cellStyle name="Заголовок 2" xfId="17" builtinId="17" customBuiltin="1"/>
    <cellStyle name="Заголовок 3" xfId="18" builtinId="18" customBuiltin="1"/>
    <cellStyle name="Заголовок 4" xfId="19" builtinId="19" customBuiltin="1"/>
    <cellStyle name="Итог" xfId="31" builtinId="25" customBuiltin="1"/>
    <cellStyle name="Контрольная ячейка" xfId="27" builtinId="23" customBuiltin="1"/>
    <cellStyle name="Название" xfId="15" builtinId="15" customBuiltin="1"/>
    <cellStyle name="Нейтральный" xfId="22" builtinId="28" customBuiltin="1"/>
    <cellStyle name="Обычный" xfId="0" builtinId="0"/>
    <cellStyle name="Обычный 2" xfId="1"/>
    <cellStyle name="Обычный 2 15" xfId="10"/>
    <cellStyle name="Обычный 2 15 6" xfId="14"/>
    <cellStyle name="Обычный 2 2" xfId="11"/>
    <cellStyle name="Обычный 2 2 43" xfId="58"/>
    <cellStyle name="Обычный 3" xfId="12"/>
    <cellStyle name="Обычный 4" xfId="56"/>
    <cellStyle name="Обычный 6" xfId="13"/>
    <cellStyle name="Обычный_1С" xfId="57"/>
    <cellStyle name="Плохой" xfId="21" builtinId="27" customBuiltin="1"/>
    <cellStyle name="Пояснение" xfId="30" builtinId="53" customBuiltin="1"/>
    <cellStyle name="Примечание" xfId="29" builtinId="10" customBuiltin="1"/>
    <cellStyle name="Связанная ячейка" xfId="26" builtinId="24" customBuiltin="1"/>
    <cellStyle name="Текст предупреждения" xfId="28" builtinId="11" customBuiltin="1"/>
    <cellStyle name="Хороший" xfId="20" builtinId="26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D299"/>
      <color rgb="FFCC3399"/>
      <color rgb="FFFB8C0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W563"/>
  <sheetViews>
    <sheetView tabSelected="1" zoomScale="85" zoomScaleNormal="85" workbookViewId="0">
      <pane xSplit="6" ySplit="2" topLeftCell="G3" activePane="bottomRight" state="frozen"/>
      <selection pane="topRight" activeCell="H1" sqref="H1"/>
      <selection pane="bottomLeft" activeCell="A7" sqref="A7"/>
      <selection pane="bottomRight" sqref="A1:F1"/>
    </sheetView>
  </sheetViews>
  <sheetFormatPr defaultColWidth="9.140625" defaultRowHeight="15" x14ac:dyDescent="0.25"/>
  <cols>
    <col min="1" max="1" width="5.5703125" style="94" customWidth="1"/>
    <col min="2" max="2" width="70" style="96" customWidth="1"/>
    <col min="3" max="3" width="28.7109375" style="96" customWidth="1"/>
    <col min="4" max="4" width="31.85546875" style="95" customWidth="1"/>
    <col min="5" max="5" width="7" style="96" customWidth="1"/>
    <col min="6" max="6" width="11.7109375" style="90" customWidth="1"/>
    <col min="7" max="16384" width="9.140625" style="74"/>
  </cols>
  <sheetData>
    <row r="1" spans="1:6" s="91" customFormat="1" ht="39" customHeight="1" x14ac:dyDescent="0.3">
      <c r="A1" s="140" t="s">
        <v>1638</v>
      </c>
      <c r="B1" s="140"/>
      <c r="C1" s="140"/>
      <c r="D1" s="140"/>
      <c r="E1" s="140"/>
      <c r="F1" s="140"/>
    </row>
    <row r="2" spans="1:6" s="82" customFormat="1" ht="78.75" customHeight="1" x14ac:dyDescent="0.25">
      <c r="A2" s="97" t="s">
        <v>0</v>
      </c>
      <c r="B2" s="97" t="s">
        <v>1</v>
      </c>
      <c r="C2" s="97" t="s">
        <v>2</v>
      </c>
      <c r="D2" s="98" t="s">
        <v>3</v>
      </c>
      <c r="E2" s="97" t="s">
        <v>1580</v>
      </c>
      <c r="F2" s="99" t="s">
        <v>1546</v>
      </c>
    </row>
    <row r="3" spans="1:6" ht="63.75" x14ac:dyDescent="0.25">
      <c r="A3" s="100">
        <v>2</v>
      </c>
      <c r="B3" s="101" t="s">
        <v>1170</v>
      </c>
      <c r="C3" s="101" t="s">
        <v>1547</v>
      </c>
      <c r="D3" s="102" t="s">
        <v>1277</v>
      </c>
      <c r="E3" s="103" t="s">
        <v>12</v>
      </c>
      <c r="F3" s="93">
        <v>1386</v>
      </c>
    </row>
    <row r="4" spans="1:6" hidden="1" x14ac:dyDescent="0.25">
      <c r="A4" s="125">
        <v>3</v>
      </c>
      <c r="B4" s="114" t="s">
        <v>1171</v>
      </c>
      <c r="C4" s="114" t="s">
        <v>6</v>
      </c>
      <c r="D4" s="115" t="s">
        <v>1020</v>
      </c>
      <c r="E4" s="116" t="s">
        <v>5</v>
      </c>
      <c r="F4" s="117" t="e">
        <f>SUM(#REF!)</f>
        <v>#REF!</v>
      </c>
    </row>
    <row r="5" spans="1:6" ht="25.5" x14ac:dyDescent="0.25">
      <c r="A5" s="100">
        <v>4</v>
      </c>
      <c r="B5" s="101" t="s">
        <v>304</v>
      </c>
      <c r="C5" s="101" t="s">
        <v>1548</v>
      </c>
      <c r="D5" s="102" t="s">
        <v>1278</v>
      </c>
      <c r="E5" s="103" t="s">
        <v>12</v>
      </c>
      <c r="F5" s="93">
        <v>2978</v>
      </c>
    </row>
    <row r="6" spans="1:6" ht="23.25" customHeight="1" x14ac:dyDescent="0.25">
      <c r="A6" s="100">
        <v>5</v>
      </c>
      <c r="B6" s="101" t="s">
        <v>307</v>
      </c>
      <c r="C6" s="101" t="s">
        <v>1548</v>
      </c>
      <c r="D6" s="102" t="s">
        <v>1279</v>
      </c>
      <c r="E6" s="103" t="s">
        <v>12</v>
      </c>
      <c r="F6" s="93">
        <v>3803</v>
      </c>
    </row>
    <row r="7" spans="1:6" ht="66.75" hidden="1" customHeight="1" x14ac:dyDescent="0.25">
      <c r="A7" s="100">
        <v>6</v>
      </c>
      <c r="B7" s="101" t="s">
        <v>94</v>
      </c>
      <c r="C7" s="101" t="s">
        <v>1549</v>
      </c>
      <c r="D7" s="102" t="s">
        <v>1280</v>
      </c>
      <c r="E7" s="103" t="s">
        <v>5</v>
      </c>
      <c r="F7" s="93" t="e">
        <f>SUM(#REF!)</f>
        <v>#REF!</v>
      </c>
    </row>
    <row r="8" spans="1:6" ht="25.5" hidden="1" x14ac:dyDescent="0.25">
      <c r="A8" s="100">
        <v>7</v>
      </c>
      <c r="B8" s="101" t="s">
        <v>264</v>
      </c>
      <c r="C8" s="101" t="s">
        <v>1550</v>
      </c>
      <c r="D8" s="102" t="s">
        <v>1281</v>
      </c>
      <c r="E8" s="103" t="s">
        <v>5</v>
      </c>
      <c r="F8" s="93" t="e">
        <f>SUM(#REF!)</f>
        <v>#REF!</v>
      </c>
    </row>
    <row r="9" spans="1:6" ht="25.5" hidden="1" x14ac:dyDescent="0.25">
      <c r="A9" s="125">
        <v>8</v>
      </c>
      <c r="B9" s="114" t="s">
        <v>110</v>
      </c>
      <c r="C9" s="114" t="s">
        <v>1549</v>
      </c>
      <c r="D9" s="115" t="s">
        <v>1592</v>
      </c>
      <c r="E9" s="116" t="s">
        <v>5</v>
      </c>
      <c r="F9" s="117" t="e">
        <f>SUM(#REF!)</f>
        <v>#REF!</v>
      </c>
    </row>
    <row r="10" spans="1:6" ht="25.5" hidden="1" x14ac:dyDescent="0.25">
      <c r="A10" s="125">
        <v>9</v>
      </c>
      <c r="B10" s="114" t="s">
        <v>425</v>
      </c>
      <c r="C10" s="114" t="s">
        <v>1550</v>
      </c>
      <c r="D10" s="115" t="s">
        <v>1282</v>
      </c>
      <c r="E10" s="116" t="s">
        <v>5</v>
      </c>
      <c r="F10" s="117" t="e">
        <f>SUM(#REF!)</f>
        <v>#REF!</v>
      </c>
    </row>
    <row r="11" spans="1:6" ht="25.5" hidden="1" x14ac:dyDescent="0.25">
      <c r="A11" s="100">
        <v>10</v>
      </c>
      <c r="B11" s="101" t="s">
        <v>271</v>
      </c>
      <c r="C11" s="101" t="s">
        <v>1550</v>
      </c>
      <c r="D11" s="102" t="s">
        <v>272</v>
      </c>
      <c r="E11" s="103" t="s">
        <v>5</v>
      </c>
      <c r="F11" s="93" t="e">
        <f>SUM(#REF!)</f>
        <v>#REF!</v>
      </c>
    </row>
    <row r="12" spans="1:6" hidden="1" x14ac:dyDescent="0.25">
      <c r="A12" s="100">
        <v>11</v>
      </c>
      <c r="B12" s="101" t="s">
        <v>409</v>
      </c>
      <c r="C12" s="101" t="s">
        <v>1594</v>
      </c>
      <c r="D12" s="102" t="s">
        <v>1593</v>
      </c>
      <c r="E12" s="103" t="s">
        <v>7</v>
      </c>
      <c r="F12" s="93" t="e">
        <f>SUM(#REF!)</f>
        <v>#REF!</v>
      </c>
    </row>
    <row r="13" spans="1:6" hidden="1" x14ac:dyDescent="0.25">
      <c r="A13" s="100">
        <v>12</v>
      </c>
      <c r="B13" s="101" t="s">
        <v>415</v>
      </c>
      <c r="C13" s="101" t="s">
        <v>8</v>
      </c>
      <c r="D13" s="102" t="s">
        <v>1595</v>
      </c>
      <c r="E13" s="103" t="s">
        <v>5</v>
      </c>
      <c r="F13" s="93" t="e">
        <f>SUM(#REF!)</f>
        <v>#REF!</v>
      </c>
    </row>
    <row r="14" spans="1:6" hidden="1" x14ac:dyDescent="0.25">
      <c r="A14" s="123">
        <v>13</v>
      </c>
      <c r="B14" s="105" t="s">
        <v>42</v>
      </c>
      <c r="C14" s="105" t="s">
        <v>14</v>
      </c>
      <c r="D14" s="106" t="s">
        <v>43</v>
      </c>
      <c r="E14" s="107" t="s">
        <v>5</v>
      </c>
      <c r="F14" s="108" t="e">
        <f>SUM(#REF!)</f>
        <v>#REF!</v>
      </c>
    </row>
    <row r="15" spans="1:6" hidden="1" x14ac:dyDescent="0.25">
      <c r="A15" s="123">
        <v>14</v>
      </c>
      <c r="B15" s="105" t="s">
        <v>44</v>
      </c>
      <c r="C15" s="105" t="s">
        <v>14</v>
      </c>
      <c r="D15" s="106" t="s">
        <v>45</v>
      </c>
      <c r="E15" s="107" t="s">
        <v>5</v>
      </c>
      <c r="F15" s="108" t="e">
        <f>SUM(#REF!)</f>
        <v>#REF!</v>
      </c>
    </row>
    <row r="16" spans="1:6" ht="25.5" hidden="1" x14ac:dyDescent="0.25">
      <c r="A16" s="72">
        <v>15</v>
      </c>
      <c r="B16" s="80" t="s">
        <v>1172</v>
      </c>
      <c r="C16" s="80" t="s">
        <v>1551</v>
      </c>
      <c r="D16" s="84" t="s">
        <v>1283</v>
      </c>
      <c r="E16" s="79" t="s">
        <v>12</v>
      </c>
      <c r="F16" s="92" t="e">
        <f>SUM(#REF!)</f>
        <v>#REF!</v>
      </c>
    </row>
    <row r="17" spans="1:6" ht="38.25" hidden="1" x14ac:dyDescent="0.25">
      <c r="A17" s="72">
        <v>16</v>
      </c>
      <c r="B17" s="80" t="s">
        <v>1173</v>
      </c>
      <c r="C17" s="80" t="s">
        <v>1552</v>
      </c>
      <c r="D17" s="84" t="s">
        <v>1284</v>
      </c>
      <c r="E17" s="79" t="s">
        <v>12</v>
      </c>
      <c r="F17" s="92" t="e">
        <f>SUM(#REF!)</f>
        <v>#REF!</v>
      </c>
    </row>
    <row r="18" spans="1:6" ht="38.25" hidden="1" x14ac:dyDescent="0.25">
      <c r="A18" s="72">
        <v>17</v>
      </c>
      <c r="B18" s="80" t="s">
        <v>1174</v>
      </c>
      <c r="C18" s="80" t="s">
        <v>1552</v>
      </c>
      <c r="D18" s="84" t="s">
        <v>1285</v>
      </c>
      <c r="E18" s="79" t="s">
        <v>12</v>
      </c>
      <c r="F18" s="92" t="e">
        <f>SUM(#REF!)</f>
        <v>#REF!</v>
      </c>
    </row>
    <row r="19" spans="1:6" ht="38.25" hidden="1" x14ac:dyDescent="0.25">
      <c r="A19" s="72">
        <v>18</v>
      </c>
      <c r="B19" s="80" t="s">
        <v>1175</v>
      </c>
      <c r="C19" s="80" t="s">
        <v>1552</v>
      </c>
      <c r="D19" s="84" t="s">
        <v>1286</v>
      </c>
      <c r="E19" s="79" t="s">
        <v>12</v>
      </c>
      <c r="F19" s="92" t="e">
        <f>SUM(#REF!)</f>
        <v>#REF!</v>
      </c>
    </row>
    <row r="20" spans="1:6" hidden="1" x14ac:dyDescent="0.25">
      <c r="A20" s="125">
        <v>19</v>
      </c>
      <c r="B20" s="114" t="s">
        <v>1067</v>
      </c>
      <c r="C20" s="114" t="s">
        <v>6</v>
      </c>
      <c r="D20" s="115" t="s">
        <v>1287</v>
      </c>
      <c r="E20" s="116" t="s">
        <v>5</v>
      </c>
      <c r="F20" s="117" t="e">
        <f>SUM(#REF!)</f>
        <v>#REF!</v>
      </c>
    </row>
    <row r="21" spans="1:6" ht="25.5" hidden="1" x14ac:dyDescent="0.25">
      <c r="A21" s="100">
        <v>20</v>
      </c>
      <c r="B21" s="101" t="s">
        <v>361</v>
      </c>
      <c r="C21" s="101" t="s">
        <v>8</v>
      </c>
      <c r="D21" s="104" t="s">
        <v>1586</v>
      </c>
      <c r="E21" s="103" t="s">
        <v>12</v>
      </c>
      <c r="F21" s="93" t="e">
        <f>SUM(#REF!)</f>
        <v>#REF!</v>
      </c>
    </row>
    <row r="22" spans="1:6" ht="25.5" hidden="1" x14ac:dyDescent="0.25">
      <c r="A22" s="72">
        <v>21</v>
      </c>
      <c r="B22" s="80" t="s">
        <v>353</v>
      </c>
      <c r="C22" s="80" t="s">
        <v>8</v>
      </c>
      <c r="D22" s="85" t="s">
        <v>1587</v>
      </c>
      <c r="E22" s="79" t="s">
        <v>12</v>
      </c>
      <c r="F22" s="92" t="e">
        <f>SUM(#REF!)</f>
        <v>#REF!</v>
      </c>
    </row>
    <row r="23" spans="1:6" ht="25.5" hidden="1" x14ac:dyDescent="0.25">
      <c r="A23" s="72">
        <v>22</v>
      </c>
      <c r="B23" s="80" t="s">
        <v>355</v>
      </c>
      <c r="C23" s="80" t="s">
        <v>8</v>
      </c>
      <c r="D23" s="85" t="s">
        <v>1588</v>
      </c>
      <c r="E23" s="79" t="s">
        <v>12</v>
      </c>
      <c r="F23" s="92" t="e">
        <f>SUM(#REF!)</f>
        <v>#REF!</v>
      </c>
    </row>
    <row r="24" spans="1:6" ht="25.5" hidden="1" x14ac:dyDescent="0.25">
      <c r="A24" s="72">
        <v>23</v>
      </c>
      <c r="B24" s="80" t="s">
        <v>357</v>
      </c>
      <c r="C24" s="80" t="s">
        <v>8</v>
      </c>
      <c r="D24" s="85" t="s">
        <v>1589</v>
      </c>
      <c r="E24" s="79" t="s">
        <v>12</v>
      </c>
      <c r="F24" s="92" t="e">
        <f>SUM(#REF!)</f>
        <v>#REF!</v>
      </c>
    </row>
    <row r="25" spans="1:6" hidden="1" x14ac:dyDescent="0.25">
      <c r="A25" s="72">
        <v>24</v>
      </c>
      <c r="B25" s="80" t="s">
        <v>154</v>
      </c>
      <c r="C25" s="80" t="s">
        <v>1596</v>
      </c>
      <c r="D25" s="85" t="s">
        <v>1597</v>
      </c>
      <c r="E25" s="79" t="s">
        <v>5</v>
      </c>
      <c r="F25" s="92" t="e">
        <f>SUM(#REF!)</f>
        <v>#REF!</v>
      </c>
    </row>
    <row r="26" spans="1:6" hidden="1" x14ac:dyDescent="0.25">
      <c r="A26" s="72">
        <v>25</v>
      </c>
      <c r="B26" s="80" t="s">
        <v>152</v>
      </c>
      <c r="C26" s="80" t="s">
        <v>6</v>
      </c>
      <c r="D26" s="85" t="s">
        <v>153</v>
      </c>
      <c r="E26" s="79" t="s">
        <v>5</v>
      </c>
      <c r="F26" s="92" t="e">
        <f>SUM(#REF!)</f>
        <v>#REF!</v>
      </c>
    </row>
    <row r="27" spans="1:6" hidden="1" x14ac:dyDescent="0.25">
      <c r="A27" s="72">
        <v>26</v>
      </c>
      <c r="B27" s="80" t="s">
        <v>341</v>
      </c>
      <c r="C27" s="80" t="s">
        <v>8</v>
      </c>
      <c r="D27" s="85" t="s">
        <v>1288</v>
      </c>
      <c r="E27" s="79" t="s">
        <v>12</v>
      </c>
      <c r="F27" s="92" t="e">
        <f>SUM(#REF!)</f>
        <v>#REF!</v>
      </c>
    </row>
    <row r="28" spans="1:6" ht="38.25" hidden="1" x14ac:dyDescent="0.25">
      <c r="A28" s="72">
        <v>27</v>
      </c>
      <c r="B28" s="80" t="s">
        <v>343</v>
      </c>
      <c r="C28" s="80" t="s">
        <v>1552</v>
      </c>
      <c r="D28" s="85" t="s">
        <v>1289</v>
      </c>
      <c r="E28" s="79" t="s">
        <v>12</v>
      </c>
      <c r="F28" s="92" t="e">
        <f>SUM(#REF!)</f>
        <v>#REF!</v>
      </c>
    </row>
    <row r="29" spans="1:6" ht="25.5" hidden="1" x14ac:dyDescent="0.25">
      <c r="A29" s="72">
        <v>28</v>
      </c>
      <c r="B29" s="80" t="s">
        <v>158</v>
      </c>
      <c r="C29" s="80" t="s">
        <v>1553</v>
      </c>
      <c r="D29" s="85" t="s">
        <v>1598</v>
      </c>
      <c r="E29" s="79" t="s">
        <v>5</v>
      </c>
      <c r="F29" s="92" t="e">
        <f>SUM(#REF!)</f>
        <v>#REF!</v>
      </c>
    </row>
    <row r="30" spans="1:6" hidden="1" x14ac:dyDescent="0.25">
      <c r="A30" s="72">
        <v>29</v>
      </c>
      <c r="B30" s="80" t="s">
        <v>435</v>
      </c>
      <c r="C30" s="80" t="s">
        <v>14</v>
      </c>
      <c r="D30" s="84" t="s">
        <v>436</v>
      </c>
      <c r="E30" s="79" t="s">
        <v>5</v>
      </c>
      <c r="F30" s="92" t="e">
        <f>SUM(#REF!)</f>
        <v>#REF!</v>
      </c>
    </row>
    <row r="31" spans="1:6" hidden="1" x14ac:dyDescent="0.25">
      <c r="A31" s="72">
        <v>30</v>
      </c>
      <c r="B31" s="80" t="s">
        <v>406</v>
      </c>
      <c r="C31" s="80" t="s">
        <v>14</v>
      </c>
      <c r="D31" s="84">
        <v>10034</v>
      </c>
      <c r="E31" s="79" t="s">
        <v>5</v>
      </c>
      <c r="F31" s="92" t="e">
        <f>SUM(#REF!)</f>
        <v>#REF!</v>
      </c>
    </row>
    <row r="32" spans="1:6" hidden="1" x14ac:dyDescent="0.25">
      <c r="A32" s="100">
        <v>31</v>
      </c>
      <c r="B32" s="101" t="s">
        <v>1068</v>
      </c>
      <c r="C32" s="101" t="s">
        <v>1554</v>
      </c>
      <c r="D32" s="102" t="s">
        <v>1290</v>
      </c>
      <c r="E32" s="103" t="s">
        <v>5</v>
      </c>
      <c r="F32" s="93" t="e">
        <f>SUM(#REF!)</f>
        <v>#REF!</v>
      </c>
    </row>
    <row r="33" spans="1:6" hidden="1" x14ac:dyDescent="0.25">
      <c r="A33" s="100">
        <v>32</v>
      </c>
      <c r="B33" s="101" t="s">
        <v>559</v>
      </c>
      <c r="C33" s="101" t="s">
        <v>560</v>
      </c>
      <c r="D33" s="102" t="s">
        <v>561</v>
      </c>
      <c r="E33" s="103" t="s">
        <v>5</v>
      </c>
      <c r="F33" s="93" t="e">
        <f>SUM(#REF!)</f>
        <v>#REF!</v>
      </c>
    </row>
    <row r="34" spans="1:6" hidden="1" x14ac:dyDescent="0.25">
      <c r="A34" s="100">
        <v>33</v>
      </c>
      <c r="B34" s="101" t="s">
        <v>556</v>
      </c>
      <c r="C34" s="101" t="s">
        <v>1555</v>
      </c>
      <c r="D34" s="102" t="s">
        <v>1291</v>
      </c>
      <c r="E34" s="103" t="s">
        <v>5</v>
      </c>
      <c r="F34" s="93" t="e">
        <f>SUM(#REF!)</f>
        <v>#REF!</v>
      </c>
    </row>
    <row r="35" spans="1:6" hidden="1" x14ac:dyDescent="0.25">
      <c r="A35" s="100">
        <v>34</v>
      </c>
      <c r="B35" s="101" t="s">
        <v>551</v>
      </c>
      <c r="C35" s="101" t="s">
        <v>552</v>
      </c>
      <c r="D35" s="102" t="s">
        <v>553</v>
      </c>
      <c r="E35" s="103" t="s">
        <v>5</v>
      </c>
      <c r="F35" s="93" t="e">
        <f>SUM(#REF!)</f>
        <v>#REF!</v>
      </c>
    </row>
    <row r="36" spans="1:6" hidden="1" x14ac:dyDescent="0.25">
      <c r="A36" s="100">
        <v>35</v>
      </c>
      <c r="B36" s="101" t="s">
        <v>316</v>
      </c>
      <c r="C36" s="101" t="s">
        <v>8</v>
      </c>
      <c r="D36" s="102" t="s">
        <v>317</v>
      </c>
      <c r="E36" s="103" t="s">
        <v>12</v>
      </c>
      <c r="F36" s="93" t="e">
        <f>SUM(#REF!)</f>
        <v>#REF!</v>
      </c>
    </row>
    <row r="37" spans="1:6" hidden="1" x14ac:dyDescent="0.25">
      <c r="A37" s="100">
        <v>36</v>
      </c>
      <c r="B37" s="101" t="s">
        <v>318</v>
      </c>
      <c r="C37" s="101" t="s">
        <v>8</v>
      </c>
      <c r="D37" s="102" t="s">
        <v>319</v>
      </c>
      <c r="E37" s="103" t="s">
        <v>12</v>
      </c>
      <c r="F37" s="93" t="e">
        <f>SUM(#REF!)</f>
        <v>#REF!</v>
      </c>
    </row>
    <row r="38" spans="1:6" hidden="1" x14ac:dyDescent="0.25">
      <c r="A38" s="123">
        <v>37</v>
      </c>
      <c r="B38" s="105" t="s">
        <v>681</v>
      </c>
      <c r="C38" s="105" t="s">
        <v>14</v>
      </c>
      <c r="D38" s="106" t="s">
        <v>1292</v>
      </c>
      <c r="E38" s="107" t="s">
        <v>5</v>
      </c>
      <c r="F38" s="108" t="e">
        <f>SUM(#REF!)</f>
        <v>#REF!</v>
      </c>
    </row>
    <row r="39" spans="1:6" hidden="1" x14ac:dyDescent="0.25">
      <c r="A39" s="72">
        <v>38</v>
      </c>
      <c r="B39" s="80" t="s">
        <v>684</v>
      </c>
      <c r="C39" s="80" t="s">
        <v>1556</v>
      </c>
      <c r="D39" s="84" t="s">
        <v>1293</v>
      </c>
      <c r="E39" s="79" t="s">
        <v>5</v>
      </c>
      <c r="F39" s="92" t="e">
        <f>SUM(#REF!)</f>
        <v>#REF!</v>
      </c>
    </row>
    <row r="40" spans="1:6" hidden="1" x14ac:dyDescent="0.25">
      <c r="A40" s="123">
        <v>39</v>
      </c>
      <c r="B40" s="105" t="s">
        <v>35</v>
      </c>
      <c r="C40" s="105" t="s">
        <v>14</v>
      </c>
      <c r="D40" s="106">
        <v>1050</v>
      </c>
      <c r="E40" s="107" t="s">
        <v>12</v>
      </c>
      <c r="F40" s="108" t="e">
        <f>SUM(#REF!)</f>
        <v>#REF!</v>
      </c>
    </row>
    <row r="41" spans="1:6" hidden="1" x14ac:dyDescent="0.25">
      <c r="A41" s="123">
        <v>40</v>
      </c>
      <c r="B41" s="105" t="s">
        <v>38</v>
      </c>
      <c r="C41" s="105" t="s">
        <v>14</v>
      </c>
      <c r="D41" s="106" t="s">
        <v>1294</v>
      </c>
      <c r="E41" s="107" t="s">
        <v>12</v>
      </c>
      <c r="F41" s="108" t="e">
        <f>SUM(#REF!)</f>
        <v>#REF!</v>
      </c>
    </row>
    <row r="42" spans="1:6" hidden="1" x14ac:dyDescent="0.25">
      <c r="A42" s="123">
        <v>41</v>
      </c>
      <c r="B42" s="105" t="s">
        <v>379</v>
      </c>
      <c r="C42" s="105" t="s">
        <v>14</v>
      </c>
      <c r="D42" s="106" t="s">
        <v>1295</v>
      </c>
      <c r="E42" s="107" t="s">
        <v>5</v>
      </c>
      <c r="F42" s="108" t="e">
        <f>SUM(#REF!)</f>
        <v>#REF!</v>
      </c>
    </row>
    <row r="43" spans="1:6" hidden="1" x14ac:dyDescent="0.25">
      <c r="A43" s="123">
        <v>42</v>
      </c>
      <c r="B43" s="105" t="s">
        <v>40</v>
      </c>
      <c r="C43" s="105" t="s">
        <v>14</v>
      </c>
      <c r="D43" s="106" t="s">
        <v>1296</v>
      </c>
      <c r="E43" s="107" t="s">
        <v>5</v>
      </c>
      <c r="F43" s="108" t="e">
        <f>SUM(#REF!)</f>
        <v>#REF!</v>
      </c>
    </row>
    <row r="44" spans="1:6" hidden="1" x14ac:dyDescent="0.25">
      <c r="A44" s="123">
        <v>43</v>
      </c>
      <c r="B44" s="105" t="s">
        <v>41</v>
      </c>
      <c r="C44" s="105" t="s">
        <v>14</v>
      </c>
      <c r="D44" s="106" t="s">
        <v>1297</v>
      </c>
      <c r="E44" s="107" t="s">
        <v>5</v>
      </c>
      <c r="F44" s="108" t="e">
        <f>SUM(#REF!)</f>
        <v>#REF!</v>
      </c>
    </row>
    <row r="45" spans="1:6" hidden="1" x14ac:dyDescent="0.25">
      <c r="A45" s="123">
        <v>44</v>
      </c>
      <c r="B45" s="105" t="s">
        <v>39</v>
      </c>
      <c r="C45" s="105" t="s">
        <v>14</v>
      </c>
      <c r="D45" s="106" t="s">
        <v>1298</v>
      </c>
      <c r="E45" s="107" t="s">
        <v>5</v>
      </c>
      <c r="F45" s="108" t="e">
        <f>SUM(#REF!)</f>
        <v>#REF!</v>
      </c>
    </row>
    <row r="46" spans="1:6" hidden="1" x14ac:dyDescent="0.25">
      <c r="A46" s="123">
        <v>45</v>
      </c>
      <c r="B46" s="105" t="s">
        <v>34</v>
      </c>
      <c r="C46" s="105" t="s">
        <v>14</v>
      </c>
      <c r="D46" s="106" t="s">
        <v>1299</v>
      </c>
      <c r="E46" s="107" t="s">
        <v>5</v>
      </c>
      <c r="F46" s="108" t="e">
        <f>SUM(#REF!)</f>
        <v>#REF!</v>
      </c>
    </row>
    <row r="47" spans="1:6" hidden="1" x14ac:dyDescent="0.25">
      <c r="A47" s="123">
        <v>46</v>
      </c>
      <c r="B47" s="105" t="s">
        <v>36</v>
      </c>
      <c r="C47" s="105" t="s">
        <v>14</v>
      </c>
      <c r="D47" s="106" t="s">
        <v>1300</v>
      </c>
      <c r="E47" s="107" t="s">
        <v>5</v>
      </c>
      <c r="F47" s="108" t="e">
        <f>SUM(#REF!)</f>
        <v>#REF!</v>
      </c>
    </row>
    <row r="48" spans="1:6" hidden="1" x14ac:dyDescent="0.25">
      <c r="A48" s="123">
        <v>47</v>
      </c>
      <c r="B48" s="105" t="s">
        <v>37</v>
      </c>
      <c r="C48" s="105" t="s">
        <v>14</v>
      </c>
      <c r="D48" s="106" t="s">
        <v>1301</v>
      </c>
      <c r="E48" s="107" t="s">
        <v>5</v>
      </c>
      <c r="F48" s="108" t="e">
        <f>SUM(#REF!)</f>
        <v>#REF!</v>
      </c>
    </row>
    <row r="49" spans="1:6" hidden="1" x14ac:dyDescent="0.25">
      <c r="A49" s="123">
        <v>48</v>
      </c>
      <c r="B49" s="105" t="s">
        <v>382</v>
      </c>
      <c r="C49" s="105" t="s">
        <v>14</v>
      </c>
      <c r="D49" s="106" t="s">
        <v>1302</v>
      </c>
      <c r="E49" s="107" t="s">
        <v>12</v>
      </c>
      <c r="F49" s="108" t="e">
        <f>SUM(#REF!)</f>
        <v>#REF!</v>
      </c>
    </row>
    <row r="50" spans="1:6" hidden="1" x14ac:dyDescent="0.25">
      <c r="A50" s="123">
        <v>49</v>
      </c>
      <c r="B50" s="105" t="s">
        <v>385</v>
      </c>
      <c r="C50" s="105" t="s">
        <v>14</v>
      </c>
      <c r="D50" s="106" t="s">
        <v>1303</v>
      </c>
      <c r="E50" s="107" t="s">
        <v>5</v>
      </c>
      <c r="F50" s="108" t="e">
        <f>SUM(#REF!)</f>
        <v>#REF!</v>
      </c>
    </row>
    <row r="51" spans="1:6" hidden="1" x14ac:dyDescent="0.25">
      <c r="A51" s="123">
        <v>50</v>
      </c>
      <c r="B51" s="105" t="s">
        <v>386</v>
      </c>
      <c r="C51" s="105" t="s">
        <v>14</v>
      </c>
      <c r="D51" s="106" t="s">
        <v>1304</v>
      </c>
      <c r="E51" s="107" t="s">
        <v>5</v>
      </c>
      <c r="F51" s="108" t="e">
        <f>SUM(#REF!)</f>
        <v>#REF!</v>
      </c>
    </row>
    <row r="52" spans="1:6" hidden="1" x14ac:dyDescent="0.25">
      <c r="A52" s="123">
        <v>51</v>
      </c>
      <c r="B52" s="105" t="s">
        <v>387</v>
      </c>
      <c r="C52" s="105" t="s">
        <v>14</v>
      </c>
      <c r="D52" s="106" t="s">
        <v>1305</v>
      </c>
      <c r="E52" s="107" t="s">
        <v>5</v>
      </c>
      <c r="F52" s="108" t="e">
        <f>SUM(#REF!)</f>
        <v>#REF!</v>
      </c>
    </row>
    <row r="53" spans="1:6" hidden="1" x14ac:dyDescent="0.25">
      <c r="A53" s="123">
        <v>52</v>
      </c>
      <c r="B53" s="105" t="s">
        <v>384</v>
      </c>
      <c r="C53" s="105" t="s">
        <v>14</v>
      </c>
      <c r="D53" s="106" t="s">
        <v>1306</v>
      </c>
      <c r="E53" s="107" t="s">
        <v>5</v>
      </c>
      <c r="F53" s="108" t="e">
        <f>SUM(#REF!)</f>
        <v>#REF!</v>
      </c>
    </row>
    <row r="54" spans="1:6" hidden="1" x14ac:dyDescent="0.25">
      <c r="A54" s="123">
        <v>53</v>
      </c>
      <c r="B54" s="105" t="s">
        <v>381</v>
      </c>
      <c r="C54" s="105" t="s">
        <v>14</v>
      </c>
      <c r="D54" s="106" t="s">
        <v>1307</v>
      </c>
      <c r="E54" s="107" t="s">
        <v>5</v>
      </c>
      <c r="F54" s="108" t="e">
        <f>SUM(#REF!)</f>
        <v>#REF!</v>
      </c>
    </row>
    <row r="55" spans="1:6" hidden="1" x14ac:dyDescent="0.25">
      <c r="A55" s="123">
        <v>54</v>
      </c>
      <c r="B55" s="105" t="s">
        <v>383</v>
      </c>
      <c r="C55" s="105" t="s">
        <v>14</v>
      </c>
      <c r="D55" s="106" t="s">
        <v>1308</v>
      </c>
      <c r="E55" s="107" t="s">
        <v>5</v>
      </c>
      <c r="F55" s="108" t="e">
        <f>SUM(#REF!)</f>
        <v>#REF!</v>
      </c>
    </row>
    <row r="56" spans="1:6" hidden="1" x14ac:dyDescent="0.25">
      <c r="A56" s="123">
        <v>55</v>
      </c>
      <c r="B56" s="105" t="s">
        <v>441</v>
      </c>
      <c r="C56" s="105" t="s">
        <v>14</v>
      </c>
      <c r="D56" s="106">
        <v>63920</v>
      </c>
      <c r="E56" s="107" t="s">
        <v>12</v>
      </c>
      <c r="F56" s="108" t="e">
        <f>SUM(#REF!)</f>
        <v>#REF!</v>
      </c>
    </row>
    <row r="57" spans="1:6" hidden="1" x14ac:dyDescent="0.25">
      <c r="A57" s="123">
        <v>56</v>
      </c>
      <c r="B57" s="105" t="s">
        <v>439</v>
      </c>
      <c r="C57" s="105" t="s">
        <v>14</v>
      </c>
      <c r="D57" s="106">
        <v>91920</v>
      </c>
      <c r="E57" s="107" t="s">
        <v>12</v>
      </c>
      <c r="F57" s="108" t="e">
        <f>SUM(#REF!)</f>
        <v>#REF!</v>
      </c>
    </row>
    <row r="58" spans="1:6" hidden="1" x14ac:dyDescent="0.25">
      <c r="A58" s="123">
        <v>57</v>
      </c>
      <c r="B58" s="105" t="s">
        <v>440</v>
      </c>
      <c r="C58" s="105" t="s">
        <v>14</v>
      </c>
      <c r="D58" s="106" t="s">
        <v>1309</v>
      </c>
      <c r="E58" s="107" t="s">
        <v>5</v>
      </c>
      <c r="F58" s="108" t="e">
        <f>SUM(#REF!)</f>
        <v>#REF!</v>
      </c>
    </row>
    <row r="59" spans="1:6" hidden="1" x14ac:dyDescent="0.25">
      <c r="A59" s="123">
        <v>58</v>
      </c>
      <c r="B59" s="105" t="s">
        <v>445</v>
      </c>
      <c r="C59" s="105" t="s">
        <v>14</v>
      </c>
      <c r="D59" s="106">
        <v>63940</v>
      </c>
      <c r="E59" s="107" t="s">
        <v>12</v>
      </c>
      <c r="F59" s="108" t="e">
        <f>SUM(#REF!)</f>
        <v>#REF!</v>
      </c>
    </row>
    <row r="60" spans="1:6" hidden="1" x14ac:dyDescent="0.25">
      <c r="A60" s="123">
        <v>59</v>
      </c>
      <c r="B60" s="105" t="s">
        <v>446</v>
      </c>
      <c r="C60" s="105" t="s">
        <v>14</v>
      </c>
      <c r="D60" s="106" t="s">
        <v>1310</v>
      </c>
      <c r="E60" s="107" t="s">
        <v>12</v>
      </c>
      <c r="F60" s="108" t="e">
        <f>SUM(#REF!)</f>
        <v>#REF!</v>
      </c>
    </row>
    <row r="61" spans="1:6" hidden="1" x14ac:dyDescent="0.25">
      <c r="A61" s="123">
        <v>60</v>
      </c>
      <c r="B61" s="105" t="s">
        <v>447</v>
      </c>
      <c r="C61" s="105" t="s">
        <v>14</v>
      </c>
      <c r="D61" s="106" t="s">
        <v>1311</v>
      </c>
      <c r="E61" s="107" t="s">
        <v>5</v>
      </c>
      <c r="F61" s="108" t="e">
        <f>SUM(#REF!)</f>
        <v>#REF!</v>
      </c>
    </row>
    <row r="62" spans="1:6" ht="25.5" hidden="1" x14ac:dyDescent="0.25">
      <c r="A62" s="72">
        <v>61</v>
      </c>
      <c r="B62" s="80" t="s">
        <v>442</v>
      </c>
      <c r="C62" s="80" t="s">
        <v>14</v>
      </c>
      <c r="D62" s="84" t="s">
        <v>443</v>
      </c>
      <c r="E62" s="79" t="s">
        <v>12</v>
      </c>
      <c r="F62" s="92" t="e">
        <f>SUM(#REF!)</f>
        <v>#REF!</v>
      </c>
    </row>
    <row r="63" spans="1:6" hidden="1" x14ac:dyDescent="0.25">
      <c r="A63" s="72">
        <v>62</v>
      </c>
      <c r="B63" s="80" t="s">
        <v>444</v>
      </c>
      <c r="C63" s="80" t="s">
        <v>14</v>
      </c>
      <c r="D63" s="84" t="s">
        <v>1312</v>
      </c>
      <c r="E63" s="79" t="s">
        <v>5</v>
      </c>
      <c r="F63" s="92" t="e">
        <f>SUM(#REF!)</f>
        <v>#REF!</v>
      </c>
    </row>
    <row r="64" spans="1:6" hidden="1" x14ac:dyDescent="0.25">
      <c r="A64" s="126">
        <v>63</v>
      </c>
      <c r="B64" s="110" t="s">
        <v>475</v>
      </c>
      <c r="C64" s="110" t="s">
        <v>473</v>
      </c>
      <c r="D64" s="111" t="s">
        <v>476</v>
      </c>
      <c r="E64" s="112" t="s">
        <v>12</v>
      </c>
      <c r="F64" s="113" t="e">
        <f>SUM(#REF!)</f>
        <v>#REF!</v>
      </c>
    </row>
    <row r="65" spans="1:6" hidden="1" x14ac:dyDescent="0.25">
      <c r="A65" s="72">
        <v>64</v>
      </c>
      <c r="B65" s="80" t="s">
        <v>470</v>
      </c>
      <c r="C65" s="80" t="s">
        <v>14</v>
      </c>
      <c r="D65" s="84">
        <v>53346</v>
      </c>
      <c r="E65" s="79" t="s">
        <v>5</v>
      </c>
      <c r="F65" s="92" t="e">
        <f>SUM(#REF!)</f>
        <v>#REF!</v>
      </c>
    </row>
    <row r="66" spans="1:6" hidden="1" x14ac:dyDescent="0.25">
      <c r="A66" s="123">
        <v>65</v>
      </c>
      <c r="B66" s="105" t="s">
        <v>452</v>
      </c>
      <c r="C66" s="105" t="s">
        <v>14</v>
      </c>
      <c r="D66" s="106">
        <v>35064</v>
      </c>
      <c r="E66" s="107" t="s">
        <v>12</v>
      </c>
      <c r="F66" s="108" t="e">
        <f>SUM(#REF!)</f>
        <v>#REF!</v>
      </c>
    </row>
    <row r="67" spans="1:6" hidden="1" x14ac:dyDescent="0.25">
      <c r="A67" s="123">
        <v>66</v>
      </c>
      <c r="B67" s="105" t="s">
        <v>453</v>
      </c>
      <c r="C67" s="105" t="s">
        <v>14</v>
      </c>
      <c r="D67" s="106">
        <v>35524</v>
      </c>
      <c r="E67" s="107" t="s">
        <v>12</v>
      </c>
      <c r="F67" s="108" t="e">
        <f>SUM(#REF!)</f>
        <v>#REF!</v>
      </c>
    </row>
    <row r="68" spans="1:6" hidden="1" x14ac:dyDescent="0.25">
      <c r="A68" s="123">
        <v>67</v>
      </c>
      <c r="B68" s="105" t="s">
        <v>469</v>
      </c>
      <c r="C68" s="105" t="s">
        <v>14</v>
      </c>
      <c r="D68" s="106" t="s">
        <v>1313</v>
      </c>
      <c r="E68" s="107" t="s">
        <v>5</v>
      </c>
      <c r="F68" s="108" t="e">
        <f>SUM(#REF!)</f>
        <v>#REF!</v>
      </c>
    </row>
    <row r="69" spans="1:6" hidden="1" x14ac:dyDescent="0.25">
      <c r="A69" s="123">
        <v>68</v>
      </c>
      <c r="B69" s="105" t="s">
        <v>465</v>
      </c>
      <c r="C69" s="105" t="s">
        <v>14</v>
      </c>
      <c r="D69" s="106" t="s">
        <v>466</v>
      </c>
      <c r="E69" s="107" t="s">
        <v>7</v>
      </c>
      <c r="F69" s="108" t="e">
        <f>SUM(#REF!)</f>
        <v>#REF!</v>
      </c>
    </row>
    <row r="70" spans="1:6" hidden="1" x14ac:dyDescent="0.25">
      <c r="A70" s="123">
        <v>69</v>
      </c>
      <c r="B70" s="105" t="s">
        <v>467</v>
      </c>
      <c r="C70" s="105" t="s">
        <v>14</v>
      </c>
      <c r="D70" s="106" t="s">
        <v>468</v>
      </c>
      <c r="E70" s="107" t="s">
        <v>7</v>
      </c>
      <c r="F70" s="108" t="e">
        <f>SUM(#REF!)</f>
        <v>#REF!</v>
      </c>
    </row>
    <row r="71" spans="1:6" hidden="1" x14ac:dyDescent="0.25">
      <c r="A71" s="123">
        <v>70</v>
      </c>
      <c r="B71" s="105" t="s">
        <v>450</v>
      </c>
      <c r="C71" s="105" t="s">
        <v>14</v>
      </c>
      <c r="D71" s="106" t="s">
        <v>451</v>
      </c>
      <c r="E71" s="107" t="s">
        <v>12</v>
      </c>
      <c r="F71" s="108" t="e">
        <f>SUM(#REF!)</f>
        <v>#REF!</v>
      </c>
    </row>
    <row r="72" spans="1:6" hidden="1" x14ac:dyDescent="0.25">
      <c r="A72" s="123">
        <v>71</v>
      </c>
      <c r="B72" s="105" t="s">
        <v>455</v>
      </c>
      <c r="C72" s="105" t="s">
        <v>14</v>
      </c>
      <c r="D72" s="106" t="s">
        <v>456</v>
      </c>
      <c r="E72" s="107" t="s">
        <v>7</v>
      </c>
      <c r="F72" s="108" t="e">
        <f>SUM(#REF!)</f>
        <v>#REF!</v>
      </c>
    </row>
    <row r="73" spans="1:6" hidden="1" x14ac:dyDescent="0.25">
      <c r="A73" s="123">
        <v>72</v>
      </c>
      <c r="B73" s="105" t="s">
        <v>463</v>
      </c>
      <c r="C73" s="105" t="s">
        <v>14</v>
      </c>
      <c r="D73" s="106" t="s">
        <v>464</v>
      </c>
      <c r="E73" s="107" t="s">
        <v>7</v>
      </c>
      <c r="F73" s="108" t="e">
        <f>SUM(#REF!)</f>
        <v>#REF!</v>
      </c>
    </row>
    <row r="74" spans="1:6" hidden="1" x14ac:dyDescent="0.25">
      <c r="A74" s="123">
        <v>73</v>
      </c>
      <c r="B74" s="105" t="s">
        <v>457</v>
      </c>
      <c r="C74" s="105" t="s">
        <v>14</v>
      </c>
      <c r="D74" s="106" t="s">
        <v>458</v>
      </c>
      <c r="E74" s="107" t="s">
        <v>5</v>
      </c>
      <c r="F74" s="108" t="e">
        <f>SUM(#REF!)</f>
        <v>#REF!</v>
      </c>
    </row>
    <row r="75" spans="1:6" hidden="1" x14ac:dyDescent="0.25">
      <c r="A75" s="123">
        <v>74</v>
      </c>
      <c r="B75" s="105" t="s">
        <v>524</v>
      </c>
      <c r="C75" s="105" t="s">
        <v>14</v>
      </c>
      <c r="D75" s="106" t="s">
        <v>525</v>
      </c>
      <c r="E75" s="107" t="s">
        <v>5</v>
      </c>
      <c r="F75" s="108" t="e">
        <f>SUM(#REF!)</f>
        <v>#REF!</v>
      </c>
    </row>
    <row r="76" spans="1:6" hidden="1" x14ac:dyDescent="0.25">
      <c r="A76" s="123">
        <v>75</v>
      </c>
      <c r="B76" s="105" t="s">
        <v>526</v>
      </c>
      <c r="C76" s="105" t="s">
        <v>14</v>
      </c>
      <c r="D76" s="106" t="s">
        <v>527</v>
      </c>
      <c r="E76" s="107" t="s">
        <v>5</v>
      </c>
      <c r="F76" s="108" t="e">
        <f>SUM(#REF!)</f>
        <v>#REF!</v>
      </c>
    </row>
    <row r="77" spans="1:6" hidden="1" x14ac:dyDescent="0.25">
      <c r="A77" s="123">
        <v>76</v>
      </c>
      <c r="B77" s="105" t="s">
        <v>506</v>
      </c>
      <c r="C77" s="105" t="s">
        <v>14</v>
      </c>
      <c r="D77" s="106" t="s">
        <v>507</v>
      </c>
      <c r="E77" s="107" t="s">
        <v>7</v>
      </c>
      <c r="F77" s="108" t="e">
        <f>SUM(#REF!)</f>
        <v>#REF!</v>
      </c>
    </row>
    <row r="78" spans="1:6" hidden="1" x14ac:dyDescent="0.25">
      <c r="A78" s="123">
        <v>77</v>
      </c>
      <c r="B78" s="105" t="s">
        <v>508</v>
      </c>
      <c r="C78" s="105" t="s">
        <v>14</v>
      </c>
      <c r="D78" s="106" t="s">
        <v>509</v>
      </c>
      <c r="E78" s="107" t="s">
        <v>7</v>
      </c>
      <c r="F78" s="108" t="e">
        <f>SUM(#REF!)</f>
        <v>#REF!</v>
      </c>
    </row>
    <row r="79" spans="1:6" hidden="1" x14ac:dyDescent="0.25">
      <c r="A79" s="123">
        <v>78</v>
      </c>
      <c r="B79" s="105" t="s">
        <v>484</v>
      </c>
      <c r="C79" s="105" t="s">
        <v>14</v>
      </c>
      <c r="D79" s="106" t="s">
        <v>485</v>
      </c>
      <c r="E79" s="107" t="s">
        <v>5</v>
      </c>
      <c r="F79" s="108" t="e">
        <f>SUM(#REF!)</f>
        <v>#REF!</v>
      </c>
    </row>
    <row r="80" spans="1:6" ht="25.5" hidden="1" x14ac:dyDescent="0.25">
      <c r="A80" s="126">
        <v>79</v>
      </c>
      <c r="B80" s="110" t="s">
        <v>57</v>
      </c>
      <c r="C80" s="110" t="s">
        <v>56</v>
      </c>
      <c r="D80" s="111" t="s">
        <v>58</v>
      </c>
      <c r="E80" s="112" t="s">
        <v>7</v>
      </c>
      <c r="F80" s="113" t="e">
        <f>SUM(#REF!)</f>
        <v>#REF!</v>
      </c>
    </row>
    <row r="81" spans="1:6" hidden="1" x14ac:dyDescent="0.25">
      <c r="A81" s="126">
        <v>80</v>
      </c>
      <c r="B81" s="110" t="s">
        <v>534</v>
      </c>
      <c r="C81" s="110" t="s">
        <v>56</v>
      </c>
      <c r="D81" s="111" t="s">
        <v>535</v>
      </c>
      <c r="E81" s="112" t="s">
        <v>7</v>
      </c>
      <c r="F81" s="113" t="e">
        <f>SUM(#REF!)</f>
        <v>#REF!</v>
      </c>
    </row>
    <row r="82" spans="1:6" ht="25.5" hidden="1" x14ac:dyDescent="0.25">
      <c r="A82" s="126">
        <v>81</v>
      </c>
      <c r="B82" s="110" t="s">
        <v>530</v>
      </c>
      <c r="C82" s="110" t="s">
        <v>56</v>
      </c>
      <c r="D82" s="111" t="s">
        <v>531</v>
      </c>
      <c r="E82" s="112" t="s">
        <v>7</v>
      </c>
      <c r="F82" s="113" t="e">
        <f>SUM(#REF!)</f>
        <v>#REF!</v>
      </c>
    </row>
    <row r="83" spans="1:6" hidden="1" x14ac:dyDescent="0.25">
      <c r="A83" s="126">
        <v>82</v>
      </c>
      <c r="B83" s="110" t="s">
        <v>532</v>
      </c>
      <c r="C83" s="110" t="s">
        <v>56</v>
      </c>
      <c r="D83" s="111" t="s">
        <v>533</v>
      </c>
      <c r="E83" s="112" t="s">
        <v>7</v>
      </c>
      <c r="F83" s="113" t="e">
        <f>SUM(#REF!)</f>
        <v>#REF!</v>
      </c>
    </row>
    <row r="84" spans="1:6" ht="25.5" hidden="1" x14ac:dyDescent="0.25">
      <c r="A84" s="100">
        <v>83</v>
      </c>
      <c r="B84" s="101" t="s">
        <v>528</v>
      </c>
      <c r="C84" s="101" t="s">
        <v>6</v>
      </c>
      <c r="D84" s="102" t="s">
        <v>529</v>
      </c>
      <c r="E84" s="103" t="s">
        <v>7</v>
      </c>
      <c r="F84" s="93" t="e">
        <f>SUM(#REF!)</f>
        <v>#REF!</v>
      </c>
    </row>
    <row r="85" spans="1:6" hidden="1" x14ac:dyDescent="0.25">
      <c r="A85" s="72">
        <v>84</v>
      </c>
      <c r="B85" s="80" t="s">
        <v>886</v>
      </c>
      <c r="C85" s="80" t="s">
        <v>6</v>
      </c>
      <c r="D85" s="84" t="s">
        <v>1606</v>
      </c>
      <c r="E85" s="79" t="s">
        <v>7</v>
      </c>
      <c r="F85" s="92" t="e">
        <f>SUM(#REF!)</f>
        <v>#REF!</v>
      </c>
    </row>
    <row r="86" spans="1:6" hidden="1" x14ac:dyDescent="0.25">
      <c r="A86" s="100">
        <v>85</v>
      </c>
      <c r="B86" s="101" t="s">
        <v>1045</v>
      </c>
      <c r="C86" s="101" t="s">
        <v>104</v>
      </c>
      <c r="D86" s="102" t="s">
        <v>1314</v>
      </c>
      <c r="E86" s="103" t="s">
        <v>7</v>
      </c>
      <c r="F86" s="93" t="e">
        <f>SUM(#REF!)</f>
        <v>#REF!</v>
      </c>
    </row>
    <row r="87" spans="1:6" hidden="1" x14ac:dyDescent="0.25">
      <c r="A87" s="123">
        <v>86</v>
      </c>
      <c r="B87" s="105" t="s">
        <v>496</v>
      </c>
      <c r="C87" s="105" t="s">
        <v>14</v>
      </c>
      <c r="D87" s="106" t="s">
        <v>497</v>
      </c>
      <c r="E87" s="107" t="s">
        <v>7</v>
      </c>
      <c r="F87" s="108" t="e">
        <f>SUM(#REF!)</f>
        <v>#REF!</v>
      </c>
    </row>
    <row r="88" spans="1:6" hidden="1" x14ac:dyDescent="0.25">
      <c r="A88" s="72">
        <v>87</v>
      </c>
      <c r="B88" s="80" t="s">
        <v>430</v>
      </c>
      <c r="C88" s="80" t="s">
        <v>8</v>
      </c>
      <c r="D88" s="84" t="s">
        <v>1315</v>
      </c>
      <c r="E88" s="79" t="s">
        <v>7</v>
      </c>
      <c r="F88" s="92" t="e">
        <f>SUM(#REF!)</f>
        <v>#REF!</v>
      </c>
    </row>
    <row r="89" spans="1:6" hidden="1" x14ac:dyDescent="0.25">
      <c r="A89" s="72">
        <v>88</v>
      </c>
      <c r="B89" s="80" t="s">
        <v>879</v>
      </c>
      <c r="C89" s="80" t="s">
        <v>6</v>
      </c>
      <c r="D89" s="84" t="s">
        <v>880</v>
      </c>
      <c r="E89" s="79" t="s">
        <v>5</v>
      </c>
      <c r="F89" s="92" t="e">
        <f>SUM(#REF!)</f>
        <v>#REF!</v>
      </c>
    </row>
    <row r="90" spans="1:6" hidden="1" x14ac:dyDescent="0.25">
      <c r="A90" s="100">
        <v>89</v>
      </c>
      <c r="B90" s="101" t="s">
        <v>377</v>
      </c>
      <c r="C90" s="101" t="s">
        <v>8</v>
      </c>
      <c r="D90" s="102" t="s">
        <v>1316</v>
      </c>
      <c r="E90" s="103" t="s">
        <v>12</v>
      </c>
      <c r="F90" s="93" t="e">
        <f>SUM(#REF!)</f>
        <v>#REF!</v>
      </c>
    </row>
    <row r="91" spans="1:6" hidden="1" x14ac:dyDescent="0.25">
      <c r="A91" s="100">
        <v>90</v>
      </c>
      <c r="B91" s="101" t="s">
        <v>202</v>
      </c>
      <c r="C91" s="101" t="s">
        <v>15</v>
      </c>
      <c r="D91" s="102" t="s">
        <v>203</v>
      </c>
      <c r="E91" s="103" t="s">
        <v>5</v>
      </c>
      <c r="F91" s="93" t="e">
        <f>SUM(#REF!)</f>
        <v>#REF!</v>
      </c>
    </row>
    <row r="92" spans="1:6" hidden="1" x14ac:dyDescent="0.25">
      <c r="A92" s="100">
        <v>91</v>
      </c>
      <c r="B92" s="101" t="s">
        <v>200</v>
      </c>
      <c r="C92" s="101" t="s">
        <v>15</v>
      </c>
      <c r="D92" s="102" t="s">
        <v>201</v>
      </c>
      <c r="E92" s="103" t="s">
        <v>5</v>
      </c>
      <c r="F92" s="93" t="e">
        <f>SUM(#REF!)</f>
        <v>#REF!</v>
      </c>
    </row>
    <row r="93" spans="1:6" hidden="1" x14ac:dyDescent="0.25">
      <c r="A93" s="100">
        <v>92</v>
      </c>
      <c r="B93" s="101" t="s">
        <v>375</v>
      </c>
      <c r="C93" s="101" t="s">
        <v>8</v>
      </c>
      <c r="D93" s="102" t="s">
        <v>1317</v>
      </c>
      <c r="E93" s="103" t="s">
        <v>12</v>
      </c>
      <c r="F93" s="93" t="e">
        <f>SUM(#REF!)</f>
        <v>#REF!</v>
      </c>
    </row>
    <row r="94" spans="1:6" hidden="1" x14ac:dyDescent="0.25">
      <c r="A94" s="100">
        <v>93</v>
      </c>
      <c r="B94" s="101" t="s">
        <v>198</v>
      </c>
      <c r="C94" s="101" t="s">
        <v>15</v>
      </c>
      <c r="D94" s="102" t="s">
        <v>199</v>
      </c>
      <c r="E94" s="103" t="s">
        <v>5</v>
      </c>
      <c r="F94" s="93" t="e">
        <f>SUM(#REF!)</f>
        <v>#REF!</v>
      </c>
    </row>
    <row r="95" spans="1:6" hidden="1" x14ac:dyDescent="0.25">
      <c r="A95" s="72">
        <v>94</v>
      </c>
      <c r="B95" s="80" t="s">
        <v>27</v>
      </c>
      <c r="C95" s="80" t="s">
        <v>15</v>
      </c>
      <c r="D95" s="84" t="s">
        <v>28</v>
      </c>
      <c r="E95" s="79" t="s">
        <v>5</v>
      </c>
      <c r="F95" s="92" t="e">
        <f>SUM(#REF!)</f>
        <v>#REF!</v>
      </c>
    </row>
    <row r="96" spans="1:6" hidden="1" x14ac:dyDescent="0.25">
      <c r="A96" s="100">
        <v>95</v>
      </c>
      <c r="B96" s="101" t="s">
        <v>373</v>
      </c>
      <c r="C96" s="101" t="s">
        <v>8</v>
      </c>
      <c r="D96" s="102" t="s">
        <v>1318</v>
      </c>
      <c r="E96" s="103" t="s">
        <v>12</v>
      </c>
      <c r="F96" s="93" t="e">
        <f>SUM(#REF!)</f>
        <v>#REF!</v>
      </c>
    </row>
    <row r="97" spans="1:6" hidden="1" x14ac:dyDescent="0.25">
      <c r="A97" s="100">
        <v>96</v>
      </c>
      <c r="B97" s="101" t="s">
        <v>25</v>
      </c>
      <c r="C97" s="101" t="s">
        <v>15</v>
      </c>
      <c r="D97" s="102" t="s">
        <v>26</v>
      </c>
      <c r="E97" s="103" t="s">
        <v>5</v>
      </c>
      <c r="F97" s="93" t="e">
        <f>SUM(#REF!)</f>
        <v>#REF!</v>
      </c>
    </row>
    <row r="98" spans="1:6" hidden="1" x14ac:dyDescent="0.25">
      <c r="A98" s="100">
        <v>97</v>
      </c>
      <c r="B98" s="101" t="s">
        <v>371</v>
      </c>
      <c r="C98" s="101" t="s">
        <v>8</v>
      </c>
      <c r="D98" s="102" t="s">
        <v>1604</v>
      </c>
      <c r="E98" s="103" t="s">
        <v>12</v>
      </c>
      <c r="F98" s="93" t="e">
        <f>SUM(#REF!)</f>
        <v>#REF!</v>
      </c>
    </row>
    <row r="99" spans="1:6" hidden="1" x14ac:dyDescent="0.25">
      <c r="A99" s="100">
        <v>98</v>
      </c>
      <c r="B99" s="101" t="s">
        <v>175</v>
      </c>
      <c r="C99" s="101" t="s">
        <v>176</v>
      </c>
      <c r="D99" s="102" t="s">
        <v>1599</v>
      </c>
      <c r="E99" s="103" t="s">
        <v>5</v>
      </c>
      <c r="F99" s="93" t="e">
        <f>SUM(#REF!)</f>
        <v>#REF!</v>
      </c>
    </row>
    <row r="100" spans="1:6" hidden="1" x14ac:dyDescent="0.25">
      <c r="A100" s="123">
        <v>99</v>
      </c>
      <c r="B100" s="105" t="s">
        <v>19</v>
      </c>
      <c r="C100" s="105" t="s">
        <v>14</v>
      </c>
      <c r="D100" s="106" t="s">
        <v>20</v>
      </c>
      <c r="E100" s="107" t="s">
        <v>5</v>
      </c>
      <c r="F100" s="108" t="e">
        <f>SUM(#REF!)</f>
        <v>#REF!</v>
      </c>
    </row>
    <row r="101" spans="1:6" hidden="1" x14ac:dyDescent="0.25">
      <c r="A101" s="100">
        <v>100</v>
      </c>
      <c r="B101" s="101" t="s">
        <v>71</v>
      </c>
      <c r="C101" s="101" t="s">
        <v>8</v>
      </c>
      <c r="D101" s="102" t="s">
        <v>1319</v>
      </c>
      <c r="E101" s="103" t="s">
        <v>12</v>
      </c>
      <c r="F101" s="93" t="e">
        <f>SUM(#REF!)</f>
        <v>#REF!</v>
      </c>
    </row>
    <row r="102" spans="1:6" hidden="1" x14ac:dyDescent="0.25">
      <c r="A102" s="100">
        <v>101</v>
      </c>
      <c r="B102" s="101" t="s">
        <v>861</v>
      </c>
      <c r="C102" s="101" t="s">
        <v>8</v>
      </c>
      <c r="D102" s="102" t="s">
        <v>1320</v>
      </c>
      <c r="E102" s="103" t="s">
        <v>12</v>
      </c>
      <c r="F102" s="93" t="e">
        <f>SUM(#REF!)</f>
        <v>#REF!</v>
      </c>
    </row>
    <row r="103" spans="1:6" hidden="1" x14ac:dyDescent="0.25">
      <c r="A103" s="123">
        <v>102</v>
      </c>
      <c r="B103" s="105" t="s">
        <v>853</v>
      </c>
      <c r="C103" s="105" t="s">
        <v>14</v>
      </c>
      <c r="D103" s="106" t="s">
        <v>854</v>
      </c>
      <c r="E103" s="107" t="s">
        <v>7</v>
      </c>
      <c r="F103" s="108" t="e">
        <f>SUM(#REF!)</f>
        <v>#REF!</v>
      </c>
    </row>
    <row r="104" spans="1:6" hidden="1" x14ac:dyDescent="0.25">
      <c r="A104" s="123">
        <v>103</v>
      </c>
      <c r="B104" s="105" t="s">
        <v>69</v>
      </c>
      <c r="C104" s="105" t="s">
        <v>14</v>
      </c>
      <c r="D104" s="106" t="s">
        <v>70</v>
      </c>
      <c r="E104" s="107" t="s">
        <v>7</v>
      </c>
      <c r="F104" s="108" t="e">
        <f>SUM(#REF!)</f>
        <v>#REF!</v>
      </c>
    </row>
    <row r="105" spans="1:6" hidden="1" x14ac:dyDescent="0.25">
      <c r="A105" s="123">
        <v>104</v>
      </c>
      <c r="B105" s="105" t="s">
        <v>67</v>
      </c>
      <c r="C105" s="105" t="s">
        <v>14</v>
      </c>
      <c r="D105" s="106" t="s">
        <v>68</v>
      </c>
      <c r="E105" s="107" t="s">
        <v>7</v>
      </c>
      <c r="F105" s="108" t="e">
        <f>SUM(#REF!)</f>
        <v>#REF!</v>
      </c>
    </row>
    <row r="106" spans="1:6" hidden="1" x14ac:dyDescent="0.25">
      <c r="A106" s="100">
        <v>105</v>
      </c>
      <c r="B106" s="101" t="s">
        <v>16</v>
      </c>
      <c r="C106" s="101" t="s">
        <v>8</v>
      </c>
      <c r="D106" s="102" t="s">
        <v>18</v>
      </c>
      <c r="E106" s="103" t="s">
        <v>5</v>
      </c>
      <c r="F106" s="93" t="e">
        <f>SUM(#REF!)</f>
        <v>#REF!</v>
      </c>
    </row>
    <row r="107" spans="1:6" hidden="1" x14ac:dyDescent="0.25">
      <c r="A107" s="125">
        <v>106</v>
      </c>
      <c r="B107" s="114" t="s">
        <v>1069</v>
      </c>
      <c r="C107" s="114" t="s">
        <v>6</v>
      </c>
      <c r="D107" s="115" t="s">
        <v>1321</v>
      </c>
      <c r="E107" s="116" t="s">
        <v>5</v>
      </c>
      <c r="F107" s="117" t="e">
        <f>SUM(#REF!)</f>
        <v>#REF!</v>
      </c>
    </row>
    <row r="108" spans="1:6" hidden="1" x14ac:dyDescent="0.25">
      <c r="A108" s="123">
        <v>107</v>
      </c>
      <c r="B108" s="105" t="s">
        <v>437</v>
      </c>
      <c r="C108" s="105" t="s">
        <v>14</v>
      </c>
      <c r="D108" s="106" t="s">
        <v>438</v>
      </c>
      <c r="E108" s="107" t="s">
        <v>5</v>
      </c>
      <c r="F108" s="108" t="e">
        <f>SUM(#REF!)</f>
        <v>#REF!</v>
      </c>
    </row>
    <row r="109" spans="1:6" hidden="1" x14ac:dyDescent="0.25">
      <c r="A109" s="100">
        <v>108</v>
      </c>
      <c r="B109" s="101" t="s">
        <v>204</v>
      </c>
      <c r="C109" s="101" t="s">
        <v>15</v>
      </c>
      <c r="D109" s="102" t="s">
        <v>205</v>
      </c>
      <c r="E109" s="103" t="s">
        <v>5</v>
      </c>
      <c r="F109" s="93" t="e">
        <f>SUM(#REF!)</f>
        <v>#REF!</v>
      </c>
    </row>
    <row r="110" spans="1:6" hidden="1" x14ac:dyDescent="0.25">
      <c r="A110" s="123">
        <v>109</v>
      </c>
      <c r="B110" s="105" t="s">
        <v>48</v>
      </c>
      <c r="C110" s="105" t="s">
        <v>14</v>
      </c>
      <c r="D110" s="106" t="s">
        <v>49</v>
      </c>
      <c r="E110" s="107" t="s">
        <v>5</v>
      </c>
      <c r="F110" s="108" t="e">
        <f>SUM(#REF!)</f>
        <v>#REF!</v>
      </c>
    </row>
    <row r="111" spans="1:6" hidden="1" x14ac:dyDescent="0.25">
      <c r="A111" s="100">
        <v>110</v>
      </c>
      <c r="B111" s="101" t="s">
        <v>29</v>
      </c>
      <c r="C111" s="101" t="s">
        <v>8</v>
      </c>
      <c r="D111" s="102" t="s">
        <v>1322</v>
      </c>
      <c r="E111" s="103" t="s">
        <v>12</v>
      </c>
      <c r="F111" s="93" t="e">
        <f>SUM(#REF!)</f>
        <v>#REF!</v>
      </c>
    </row>
    <row r="112" spans="1:6" hidden="1" x14ac:dyDescent="0.25">
      <c r="A112" s="123">
        <v>111</v>
      </c>
      <c r="B112" s="105" t="s">
        <v>46</v>
      </c>
      <c r="C112" s="105" t="s">
        <v>14</v>
      </c>
      <c r="D112" s="106" t="s">
        <v>47</v>
      </c>
      <c r="E112" s="107" t="s">
        <v>5</v>
      </c>
      <c r="F112" s="108" t="e">
        <f>SUM(#REF!)</f>
        <v>#REF!</v>
      </c>
    </row>
    <row r="113" spans="1:6" hidden="1" x14ac:dyDescent="0.25">
      <c r="A113" s="72">
        <v>112</v>
      </c>
      <c r="B113" s="80" t="s">
        <v>156</v>
      </c>
      <c r="C113" s="80" t="s">
        <v>8</v>
      </c>
      <c r="D113" s="84" t="s">
        <v>1323</v>
      </c>
      <c r="E113" s="79" t="s">
        <v>12</v>
      </c>
      <c r="F113" s="92" t="e">
        <f>SUM(#REF!)</f>
        <v>#REF!</v>
      </c>
    </row>
    <row r="114" spans="1:6" hidden="1" x14ac:dyDescent="0.25">
      <c r="A114" s="72">
        <v>113</v>
      </c>
      <c r="B114" s="80" t="s">
        <v>520</v>
      </c>
      <c r="C114" s="80" t="s">
        <v>14</v>
      </c>
      <c r="D114" s="84" t="s">
        <v>521</v>
      </c>
      <c r="E114" s="79" t="s">
        <v>7</v>
      </c>
      <c r="F114" s="92" t="e">
        <f>SUM(#REF!)</f>
        <v>#REF!</v>
      </c>
    </row>
    <row r="115" spans="1:6" hidden="1" x14ac:dyDescent="0.25">
      <c r="A115" s="100">
        <v>114</v>
      </c>
      <c r="B115" s="101" t="s">
        <v>139</v>
      </c>
      <c r="C115" s="101" t="s">
        <v>1557</v>
      </c>
      <c r="D115" s="102" t="s">
        <v>141</v>
      </c>
      <c r="E115" s="103" t="s">
        <v>5</v>
      </c>
      <c r="F115" s="93" t="e">
        <f>SUM(#REF!)</f>
        <v>#REF!</v>
      </c>
    </row>
    <row r="116" spans="1:6" hidden="1" x14ac:dyDescent="0.25">
      <c r="A116" s="100">
        <v>115</v>
      </c>
      <c r="B116" s="101" t="s">
        <v>300</v>
      </c>
      <c r="C116" s="101" t="s">
        <v>1557</v>
      </c>
      <c r="D116" s="102" t="s">
        <v>301</v>
      </c>
      <c r="E116" s="103" t="s">
        <v>5</v>
      </c>
      <c r="F116" s="93" t="e">
        <f>SUM(#REF!)</f>
        <v>#REF!</v>
      </c>
    </row>
    <row r="117" spans="1:6" ht="63.75" x14ac:dyDescent="0.25">
      <c r="A117" s="100">
        <v>116</v>
      </c>
      <c r="B117" s="101" t="s">
        <v>1176</v>
      </c>
      <c r="C117" s="101" t="s">
        <v>1582</v>
      </c>
      <c r="D117" s="102" t="s">
        <v>1324</v>
      </c>
      <c r="E117" s="103" t="s">
        <v>12</v>
      </c>
      <c r="F117" s="93">
        <v>841</v>
      </c>
    </row>
    <row r="118" spans="1:6" hidden="1" x14ac:dyDescent="0.25">
      <c r="A118" s="125">
        <v>117</v>
      </c>
      <c r="B118" s="114" t="s">
        <v>1070</v>
      </c>
      <c r="C118" s="114" t="s">
        <v>6</v>
      </c>
      <c r="D118" s="115" t="s">
        <v>1325</v>
      </c>
      <c r="E118" s="116" t="s">
        <v>5</v>
      </c>
      <c r="F118" s="117" t="e">
        <f>SUM(#REF!)</f>
        <v>#REF!</v>
      </c>
    </row>
    <row r="119" spans="1:6" hidden="1" x14ac:dyDescent="0.25">
      <c r="A119" s="125">
        <v>118</v>
      </c>
      <c r="B119" s="114" t="s">
        <v>1008</v>
      </c>
      <c r="C119" s="114" t="s">
        <v>6</v>
      </c>
      <c r="D119" s="115" t="s">
        <v>1326</v>
      </c>
      <c r="E119" s="116" t="s">
        <v>5</v>
      </c>
      <c r="F119" s="117" t="e">
        <f>SUM(#REF!)</f>
        <v>#REF!</v>
      </c>
    </row>
    <row r="120" spans="1:6" hidden="1" x14ac:dyDescent="0.25">
      <c r="A120" s="72">
        <v>119</v>
      </c>
      <c r="B120" s="80" t="s">
        <v>1071</v>
      </c>
      <c r="C120" s="80" t="s">
        <v>6</v>
      </c>
      <c r="D120" s="84" t="s">
        <v>1327</v>
      </c>
      <c r="E120" s="79" t="s">
        <v>5</v>
      </c>
      <c r="F120" s="92" t="e">
        <f>SUM(#REF!)</f>
        <v>#REF!</v>
      </c>
    </row>
    <row r="121" spans="1:6" hidden="1" x14ac:dyDescent="0.25">
      <c r="A121" s="125">
        <v>120</v>
      </c>
      <c r="B121" s="114" t="s">
        <v>494</v>
      </c>
      <c r="C121" s="114" t="s">
        <v>6</v>
      </c>
      <c r="D121" s="115" t="s">
        <v>495</v>
      </c>
      <c r="E121" s="116" t="s">
        <v>7</v>
      </c>
      <c r="F121" s="117" t="e">
        <f>SUM(#REF!)</f>
        <v>#REF!</v>
      </c>
    </row>
    <row r="122" spans="1:6" hidden="1" x14ac:dyDescent="0.25">
      <c r="A122" s="125">
        <v>121</v>
      </c>
      <c r="B122" s="114" t="s">
        <v>490</v>
      </c>
      <c r="C122" s="114" t="s">
        <v>6</v>
      </c>
      <c r="D122" s="115" t="s">
        <v>491</v>
      </c>
      <c r="E122" s="116" t="s">
        <v>7</v>
      </c>
      <c r="F122" s="117" t="e">
        <f>SUM(#REF!)</f>
        <v>#REF!</v>
      </c>
    </row>
    <row r="123" spans="1:6" hidden="1" x14ac:dyDescent="0.25">
      <c r="A123" s="123">
        <v>122</v>
      </c>
      <c r="B123" s="105" t="s">
        <v>488</v>
      </c>
      <c r="C123" s="105" t="s">
        <v>14</v>
      </c>
      <c r="D123" s="106" t="s">
        <v>489</v>
      </c>
      <c r="E123" s="107" t="s">
        <v>5</v>
      </c>
      <c r="F123" s="108" t="e">
        <f>SUM(#REF!)</f>
        <v>#REF!</v>
      </c>
    </row>
    <row r="124" spans="1:6" hidden="1" x14ac:dyDescent="0.25">
      <c r="A124" s="72">
        <v>123</v>
      </c>
      <c r="B124" s="80" t="s">
        <v>512</v>
      </c>
      <c r="C124" s="80" t="s">
        <v>14</v>
      </c>
      <c r="D124" s="84" t="s">
        <v>513</v>
      </c>
      <c r="E124" s="79" t="s">
        <v>5</v>
      </c>
      <c r="F124" s="92" t="e">
        <f>SUM(#REF!)</f>
        <v>#REF!</v>
      </c>
    </row>
    <row r="125" spans="1:6" hidden="1" x14ac:dyDescent="0.25">
      <c r="A125" s="72">
        <v>124</v>
      </c>
      <c r="B125" s="80" t="s">
        <v>514</v>
      </c>
      <c r="C125" s="80" t="s">
        <v>14</v>
      </c>
      <c r="D125" s="84" t="s">
        <v>515</v>
      </c>
      <c r="E125" s="79" t="s">
        <v>7</v>
      </c>
      <c r="F125" s="92" t="e">
        <f>SUM(#REF!)</f>
        <v>#REF!</v>
      </c>
    </row>
    <row r="126" spans="1:6" hidden="1" x14ac:dyDescent="0.25">
      <c r="A126" s="72">
        <v>125</v>
      </c>
      <c r="B126" s="80" t="s">
        <v>518</v>
      </c>
      <c r="C126" s="80" t="s">
        <v>14</v>
      </c>
      <c r="D126" s="84" t="s">
        <v>519</v>
      </c>
      <c r="E126" s="79" t="s">
        <v>7</v>
      </c>
      <c r="F126" s="92" t="e">
        <f>SUM(#REF!)</f>
        <v>#REF!</v>
      </c>
    </row>
    <row r="127" spans="1:6" hidden="1" x14ac:dyDescent="0.25">
      <c r="A127" s="125">
        <v>126</v>
      </c>
      <c r="B127" s="114" t="s">
        <v>1016</v>
      </c>
      <c r="C127" s="114" t="s">
        <v>6</v>
      </c>
      <c r="D127" s="115" t="s">
        <v>1328</v>
      </c>
      <c r="E127" s="116" t="s">
        <v>5</v>
      </c>
      <c r="F127" s="117" t="e">
        <f>SUM(#REF!)</f>
        <v>#REF!</v>
      </c>
    </row>
    <row r="128" spans="1:6" hidden="1" x14ac:dyDescent="0.25">
      <c r="A128" s="124">
        <v>127</v>
      </c>
      <c r="B128" s="127" t="s">
        <v>1177</v>
      </c>
      <c r="C128" s="127" t="s">
        <v>8</v>
      </c>
      <c r="D128" s="128" t="s">
        <v>1329</v>
      </c>
      <c r="E128" s="129" t="s">
        <v>12</v>
      </c>
      <c r="F128" s="130" t="e">
        <f>SUM(#REF!)</f>
        <v>#REF!</v>
      </c>
    </row>
    <row r="129" spans="1:6" hidden="1" x14ac:dyDescent="0.25">
      <c r="A129" s="81">
        <v>128</v>
      </c>
      <c r="B129" s="131" t="s">
        <v>1178</v>
      </c>
      <c r="C129" s="131" t="s">
        <v>8</v>
      </c>
      <c r="D129" s="132" t="s">
        <v>1330</v>
      </c>
      <c r="E129" s="133" t="s">
        <v>5</v>
      </c>
      <c r="F129" s="134" t="e">
        <f>SUM(#REF!)</f>
        <v>#REF!</v>
      </c>
    </row>
    <row r="130" spans="1:6" hidden="1" x14ac:dyDescent="0.25">
      <c r="A130" s="124">
        <v>129</v>
      </c>
      <c r="B130" s="127" t="s">
        <v>1179</v>
      </c>
      <c r="C130" s="127" t="s">
        <v>8</v>
      </c>
      <c r="D130" s="128" t="s">
        <v>1331</v>
      </c>
      <c r="E130" s="129" t="s">
        <v>5</v>
      </c>
      <c r="F130" s="130" t="e">
        <f>SUM(#REF!)</f>
        <v>#REF!</v>
      </c>
    </row>
    <row r="131" spans="1:6" hidden="1" x14ac:dyDescent="0.25">
      <c r="A131" s="72">
        <v>130</v>
      </c>
      <c r="B131" s="80" t="s">
        <v>1072</v>
      </c>
      <c r="C131" s="80" t="s">
        <v>6</v>
      </c>
      <c r="D131" s="84" t="s">
        <v>1332</v>
      </c>
      <c r="E131" s="79" t="s">
        <v>7</v>
      </c>
      <c r="F131" s="92" t="e">
        <f>SUM(#REF!)</f>
        <v>#REF!</v>
      </c>
    </row>
    <row r="132" spans="1:6" hidden="1" x14ac:dyDescent="0.25">
      <c r="A132" s="72">
        <v>131</v>
      </c>
      <c r="B132" s="80" t="s">
        <v>1073</v>
      </c>
      <c r="C132" s="80" t="s">
        <v>6</v>
      </c>
      <c r="D132" s="84" t="s">
        <v>1333</v>
      </c>
      <c r="E132" s="79" t="s">
        <v>7</v>
      </c>
      <c r="F132" s="92" t="e">
        <f>SUM(#REF!)</f>
        <v>#REF!</v>
      </c>
    </row>
    <row r="133" spans="1:6" hidden="1" x14ac:dyDescent="0.25">
      <c r="A133" s="125">
        <v>132</v>
      </c>
      <c r="B133" s="114" t="s">
        <v>1074</v>
      </c>
      <c r="C133" s="114" t="s">
        <v>6</v>
      </c>
      <c r="D133" s="115" t="s">
        <v>1334</v>
      </c>
      <c r="E133" s="116" t="s">
        <v>7</v>
      </c>
      <c r="F133" s="117" t="e">
        <f>SUM(#REF!)</f>
        <v>#REF!</v>
      </c>
    </row>
    <row r="134" spans="1:6" hidden="1" x14ac:dyDescent="0.25">
      <c r="A134" s="72">
        <v>133</v>
      </c>
      <c r="B134" s="80" t="s">
        <v>1075</v>
      </c>
      <c r="C134" s="80" t="s">
        <v>6</v>
      </c>
      <c r="D134" s="84" t="s">
        <v>1335</v>
      </c>
      <c r="E134" s="79" t="s">
        <v>7</v>
      </c>
      <c r="F134" s="92" t="e">
        <f>SUM(#REF!)</f>
        <v>#REF!</v>
      </c>
    </row>
    <row r="135" spans="1:6" hidden="1" x14ac:dyDescent="0.25">
      <c r="A135" s="72">
        <v>134</v>
      </c>
      <c r="B135" s="80" t="s">
        <v>1076</v>
      </c>
      <c r="C135" s="80" t="s">
        <v>6</v>
      </c>
      <c r="D135" s="84" t="s">
        <v>1336</v>
      </c>
      <c r="E135" s="79" t="s">
        <v>7</v>
      </c>
      <c r="F135" s="92" t="e">
        <f>SUM(#REF!)</f>
        <v>#REF!</v>
      </c>
    </row>
    <row r="136" spans="1:6" hidden="1" x14ac:dyDescent="0.25">
      <c r="A136" s="72">
        <v>135</v>
      </c>
      <c r="B136" s="80" t="s">
        <v>1077</v>
      </c>
      <c r="C136" s="80" t="s">
        <v>6</v>
      </c>
      <c r="D136" s="84" t="s">
        <v>1337</v>
      </c>
      <c r="E136" s="79" t="s">
        <v>7</v>
      </c>
      <c r="F136" s="92" t="e">
        <f>SUM(#REF!)</f>
        <v>#REF!</v>
      </c>
    </row>
    <row r="137" spans="1:6" ht="25.5" hidden="1" x14ac:dyDescent="0.25">
      <c r="A137" s="122">
        <v>136</v>
      </c>
      <c r="B137" s="118" t="s">
        <v>1338</v>
      </c>
      <c r="C137" s="118" t="s">
        <v>8</v>
      </c>
      <c r="D137" s="119" t="s">
        <v>1338</v>
      </c>
      <c r="E137" s="120" t="s">
        <v>12</v>
      </c>
      <c r="F137" s="121" t="e">
        <f>SUM(#REF!)</f>
        <v>#REF!</v>
      </c>
    </row>
    <row r="138" spans="1:6" hidden="1" x14ac:dyDescent="0.25">
      <c r="A138" s="100">
        <v>137</v>
      </c>
      <c r="B138" s="101" t="s">
        <v>1078</v>
      </c>
      <c r="C138" s="101" t="s">
        <v>1558</v>
      </c>
      <c r="D138" s="102" t="s">
        <v>1339</v>
      </c>
      <c r="E138" s="103" t="s">
        <v>5</v>
      </c>
      <c r="F138" s="93" t="e">
        <f>SUM(#REF!)</f>
        <v>#REF!</v>
      </c>
    </row>
    <row r="139" spans="1:6" hidden="1" x14ac:dyDescent="0.25">
      <c r="A139" s="72">
        <v>138</v>
      </c>
      <c r="B139" s="80" t="s">
        <v>1079</v>
      </c>
      <c r="C139" s="80" t="s">
        <v>6</v>
      </c>
      <c r="D139" s="84" t="s">
        <v>1340</v>
      </c>
      <c r="E139" s="79" t="s">
        <v>5</v>
      </c>
      <c r="F139" s="92" t="e">
        <f>SUM(#REF!)</f>
        <v>#REF!</v>
      </c>
    </row>
    <row r="140" spans="1:6" hidden="1" x14ac:dyDescent="0.25">
      <c r="A140" s="72">
        <v>139</v>
      </c>
      <c r="B140" s="80" t="s">
        <v>1180</v>
      </c>
      <c r="C140" s="80" t="s">
        <v>6</v>
      </c>
      <c r="D140" s="84" t="s">
        <v>1341</v>
      </c>
      <c r="E140" s="79" t="s">
        <v>5</v>
      </c>
      <c r="F140" s="92" t="e">
        <f>SUM(#REF!)</f>
        <v>#REF!</v>
      </c>
    </row>
    <row r="141" spans="1:6" hidden="1" x14ac:dyDescent="0.25">
      <c r="A141" s="72">
        <v>140</v>
      </c>
      <c r="B141" s="80" t="s">
        <v>1181</v>
      </c>
      <c r="C141" s="80" t="s">
        <v>6</v>
      </c>
      <c r="D141" s="84" t="s">
        <v>1342</v>
      </c>
      <c r="E141" s="79" t="s">
        <v>5</v>
      </c>
      <c r="F141" s="92" t="e">
        <f>SUM(#REF!)</f>
        <v>#REF!</v>
      </c>
    </row>
    <row r="142" spans="1:6" hidden="1" x14ac:dyDescent="0.25">
      <c r="A142" s="72">
        <v>141</v>
      </c>
      <c r="B142" s="80" t="s">
        <v>1182</v>
      </c>
      <c r="C142" s="80" t="s">
        <v>6</v>
      </c>
      <c r="D142" s="84" t="s">
        <v>1343</v>
      </c>
      <c r="E142" s="79" t="s">
        <v>5</v>
      </c>
      <c r="F142" s="92" t="e">
        <f>SUM(#REF!)</f>
        <v>#REF!</v>
      </c>
    </row>
    <row r="143" spans="1:6" hidden="1" x14ac:dyDescent="0.25">
      <c r="A143" s="122">
        <v>142</v>
      </c>
      <c r="B143" s="118" t="s">
        <v>803</v>
      </c>
      <c r="C143" s="118" t="s">
        <v>8</v>
      </c>
      <c r="D143" s="119" t="s">
        <v>804</v>
      </c>
      <c r="E143" s="120" t="s">
        <v>5</v>
      </c>
      <c r="F143" s="121" t="e">
        <f>SUM(#REF!)</f>
        <v>#REF!</v>
      </c>
    </row>
    <row r="144" spans="1:6" hidden="1" x14ac:dyDescent="0.25">
      <c r="A144" s="122">
        <v>143</v>
      </c>
      <c r="B144" s="118" t="s">
        <v>62</v>
      </c>
      <c r="C144" s="118" t="s">
        <v>8</v>
      </c>
      <c r="D144" s="119" t="s">
        <v>63</v>
      </c>
      <c r="E144" s="120" t="s">
        <v>5</v>
      </c>
      <c r="F144" s="121" t="e">
        <f>SUM(#REF!)</f>
        <v>#REF!</v>
      </c>
    </row>
    <row r="145" spans="1:6" hidden="1" x14ac:dyDescent="0.25">
      <c r="A145" s="72">
        <v>144</v>
      </c>
      <c r="B145" s="80" t="s">
        <v>1183</v>
      </c>
      <c r="C145" s="80" t="s">
        <v>176</v>
      </c>
      <c r="D145" s="84">
        <v>78616</v>
      </c>
      <c r="E145" s="79" t="s">
        <v>5</v>
      </c>
      <c r="F145" s="92" t="e">
        <f>SUM(#REF!)</f>
        <v>#REF!</v>
      </c>
    </row>
    <row r="146" spans="1:6" hidden="1" x14ac:dyDescent="0.25">
      <c r="A146" s="72">
        <v>145</v>
      </c>
      <c r="B146" s="80" t="s">
        <v>1622</v>
      </c>
      <c r="C146" s="80" t="s">
        <v>176</v>
      </c>
      <c r="D146" s="84">
        <v>10952</v>
      </c>
      <c r="E146" s="79" t="s">
        <v>5</v>
      </c>
      <c r="F146" s="92" t="e">
        <f>SUM(#REF!)</f>
        <v>#REF!</v>
      </c>
    </row>
    <row r="147" spans="1:6" ht="37.5" hidden="1" customHeight="1" x14ac:dyDescent="0.25">
      <c r="A147" s="72">
        <v>146</v>
      </c>
      <c r="B147" s="80" t="s">
        <v>1623</v>
      </c>
      <c r="C147" s="80" t="s">
        <v>176</v>
      </c>
      <c r="D147" s="84">
        <v>77613</v>
      </c>
      <c r="E147" s="79" t="s">
        <v>5</v>
      </c>
      <c r="F147" s="92" t="e">
        <f>SUM(#REF!)</f>
        <v>#REF!</v>
      </c>
    </row>
    <row r="148" spans="1:6" hidden="1" x14ac:dyDescent="0.25">
      <c r="A148" s="72">
        <v>147</v>
      </c>
      <c r="B148" s="80" t="s">
        <v>1624</v>
      </c>
      <c r="C148" s="80" t="s">
        <v>176</v>
      </c>
      <c r="D148" s="84" t="s">
        <v>1607</v>
      </c>
      <c r="E148" s="79" t="s">
        <v>5</v>
      </c>
      <c r="F148" s="92" t="e">
        <f>SUM(#REF!)</f>
        <v>#REF!</v>
      </c>
    </row>
    <row r="149" spans="1:6" hidden="1" x14ac:dyDescent="0.25">
      <c r="A149" s="72">
        <v>148</v>
      </c>
      <c r="B149" s="80" t="s">
        <v>1080</v>
      </c>
      <c r="C149" s="80" t="s">
        <v>176</v>
      </c>
      <c r="D149" s="84">
        <v>78802</v>
      </c>
      <c r="E149" s="79" t="s">
        <v>5</v>
      </c>
      <c r="F149" s="92" t="e">
        <f>SUM(#REF!)</f>
        <v>#REF!</v>
      </c>
    </row>
    <row r="150" spans="1:6" hidden="1" x14ac:dyDescent="0.25">
      <c r="A150" s="72">
        <v>149</v>
      </c>
      <c r="B150" s="80" t="s">
        <v>1081</v>
      </c>
      <c r="C150" s="80" t="s">
        <v>176</v>
      </c>
      <c r="D150" s="84">
        <v>80251</v>
      </c>
      <c r="E150" s="79" t="s">
        <v>5</v>
      </c>
      <c r="F150" s="92" t="e">
        <f>SUM(#REF!)</f>
        <v>#REF!</v>
      </c>
    </row>
    <row r="151" spans="1:6" hidden="1" x14ac:dyDescent="0.25">
      <c r="A151" s="72">
        <v>150</v>
      </c>
      <c r="B151" s="80" t="s">
        <v>1184</v>
      </c>
      <c r="C151" s="80" t="s">
        <v>176</v>
      </c>
      <c r="D151" s="84">
        <v>80061</v>
      </c>
      <c r="E151" s="79" t="s">
        <v>5</v>
      </c>
      <c r="F151" s="92" t="e">
        <f>SUM(#REF!)</f>
        <v>#REF!</v>
      </c>
    </row>
    <row r="152" spans="1:6" hidden="1" x14ac:dyDescent="0.25">
      <c r="A152" s="72">
        <v>151</v>
      </c>
      <c r="B152" s="80" t="s">
        <v>1185</v>
      </c>
      <c r="C152" s="80" t="s">
        <v>6</v>
      </c>
      <c r="D152" s="84" t="s">
        <v>1344</v>
      </c>
      <c r="E152" s="79" t="s">
        <v>5</v>
      </c>
      <c r="F152" s="92" t="e">
        <f>SUM(#REF!)</f>
        <v>#REF!</v>
      </c>
    </row>
    <row r="153" spans="1:6" hidden="1" x14ac:dyDescent="0.25">
      <c r="A153" s="72">
        <v>152</v>
      </c>
      <c r="B153" s="80" t="s">
        <v>1003</v>
      </c>
      <c r="C153" s="80" t="s">
        <v>14</v>
      </c>
      <c r="D153" s="84">
        <v>121911</v>
      </c>
      <c r="E153" s="79" t="s">
        <v>12</v>
      </c>
      <c r="F153" s="92" t="e">
        <f>SUM(#REF!)</f>
        <v>#REF!</v>
      </c>
    </row>
    <row r="154" spans="1:6" ht="25.5" hidden="1" x14ac:dyDescent="0.25">
      <c r="A154" s="125">
        <v>153</v>
      </c>
      <c r="B154" s="114" t="s">
        <v>1082</v>
      </c>
      <c r="C154" s="114" t="s">
        <v>6</v>
      </c>
      <c r="D154" s="115" t="s">
        <v>1345</v>
      </c>
      <c r="E154" s="116" t="s">
        <v>5</v>
      </c>
      <c r="F154" s="117" t="e">
        <f>SUM(#REF!)</f>
        <v>#REF!</v>
      </c>
    </row>
    <row r="155" spans="1:6" hidden="1" x14ac:dyDescent="0.25">
      <c r="A155" s="72">
        <v>154</v>
      </c>
      <c r="B155" s="80" t="s">
        <v>478</v>
      </c>
      <c r="C155" s="80" t="s">
        <v>14</v>
      </c>
      <c r="D155" s="84">
        <v>1331</v>
      </c>
      <c r="E155" s="79" t="s">
        <v>12</v>
      </c>
      <c r="F155" s="92" t="e">
        <f>SUM(#REF!)</f>
        <v>#REF!</v>
      </c>
    </row>
    <row r="156" spans="1:6" hidden="1" x14ac:dyDescent="0.25">
      <c r="A156" s="72">
        <v>155</v>
      </c>
      <c r="B156" s="80" t="s">
        <v>480</v>
      </c>
      <c r="C156" s="80" t="s">
        <v>14</v>
      </c>
      <c r="D156" s="84" t="s">
        <v>1346</v>
      </c>
      <c r="E156" s="79" t="s">
        <v>5</v>
      </c>
      <c r="F156" s="92" t="e">
        <f>SUM(#REF!)</f>
        <v>#REF!</v>
      </c>
    </row>
    <row r="157" spans="1:6" hidden="1" x14ac:dyDescent="0.25">
      <c r="A157" s="72">
        <v>156</v>
      </c>
      <c r="B157" s="80" t="s">
        <v>477</v>
      </c>
      <c r="C157" s="80" t="s">
        <v>14</v>
      </c>
      <c r="D157" s="84">
        <v>5913</v>
      </c>
      <c r="E157" s="79" t="s">
        <v>5</v>
      </c>
      <c r="F157" s="92" t="e">
        <f>SUM(#REF!)</f>
        <v>#REF!</v>
      </c>
    </row>
    <row r="158" spans="1:6" hidden="1" x14ac:dyDescent="0.25">
      <c r="A158" s="72">
        <v>157</v>
      </c>
      <c r="B158" s="80" t="s">
        <v>479</v>
      </c>
      <c r="C158" s="80" t="s">
        <v>14</v>
      </c>
      <c r="D158" s="84">
        <v>5915</v>
      </c>
      <c r="E158" s="79" t="s">
        <v>5</v>
      </c>
      <c r="F158" s="92" t="e">
        <f>SUM(#REF!)</f>
        <v>#REF!</v>
      </c>
    </row>
    <row r="159" spans="1:6" hidden="1" x14ac:dyDescent="0.25">
      <c r="A159" s="123">
        <v>158</v>
      </c>
      <c r="B159" s="105" t="s">
        <v>459</v>
      </c>
      <c r="C159" s="105" t="s">
        <v>14</v>
      </c>
      <c r="D159" s="106" t="s">
        <v>460</v>
      </c>
      <c r="E159" s="107" t="s">
        <v>5</v>
      </c>
      <c r="F159" s="108" t="e">
        <f>SUM(#REF!)</f>
        <v>#REF!</v>
      </c>
    </row>
    <row r="160" spans="1:6" ht="25.5" hidden="1" x14ac:dyDescent="0.25">
      <c r="A160" s="72">
        <v>159</v>
      </c>
      <c r="B160" s="80" t="s">
        <v>359</v>
      </c>
      <c r="C160" s="80" t="s">
        <v>8</v>
      </c>
      <c r="D160" s="84" t="s">
        <v>1590</v>
      </c>
      <c r="E160" s="79" t="s">
        <v>12</v>
      </c>
      <c r="F160" s="92" t="e">
        <f>SUM(#REF!)</f>
        <v>#REF!</v>
      </c>
    </row>
    <row r="161" spans="1:6" ht="25.5" hidden="1" x14ac:dyDescent="0.25">
      <c r="A161" s="72">
        <v>160</v>
      </c>
      <c r="B161" s="80" t="s">
        <v>1186</v>
      </c>
      <c r="C161" s="80" t="s">
        <v>8</v>
      </c>
      <c r="D161" s="84" t="s">
        <v>1347</v>
      </c>
      <c r="E161" s="79" t="s">
        <v>12</v>
      </c>
      <c r="F161" s="92" t="e">
        <f>SUM(#REF!)</f>
        <v>#REF!</v>
      </c>
    </row>
    <row r="162" spans="1:6" ht="25.5" hidden="1" x14ac:dyDescent="0.25">
      <c r="A162" s="72">
        <v>161</v>
      </c>
      <c r="B162" s="80" t="s">
        <v>1187</v>
      </c>
      <c r="C162" s="80" t="s">
        <v>8</v>
      </c>
      <c r="D162" s="84" t="s">
        <v>1348</v>
      </c>
      <c r="E162" s="79" t="s">
        <v>12</v>
      </c>
      <c r="F162" s="92" t="e">
        <f>SUM(#REF!)</f>
        <v>#REF!</v>
      </c>
    </row>
    <row r="163" spans="1:6" ht="38.25" hidden="1" x14ac:dyDescent="0.25">
      <c r="A163" s="72">
        <v>162</v>
      </c>
      <c r="B163" s="80" t="s">
        <v>1188</v>
      </c>
      <c r="C163" s="80" t="s">
        <v>1552</v>
      </c>
      <c r="D163" s="84" t="s">
        <v>1349</v>
      </c>
      <c r="E163" s="79" t="s">
        <v>12</v>
      </c>
      <c r="F163" s="92" t="e">
        <f>SUM(#REF!)</f>
        <v>#REF!</v>
      </c>
    </row>
    <row r="164" spans="1:6" hidden="1" x14ac:dyDescent="0.25">
      <c r="A164" s="72">
        <v>163</v>
      </c>
      <c r="B164" s="80" t="s">
        <v>544</v>
      </c>
      <c r="C164" s="80" t="s">
        <v>6</v>
      </c>
      <c r="D164" s="84" t="s">
        <v>545</v>
      </c>
      <c r="E164" s="79" t="s">
        <v>7</v>
      </c>
      <c r="F164" s="92" t="e">
        <f>SUM(#REF!)</f>
        <v>#REF!</v>
      </c>
    </row>
    <row r="165" spans="1:6" ht="25.5" x14ac:dyDescent="0.25">
      <c r="A165" s="100">
        <v>169</v>
      </c>
      <c r="B165" s="101" t="s">
        <v>1189</v>
      </c>
      <c r="C165" s="101" t="s">
        <v>1548</v>
      </c>
      <c r="D165" s="102" t="s">
        <v>1350</v>
      </c>
      <c r="E165" s="103" t="s">
        <v>12</v>
      </c>
      <c r="F165" s="93">
        <v>613</v>
      </c>
    </row>
    <row r="166" spans="1:6" ht="51" hidden="1" x14ac:dyDescent="0.25">
      <c r="A166" s="100">
        <v>171</v>
      </c>
      <c r="B166" s="101" t="s">
        <v>1190</v>
      </c>
      <c r="C166" s="101" t="s">
        <v>1549</v>
      </c>
      <c r="D166" s="102" t="s">
        <v>1351</v>
      </c>
      <c r="E166" s="103" t="s">
        <v>5</v>
      </c>
      <c r="F166" s="93" t="e">
        <f>SUM(#REF!)</f>
        <v>#REF!</v>
      </c>
    </row>
    <row r="167" spans="1:6" ht="25.5" hidden="1" x14ac:dyDescent="0.25">
      <c r="A167" s="72">
        <v>172</v>
      </c>
      <c r="B167" s="80" t="s">
        <v>1191</v>
      </c>
      <c r="C167" s="80" t="s">
        <v>1550</v>
      </c>
      <c r="D167" s="84" t="s">
        <v>1352</v>
      </c>
      <c r="E167" s="79" t="s">
        <v>5</v>
      </c>
      <c r="F167" s="92" t="e">
        <f>SUM(#REF!)</f>
        <v>#REF!</v>
      </c>
    </row>
    <row r="168" spans="1:6" ht="25.5" hidden="1" x14ac:dyDescent="0.25">
      <c r="A168" s="100">
        <v>173</v>
      </c>
      <c r="B168" s="101" t="s">
        <v>250</v>
      </c>
      <c r="C168" s="101" t="s">
        <v>1550</v>
      </c>
      <c r="D168" s="102" t="s">
        <v>251</v>
      </c>
      <c r="E168" s="103" t="s">
        <v>5</v>
      </c>
      <c r="F168" s="93" t="e">
        <f>SUM(#REF!)</f>
        <v>#REF!</v>
      </c>
    </row>
    <row r="169" spans="1:6" ht="25.5" hidden="1" x14ac:dyDescent="0.25">
      <c r="A169" s="100">
        <v>174</v>
      </c>
      <c r="B169" s="101" t="s">
        <v>277</v>
      </c>
      <c r="C169" s="101" t="s">
        <v>1550</v>
      </c>
      <c r="D169" s="102" t="s">
        <v>278</v>
      </c>
      <c r="E169" s="103" t="s">
        <v>5</v>
      </c>
      <c r="F169" s="93" t="e">
        <f>SUM(#REF!)</f>
        <v>#REF!</v>
      </c>
    </row>
    <row r="170" spans="1:6" ht="25.5" hidden="1" x14ac:dyDescent="0.25">
      <c r="A170" s="100">
        <v>175</v>
      </c>
      <c r="B170" s="101" t="s">
        <v>256</v>
      </c>
      <c r="C170" s="101" t="s">
        <v>1550</v>
      </c>
      <c r="D170" s="102" t="s">
        <v>257</v>
      </c>
      <c r="E170" s="103" t="s">
        <v>5</v>
      </c>
      <c r="F170" s="93" t="e">
        <f>SUM(#REF!)</f>
        <v>#REF!</v>
      </c>
    </row>
    <row r="171" spans="1:6" ht="25.5" hidden="1" x14ac:dyDescent="0.25">
      <c r="A171" s="72">
        <v>176</v>
      </c>
      <c r="B171" s="80" t="s">
        <v>240</v>
      </c>
      <c r="C171" s="80" t="s">
        <v>1550</v>
      </c>
      <c r="D171" s="84" t="s">
        <v>241</v>
      </c>
      <c r="E171" s="79" t="s">
        <v>5</v>
      </c>
      <c r="F171" s="92" t="e">
        <f>SUM(#REF!)</f>
        <v>#REF!</v>
      </c>
    </row>
    <row r="172" spans="1:6" ht="25.5" hidden="1" x14ac:dyDescent="0.25">
      <c r="A172" s="72">
        <v>177</v>
      </c>
      <c r="B172" s="80" t="s">
        <v>260</v>
      </c>
      <c r="C172" s="80" t="s">
        <v>1550</v>
      </c>
      <c r="D172" s="84" t="s">
        <v>261</v>
      </c>
      <c r="E172" s="79" t="s">
        <v>5</v>
      </c>
      <c r="F172" s="92" t="e">
        <f>SUM(#REF!)</f>
        <v>#REF!</v>
      </c>
    </row>
    <row r="173" spans="1:6" ht="25.5" hidden="1" x14ac:dyDescent="0.25">
      <c r="A173" s="72">
        <v>178</v>
      </c>
      <c r="B173" s="80" t="s">
        <v>269</v>
      </c>
      <c r="C173" s="80" t="s">
        <v>1550</v>
      </c>
      <c r="D173" s="84" t="s">
        <v>270</v>
      </c>
      <c r="E173" s="79" t="s">
        <v>5</v>
      </c>
      <c r="F173" s="92" t="e">
        <f>SUM(#REF!)</f>
        <v>#REF!</v>
      </c>
    </row>
    <row r="174" spans="1:6" ht="25.5" hidden="1" x14ac:dyDescent="0.25">
      <c r="A174" s="72">
        <v>179</v>
      </c>
      <c r="B174" s="80" t="s">
        <v>248</v>
      </c>
      <c r="C174" s="80" t="s">
        <v>1550</v>
      </c>
      <c r="D174" s="84" t="s">
        <v>249</v>
      </c>
      <c r="E174" s="79" t="s">
        <v>5</v>
      </c>
      <c r="F174" s="92" t="e">
        <f>SUM(#REF!)</f>
        <v>#REF!</v>
      </c>
    </row>
    <row r="175" spans="1:6" ht="25.5" hidden="1" x14ac:dyDescent="0.25">
      <c r="A175" s="72">
        <v>180</v>
      </c>
      <c r="B175" s="80" t="s">
        <v>275</v>
      </c>
      <c r="C175" s="80" t="s">
        <v>1550</v>
      </c>
      <c r="D175" s="84" t="s">
        <v>276</v>
      </c>
      <c r="E175" s="79" t="s">
        <v>5</v>
      </c>
      <c r="F175" s="92" t="e">
        <f>SUM(#REF!)</f>
        <v>#REF!</v>
      </c>
    </row>
    <row r="176" spans="1:6" ht="25.5" hidden="1" x14ac:dyDescent="0.25">
      <c r="A176" s="72">
        <v>181</v>
      </c>
      <c r="B176" s="80" t="s">
        <v>254</v>
      </c>
      <c r="C176" s="80" t="s">
        <v>1550</v>
      </c>
      <c r="D176" s="84" t="s">
        <v>255</v>
      </c>
      <c r="E176" s="79" t="s">
        <v>5</v>
      </c>
      <c r="F176" s="92" t="e">
        <f>SUM(#REF!)</f>
        <v>#REF!</v>
      </c>
    </row>
    <row r="177" spans="1:6" ht="25.5" hidden="1" x14ac:dyDescent="0.25">
      <c r="A177" s="72">
        <v>182</v>
      </c>
      <c r="B177" s="80" t="s">
        <v>236</v>
      </c>
      <c r="C177" s="80" t="s">
        <v>1550</v>
      </c>
      <c r="D177" s="84" t="s">
        <v>237</v>
      </c>
      <c r="E177" s="79" t="s">
        <v>5</v>
      </c>
      <c r="F177" s="92" t="e">
        <f>SUM(#REF!)</f>
        <v>#REF!</v>
      </c>
    </row>
    <row r="178" spans="1:6" ht="25.5" hidden="1" x14ac:dyDescent="0.25">
      <c r="A178" s="72">
        <v>183</v>
      </c>
      <c r="B178" s="80" t="s">
        <v>258</v>
      </c>
      <c r="C178" s="80" t="s">
        <v>1550</v>
      </c>
      <c r="D178" s="84" t="s">
        <v>259</v>
      </c>
      <c r="E178" s="79" t="s">
        <v>5</v>
      </c>
      <c r="F178" s="92" t="e">
        <f>SUM(#REF!)</f>
        <v>#REF!</v>
      </c>
    </row>
    <row r="179" spans="1:6" ht="25.5" hidden="1" x14ac:dyDescent="0.25">
      <c r="A179" s="72">
        <v>184</v>
      </c>
      <c r="B179" s="80" t="s">
        <v>267</v>
      </c>
      <c r="C179" s="80" t="s">
        <v>1550</v>
      </c>
      <c r="D179" s="84" t="s">
        <v>268</v>
      </c>
      <c r="E179" s="79" t="s">
        <v>5</v>
      </c>
      <c r="F179" s="92" t="e">
        <f>SUM(#REF!)</f>
        <v>#REF!</v>
      </c>
    </row>
    <row r="180" spans="1:6" ht="25.5" hidden="1" x14ac:dyDescent="0.25">
      <c r="A180" s="72">
        <v>185</v>
      </c>
      <c r="B180" s="80" t="s">
        <v>246</v>
      </c>
      <c r="C180" s="80" t="s">
        <v>1550</v>
      </c>
      <c r="D180" s="84" t="s">
        <v>247</v>
      </c>
      <c r="E180" s="79" t="s">
        <v>5</v>
      </c>
      <c r="F180" s="92" t="e">
        <f>SUM(#REF!)</f>
        <v>#REF!</v>
      </c>
    </row>
    <row r="181" spans="1:6" ht="25.5" hidden="1" x14ac:dyDescent="0.25">
      <c r="A181" s="100">
        <v>186</v>
      </c>
      <c r="B181" s="101" t="s">
        <v>273</v>
      </c>
      <c r="C181" s="101" t="s">
        <v>1550</v>
      </c>
      <c r="D181" s="102" t="s">
        <v>274</v>
      </c>
      <c r="E181" s="103" t="s">
        <v>5</v>
      </c>
      <c r="F181" s="93" t="e">
        <f>SUM(#REF!)</f>
        <v>#REF!</v>
      </c>
    </row>
    <row r="182" spans="1:6" ht="25.5" hidden="1" x14ac:dyDescent="0.25">
      <c r="A182" s="72">
        <v>187</v>
      </c>
      <c r="B182" s="80" t="s">
        <v>252</v>
      </c>
      <c r="C182" s="80" t="s">
        <v>1550</v>
      </c>
      <c r="D182" s="84" t="s">
        <v>253</v>
      </c>
      <c r="E182" s="79" t="s">
        <v>5</v>
      </c>
      <c r="F182" s="92" t="e">
        <f>SUM(#REF!)</f>
        <v>#REF!</v>
      </c>
    </row>
    <row r="183" spans="1:6" ht="25.5" hidden="1" x14ac:dyDescent="0.25">
      <c r="A183" s="72">
        <v>188</v>
      </c>
      <c r="B183" s="80" t="s">
        <v>232</v>
      </c>
      <c r="C183" s="80" t="s">
        <v>1550</v>
      </c>
      <c r="D183" s="84" t="s">
        <v>233</v>
      </c>
      <c r="E183" s="79" t="s">
        <v>5</v>
      </c>
      <c r="F183" s="92" t="e">
        <f>SUM(#REF!)</f>
        <v>#REF!</v>
      </c>
    </row>
    <row r="184" spans="1:6" hidden="1" x14ac:dyDescent="0.25">
      <c r="A184" s="72">
        <v>189</v>
      </c>
      <c r="B184" s="80" t="s">
        <v>1192</v>
      </c>
      <c r="C184" s="80" t="s">
        <v>1550</v>
      </c>
      <c r="D184" s="84" t="s">
        <v>1353</v>
      </c>
      <c r="E184" s="79" t="s">
        <v>5</v>
      </c>
      <c r="F184" s="92" t="e">
        <f>SUM(#REF!)</f>
        <v>#REF!</v>
      </c>
    </row>
    <row r="185" spans="1:6" hidden="1" x14ac:dyDescent="0.25">
      <c r="A185" s="100">
        <v>190</v>
      </c>
      <c r="B185" s="101" t="s">
        <v>1083</v>
      </c>
      <c r="C185" s="101" t="s">
        <v>1550</v>
      </c>
      <c r="D185" s="102" t="s">
        <v>1354</v>
      </c>
      <c r="E185" s="103" t="s">
        <v>5</v>
      </c>
      <c r="F185" s="93" t="e">
        <f>SUM(#REF!)</f>
        <v>#REF!</v>
      </c>
    </row>
    <row r="186" spans="1:6" hidden="1" x14ac:dyDescent="0.25">
      <c r="A186" s="72">
        <v>191</v>
      </c>
      <c r="B186" s="80" t="s">
        <v>1193</v>
      </c>
      <c r="C186" s="80" t="s">
        <v>1550</v>
      </c>
      <c r="D186" s="84" t="s">
        <v>1355</v>
      </c>
      <c r="E186" s="79" t="s">
        <v>5</v>
      </c>
      <c r="F186" s="92" t="e">
        <f>SUM(#REF!)</f>
        <v>#REF!</v>
      </c>
    </row>
    <row r="187" spans="1:6" hidden="1" x14ac:dyDescent="0.25">
      <c r="A187" s="72">
        <v>192</v>
      </c>
      <c r="B187" s="80" t="s">
        <v>1084</v>
      </c>
      <c r="C187" s="80" t="s">
        <v>1550</v>
      </c>
      <c r="D187" s="84" t="s">
        <v>1356</v>
      </c>
      <c r="E187" s="79" t="s">
        <v>5</v>
      </c>
      <c r="F187" s="92" t="e">
        <f>SUM(#REF!)</f>
        <v>#REF!</v>
      </c>
    </row>
    <row r="188" spans="1:6" hidden="1" x14ac:dyDescent="0.25">
      <c r="A188" s="72">
        <v>193</v>
      </c>
      <c r="B188" s="80" t="s">
        <v>1085</v>
      </c>
      <c r="C188" s="80" t="s">
        <v>1550</v>
      </c>
      <c r="D188" s="84" t="s">
        <v>1357</v>
      </c>
      <c r="E188" s="79" t="s">
        <v>5</v>
      </c>
      <c r="F188" s="92" t="e">
        <f>SUM(#REF!)</f>
        <v>#REF!</v>
      </c>
    </row>
    <row r="189" spans="1:6" hidden="1" x14ac:dyDescent="0.25">
      <c r="A189" s="72">
        <v>194</v>
      </c>
      <c r="B189" s="80" t="s">
        <v>1194</v>
      </c>
      <c r="C189" s="80" t="s">
        <v>1550</v>
      </c>
      <c r="D189" s="84" t="s">
        <v>1358</v>
      </c>
      <c r="E189" s="79" t="s">
        <v>5</v>
      </c>
      <c r="F189" s="92" t="e">
        <f>SUM(#REF!)</f>
        <v>#REF!</v>
      </c>
    </row>
    <row r="190" spans="1:6" hidden="1" x14ac:dyDescent="0.25">
      <c r="A190" s="72">
        <v>195</v>
      </c>
      <c r="B190" s="80" t="s">
        <v>1086</v>
      </c>
      <c r="C190" s="80" t="s">
        <v>1550</v>
      </c>
      <c r="D190" s="84" t="s">
        <v>1359</v>
      </c>
      <c r="E190" s="79" t="s">
        <v>5</v>
      </c>
      <c r="F190" s="92" t="e">
        <f>SUM(#REF!)</f>
        <v>#REF!</v>
      </c>
    </row>
    <row r="191" spans="1:6" hidden="1" x14ac:dyDescent="0.25">
      <c r="A191" s="72">
        <v>196</v>
      </c>
      <c r="B191" s="80" t="s">
        <v>230</v>
      </c>
      <c r="C191" s="80" t="s">
        <v>1550</v>
      </c>
      <c r="D191" s="84" t="s">
        <v>231</v>
      </c>
      <c r="E191" s="79" t="s">
        <v>5</v>
      </c>
      <c r="F191" s="92" t="e">
        <f>SUM(#REF!)</f>
        <v>#REF!</v>
      </c>
    </row>
    <row r="192" spans="1:6" hidden="1" x14ac:dyDescent="0.25">
      <c r="A192" s="72">
        <v>197</v>
      </c>
      <c r="B192" s="80" t="s">
        <v>296</v>
      </c>
      <c r="C192" s="80" t="s">
        <v>1557</v>
      </c>
      <c r="D192" s="84" t="s">
        <v>297</v>
      </c>
      <c r="E192" s="79" t="s">
        <v>5</v>
      </c>
      <c r="F192" s="92" t="e">
        <f>SUM(#REF!)</f>
        <v>#REF!</v>
      </c>
    </row>
    <row r="193" spans="1:6" hidden="1" x14ac:dyDescent="0.25">
      <c r="A193" s="72">
        <v>198</v>
      </c>
      <c r="B193" s="80" t="s">
        <v>298</v>
      </c>
      <c r="C193" s="80" t="s">
        <v>1557</v>
      </c>
      <c r="D193" s="84" t="s">
        <v>299</v>
      </c>
      <c r="E193" s="79" t="s">
        <v>5</v>
      </c>
      <c r="F193" s="92" t="e">
        <f>SUM(#REF!)</f>
        <v>#REF!</v>
      </c>
    </row>
    <row r="194" spans="1:6" hidden="1" x14ac:dyDescent="0.25">
      <c r="A194" s="72">
        <v>199</v>
      </c>
      <c r="B194" s="80" t="s">
        <v>302</v>
      </c>
      <c r="C194" s="80" t="s">
        <v>1557</v>
      </c>
      <c r="D194" s="84" t="s">
        <v>303</v>
      </c>
      <c r="E194" s="79" t="s">
        <v>5</v>
      </c>
      <c r="F194" s="92" t="e">
        <f>SUM(#REF!)</f>
        <v>#REF!</v>
      </c>
    </row>
    <row r="195" spans="1:6" hidden="1" x14ac:dyDescent="0.25">
      <c r="A195" s="72">
        <v>200</v>
      </c>
      <c r="B195" s="80" t="s">
        <v>1195</v>
      </c>
      <c r="C195" s="80" t="s">
        <v>8</v>
      </c>
      <c r="D195" s="84" t="s">
        <v>1360</v>
      </c>
      <c r="E195" s="79" t="s">
        <v>12</v>
      </c>
      <c r="F195" s="92" t="e">
        <f>SUM(#REF!)</f>
        <v>#REF!</v>
      </c>
    </row>
    <row r="196" spans="1:6" hidden="1" x14ac:dyDescent="0.25">
      <c r="A196" s="72">
        <v>201</v>
      </c>
      <c r="B196" s="80" t="s">
        <v>1196</v>
      </c>
      <c r="C196" s="80" t="s">
        <v>8</v>
      </c>
      <c r="D196" s="84" t="s">
        <v>1361</v>
      </c>
      <c r="E196" s="79" t="s">
        <v>12</v>
      </c>
      <c r="F196" s="92" t="e">
        <f>SUM(#REF!)</f>
        <v>#REF!</v>
      </c>
    </row>
    <row r="197" spans="1:6" hidden="1" x14ac:dyDescent="0.25">
      <c r="A197" s="72">
        <v>202</v>
      </c>
      <c r="B197" s="80" t="s">
        <v>1197</v>
      </c>
      <c r="C197" s="80" t="s">
        <v>8</v>
      </c>
      <c r="D197" s="84" t="s">
        <v>1362</v>
      </c>
      <c r="E197" s="79" t="s">
        <v>12</v>
      </c>
      <c r="F197" s="92" t="e">
        <f>SUM(#REF!)</f>
        <v>#REF!</v>
      </c>
    </row>
    <row r="198" spans="1:6" hidden="1" x14ac:dyDescent="0.25">
      <c r="A198" s="72">
        <v>203</v>
      </c>
      <c r="B198" s="80" t="s">
        <v>1198</v>
      </c>
      <c r="C198" s="80" t="s">
        <v>8</v>
      </c>
      <c r="D198" s="84" t="s">
        <v>1363</v>
      </c>
      <c r="E198" s="79" t="s">
        <v>12</v>
      </c>
      <c r="F198" s="92" t="e">
        <f>SUM(#REF!)</f>
        <v>#REF!</v>
      </c>
    </row>
    <row r="199" spans="1:6" hidden="1" x14ac:dyDescent="0.25">
      <c r="A199" s="100">
        <v>204</v>
      </c>
      <c r="B199" s="101" t="s">
        <v>997</v>
      </c>
      <c r="C199" s="101" t="s">
        <v>8</v>
      </c>
      <c r="D199" s="102" t="s">
        <v>1364</v>
      </c>
      <c r="E199" s="103" t="s">
        <v>12</v>
      </c>
      <c r="F199" s="93" t="e">
        <f>SUM(#REF!)</f>
        <v>#REF!</v>
      </c>
    </row>
    <row r="200" spans="1:6" hidden="1" x14ac:dyDescent="0.25">
      <c r="A200" s="100">
        <v>205</v>
      </c>
      <c r="B200" s="101" t="s">
        <v>1000</v>
      </c>
      <c r="C200" s="101" t="s">
        <v>8</v>
      </c>
      <c r="D200" s="102" t="s">
        <v>1365</v>
      </c>
      <c r="E200" s="103" t="s">
        <v>12</v>
      </c>
      <c r="F200" s="93" t="e">
        <f>SUM(#REF!)</f>
        <v>#REF!</v>
      </c>
    </row>
    <row r="201" spans="1:6" hidden="1" x14ac:dyDescent="0.25">
      <c r="A201" s="100">
        <v>206</v>
      </c>
      <c r="B201" s="101" t="s">
        <v>367</v>
      </c>
      <c r="C201" s="101" t="s">
        <v>8</v>
      </c>
      <c r="D201" s="102" t="s">
        <v>1366</v>
      </c>
      <c r="E201" s="103" t="s">
        <v>12</v>
      </c>
      <c r="F201" s="93" t="e">
        <f>SUM(#REF!)</f>
        <v>#REF!</v>
      </c>
    </row>
    <row r="202" spans="1:6" hidden="1" x14ac:dyDescent="0.25">
      <c r="A202" s="72">
        <v>207</v>
      </c>
      <c r="B202" s="80" t="s">
        <v>365</v>
      </c>
      <c r="C202" s="80" t="s">
        <v>8</v>
      </c>
      <c r="D202" s="84" t="s">
        <v>1367</v>
      </c>
      <c r="E202" s="79" t="s">
        <v>12</v>
      </c>
      <c r="F202" s="92" t="e">
        <f>SUM(#REF!)</f>
        <v>#REF!</v>
      </c>
    </row>
    <row r="203" spans="1:6" hidden="1" x14ac:dyDescent="0.25">
      <c r="A203" s="100">
        <v>208</v>
      </c>
      <c r="B203" s="101" t="s">
        <v>32</v>
      </c>
      <c r="C203" s="101" t="s">
        <v>8</v>
      </c>
      <c r="D203" s="102" t="s">
        <v>1368</v>
      </c>
      <c r="E203" s="103" t="s">
        <v>12</v>
      </c>
      <c r="F203" s="93" t="e">
        <f>SUM(#REF!)</f>
        <v>#REF!</v>
      </c>
    </row>
    <row r="204" spans="1:6" hidden="1" x14ac:dyDescent="0.25">
      <c r="A204" s="100">
        <v>209</v>
      </c>
      <c r="B204" s="101" t="s">
        <v>30</v>
      </c>
      <c r="C204" s="101" t="s">
        <v>8</v>
      </c>
      <c r="D204" s="102" t="s">
        <v>1369</v>
      </c>
      <c r="E204" s="103" t="s">
        <v>12</v>
      </c>
      <c r="F204" s="93" t="e">
        <f>SUM(#REF!)</f>
        <v>#REF!</v>
      </c>
    </row>
    <row r="205" spans="1:6" hidden="1" x14ac:dyDescent="0.25">
      <c r="A205" s="72">
        <v>210</v>
      </c>
      <c r="B205" s="80" t="s">
        <v>194</v>
      </c>
      <c r="C205" s="80" t="s">
        <v>15</v>
      </c>
      <c r="D205" s="84" t="s">
        <v>195</v>
      </c>
      <c r="E205" s="79" t="s">
        <v>5</v>
      </c>
      <c r="F205" s="92" t="e">
        <f>SUM(#REF!)</f>
        <v>#REF!</v>
      </c>
    </row>
    <row r="206" spans="1:6" hidden="1" x14ac:dyDescent="0.25">
      <c r="A206" s="72">
        <v>211</v>
      </c>
      <c r="B206" s="80" t="s">
        <v>211</v>
      </c>
      <c r="C206" s="80" t="s">
        <v>15</v>
      </c>
      <c r="D206" s="84" t="s">
        <v>212</v>
      </c>
      <c r="E206" s="79" t="s">
        <v>5</v>
      </c>
      <c r="F206" s="92" t="e">
        <f>SUM(#REF!)</f>
        <v>#REF!</v>
      </c>
    </row>
    <row r="207" spans="1:6" hidden="1" x14ac:dyDescent="0.25">
      <c r="A207" s="100">
        <v>212</v>
      </c>
      <c r="B207" s="101" t="s">
        <v>209</v>
      </c>
      <c r="C207" s="101" t="s">
        <v>15</v>
      </c>
      <c r="D207" s="102" t="s">
        <v>210</v>
      </c>
      <c r="E207" s="103" t="s">
        <v>5</v>
      </c>
      <c r="F207" s="93" t="e">
        <f>SUM(#REF!)</f>
        <v>#REF!</v>
      </c>
    </row>
    <row r="208" spans="1:6" hidden="1" x14ac:dyDescent="0.25">
      <c r="A208" s="100">
        <v>213</v>
      </c>
      <c r="B208" s="101" t="s">
        <v>23</v>
      </c>
      <c r="C208" s="101" t="s">
        <v>15</v>
      </c>
      <c r="D208" s="102" t="s">
        <v>24</v>
      </c>
      <c r="E208" s="103" t="s">
        <v>5</v>
      </c>
      <c r="F208" s="93" t="e">
        <f>SUM(#REF!)</f>
        <v>#REF!</v>
      </c>
    </row>
    <row r="209" spans="1:6" hidden="1" x14ac:dyDescent="0.25">
      <c r="A209" s="100">
        <v>214</v>
      </c>
      <c r="B209" s="101" t="s">
        <v>188</v>
      </c>
      <c r="C209" s="101" t="s">
        <v>15</v>
      </c>
      <c r="D209" s="102" t="s">
        <v>189</v>
      </c>
      <c r="E209" s="103" t="s">
        <v>5</v>
      </c>
      <c r="F209" s="93" t="e">
        <f>SUM(#REF!)</f>
        <v>#REF!</v>
      </c>
    </row>
    <row r="210" spans="1:6" hidden="1" x14ac:dyDescent="0.25">
      <c r="A210" s="100">
        <v>215</v>
      </c>
      <c r="B210" s="101" t="s">
        <v>192</v>
      </c>
      <c r="C210" s="101" t="s">
        <v>15</v>
      </c>
      <c r="D210" s="102" t="s">
        <v>193</v>
      </c>
      <c r="E210" s="103" t="s">
        <v>5</v>
      </c>
      <c r="F210" s="93" t="e">
        <f>SUM(#REF!)</f>
        <v>#REF!</v>
      </c>
    </row>
    <row r="211" spans="1:6" hidden="1" x14ac:dyDescent="0.25">
      <c r="A211" s="100">
        <v>216</v>
      </c>
      <c r="B211" s="101" t="s">
        <v>117</v>
      </c>
      <c r="C211" s="101" t="s">
        <v>8</v>
      </c>
      <c r="D211" s="102" t="s">
        <v>119</v>
      </c>
      <c r="E211" s="103" t="s">
        <v>5</v>
      </c>
      <c r="F211" s="93" t="e">
        <f>SUM(#REF!)</f>
        <v>#REF!</v>
      </c>
    </row>
    <row r="212" spans="1:6" hidden="1" x14ac:dyDescent="0.25">
      <c r="A212" s="72">
        <v>217</v>
      </c>
      <c r="B212" s="80" t="s">
        <v>846</v>
      </c>
      <c r="C212" s="80" t="s">
        <v>847</v>
      </c>
      <c r="D212" s="84" t="s">
        <v>848</v>
      </c>
      <c r="E212" s="79" t="s">
        <v>5</v>
      </c>
      <c r="F212" s="92" t="e">
        <f>SUM(#REF!)</f>
        <v>#REF!</v>
      </c>
    </row>
    <row r="213" spans="1:6" hidden="1" x14ac:dyDescent="0.25">
      <c r="A213" s="124">
        <v>218</v>
      </c>
      <c r="B213" s="127" t="s">
        <v>1031</v>
      </c>
      <c r="C213" s="127" t="s">
        <v>104</v>
      </c>
      <c r="D213" s="128" t="s">
        <v>1600</v>
      </c>
      <c r="E213" s="129" t="s">
        <v>5</v>
      </c>
      <c r="F213" s="130" t="e">
        <f>SUM(#REF!)</f>
        <v>#REF!</v>
      </c>
    </row>
    <row r="214" spans="1:6" hidden="1" x14ac:dyDescent="0.25">
      <c r="A214" s="100">
        <v>219</v>
      </c>
      <c r="B214" s="101" t="s">
        <v>115</v>
      </c>
      <c r="C214" s="101" t="s">
        <v>8</v>
      </c>
      <c r="D214" s="102" t="s">
        <v>1370</v>
      </c>
      <c r="E214" s="103" t="s">
        <v>5</v>
      </c>
      <c r="F214" s="93" t="e">
        <f>SUM(#REF!)</f>
        <v>#REF!</v>
      </c>
    </row>
    <row r="215" spans="1:6" hidden="1" x14ac:dyDescent="0.25">
      <c r="A215" s="100">
        <v>220</v>
      </c>
      <c r="B215" s="101" t="s">
        <v>10</v>
      </c>
      <c r="C215" s="101" t="s">
        <v>9</v>
      </c>
      <c r="D215" s="102" t="s">
        <v>11</v>
      </c>
      <c r="E215" s="103" t="s">
        <v>5</v>
      </c>
      <c r="F215" s="93" t="e">
        <f>SUM(#REF!)</f>
        <v>#REF!</v>
      </c>
    </row>
    <row r="216" spans="1:6" hidden="1" x14ac:dyDescent="0.25">
      <c r="A216" s="100">
        <v>221</v>
      </c>
      <c r="B216" s="101" t="s">
        <v>1199</v>
      </c>
      <c r="C216" s="101" t="s">
        <v>9</v>
      </c>
      <c r="D216" s="102" t="s">
        <v>1603</v>
      </c>
      <c r="E216" s="103" t="s">
        <v>5</v>
      </c>
      <c r="F216" s="93" t="e">
        <f>SUM(#REF!)</f>
        <v>#REF!</v>
      </c>
    </row>
    <row r="217" spans="1:6" hidden="1" x14ac:dyDescent="0.25">
      <c r="A217" s="100">
        <v>222</v>
      </c>
      <c r="B217" s="101" t="s">
        <v>130</v>
      </c>
      <c r="C217" s="101" t="s">
        <v>1559</v>
      </c>
      <c r="D217" s="102" t="s">
        <v>131</v>
      </c>
      <c r="E217" s="103" t="s">
        <v>5</v>
      </c>
      <c r="F217" s="93" t="e">
        <f>SUM(#REF!)</f>
        <v>#REF!</v>
      </c>
    </row>
    <row r="218" spans="1:6" hidden="1" x14ac:dyDescent="0.25">
      <c r="A218" s="100">
        <v>223</v>
      </c>
      <c r="B218" s="101" t="s">
        <v>128</v>
      </c>
      <c r="C218" s="101" t="s">
        <v>1559</v>
      </c>
      <c r="D218" s="102" t="s">
        <v>129</v>
      </c>
      <c r="E218" s="103" t="s">
        <v>5</v>
      </c>
      <c r="F218" s="93" t="e">
        <f>SUM(#REF!)</f>
        <v>#REF!</v>
      </c>
    </row>
    <row r="219" spans="1:6" hidden="1" x14ac:dyDescent="0.25">
      <c r="A219" s="100">
        <v>224</v>
      </c>
      <c r="B219" s="101" t="s">
        <v>124</v>
      </c>
      <c r="C219" s="101" t="s">
        <v>1559</v>
      </c>
      <c r="D219" s="102" t="s">
        <v>125</v>
      </c>
      <c r="E219" s="103" t="s">
        <v>5</v>
      </c>
      <c r="F219" s="93" t="e">
        <f>SUM(#REF!)</f>
        <v>#REF!</v>
      </c>
    </row>
    <row r="220" spans="1:6" hidden="1" x14ac:dyDescent="0.25">
      <c r="A220" s="72">
        <v>225</v>
      </c>
      <c r="B220" s="80" t="s">
        <v>121</v>
      </c>
      <c r="C220" s="80" t="s">
        <v>1559</v>
      </c>
      <c r="D220" s="84" t="s">
        <v>123</v>
      </c>
      <c r="E220" s="79" t="s">
        <v>5</v>
      </c>
      <c r="F220" s="92" t="e">
        <f>SUM(#REF!)</f>
        <v>#REF!</v>
      </c>
    </row>
    <row r="221" spans="1:6" hidden="1" x14ac:dyDescent="0.25">
      <c r="A221" s="72">
        <v>226</v>
      </c>
      <c r="B221" s="80" t="s">
        <v>1625</v>
      </c>
      <c r="C221" s="80" t="s">
        <v>9</v>
      </c>
      <c r="D221" s="84" t="s">
        <v>133</v>
      </c>
      <c r="E221" s="79" t="s">
        <v>5</v>
      </c>
      <c r="F221" s="92" t="e">
        <f>SUM(#REF!)</f>
        <v>#REF!</v>
      </c>
    </row>
    <row r="222" spans="1:6" hidden="1" x14ac:dyDescent="0.25">
      <c r="A222" s="72">
        <v>227</v>
      </c>
      <c r="B222" s="80" t="s">
        <v>291</v>
      </c>
      <c r="C222" s="80" t="s">
        <v>8</v>
      </c>
      <c r="D222" s="84" t="s">
        <v>1371</v>
      </c>
      <c r="E222" s="79" t="s">
        <v>12</v>
      </c>
      <c r="F222" s="92" t="e">
        <f>SUM(#REF!)</f>
        <v>#REF!</v>
      </c>
    </row>
    <row r="223" spans="1:6" ht="30.75" hidden="1" customHeight="1" x14ac:dyDescent="0.25">
      <c r="A223" s="72">
        <v>228</v>
      </c>
      <c r="B223" s="80" t="s">
        <v>293</v>
      </c>
      <c r="C223" s="80" t="s">
        <v>8</v>
      </c>
      <c r="D223" s="84" t="s">
        <v>1372</v>
      </c>
      <c r="E223" s="79" t="s">
        <v>12</v>
      </c>
      <c r="F223" s="92" t="e">
        <f>SUM(#REF!)</f>
        <v>#REF!</v>
      </c>
    </row>
    <row r="224" spans="1:6" ht="25.5" hidden="1" x14ac:dyDescent="0.25">
      <c r="A224" s="72">
        <v>229</v>
      </c>
      <c r="B224" s="80" t="s">
        <v>335</v>
      </c>
      <c r="C224" s="80" t="s">
        <v>9</v>
      </c>
      <c r="D224" s="84" t="s">
        <v>336</v>
      </c>
      <c r="E224" s="79" t="s">
        <v>12</v>
      </c>
      <c r="F224" s="92" t="e">
        <f>SUM(#REF!)</f>
        <v>#REF!</v>
      </c>
    </row>
    <row r="225" spans="1:6" ht="25.5" hidden="1" x14ac:dyDescent="0.25">
      <c r="A225" s="72">
        <v>230</v>
      </c>
      <c r="B225" s="80" t="s">
        <v>337</v>
      </c>
      <c r="C225" s="80" t="s">
        <v>9</v>
      </c>
      <c r="D225" s="84" t="s">
        <v>338</v>
      </c>
      <c r="E225" s="79" t="s">
        <v>12</v>
      </c>
      <c r="F225" s="92" t="e">
        <f>SUM(#REF!)</f>
        <v>#REF!</v>
      </c>
    </row>
    <row r="226" spans="1:6" ht="25.5" hidden="1" x14ac:dyDescent="0.25">
      <c r="A226" s="72">
        <v>231</v>
      </c>
      <c r="B226" s="80" t="s">
        <v>339</v>
      </c>
      <c r="C226" s="80" t="s">
        <v>9</v>
      </c>
      <c r="D226" s="84" t="s">
        <v>340</v>
      </c>
      <c r="E226" s="79" t="s">
        <v>12</v>
      </c>
      <c r="F226" s="92" t="e">
        <f>SUM(#REF!)</f>
        <v>#REF!</v>
      </c>
    </row>
    <row r="227" spans="1:6" hidden="1" x14ac:dyDescent="0.25">
      <c r="A227" s="72">
        <v>232</v>
      </c>
      <c r="B227" s="80" t="s">
        <v>331</v>
      </c>
      <c r="C227" s="80" t="s">
        <v>9</v>
      </c>
      <c r="D227" s="85" t="s">
        <v>332</v>
      </c>
      <c r="E227" s="79" t="s">
        <v>12</v>
      </c>
      <c r="F227" s="92" t="e">
        <f>SUM(#REF!)</f>
        <v>#REF!</v>
      </c>
    </row>
    <row r="228" spans="1:6" hidden="1" x14ac:dyDescent="0.25">
      <c r="A228" s="72">
        <v>233</v>
      </c>
      <c r="B228" s="80" t="s">
        <v>333</v>
      </c>
      <c r="C228" s="80" t="s">
        <v>9</v>
      </c>
      <c r="D228" s="84" t="s">
        <v>334</v>
      </c>
      <c r="E228" s="79" t="s">
        <v>12</v>
      </c>
      <c r="F228" s="92" t="e">
        <f>SUM(#REF!)</f>
        <v>#REF!</v>
      </c>
    </row>
    <row r="229" spans="1:6" hidden="1" x14ac:dyDescent="0.25">
      <c r="A229" s="72">
        <v>234</v>
      </c>
      <c r="B229" s="80" t="s">
        <v>329</v>
      </c>
      <c r="C229" s="80" t="s">
        <v>9</v>
      </c>
      <c r="D229" s="84" t="s">
        <v>330</v>
      </c>
      <c r="E229" s="79" t="s">
        <v>12</v>
      </c>
      <c r="F229" s="92" t="e">
        <f>SUM(#REF!)</f>
        <v>#REF!</v>
      </c>
    </row>
    <row r="230" spans="1:6" hidden="1" x14ac:dyDescent="0.25">
      <c r="A230" s="72">
        <v>235</v>
      </c>
      <c r="B230" s="80" t="s">
        <v>162</v>
      </c>
      <c r="C230" s="80" t="s">
        <v>8</v>
      </c>
      <c r="D230" s="84" t="s">
        <v>163</v>
      </c>
      <c r="E230" s="79" t="s">
        <v>5</v>
      </c>
      <c r="F230" s="92" t="e">
        <f>SUM(#REF!)</f>
        <v>#REF!</v>
      </c>
    </row>
    <row r="231" spans="1:6" s="82" customFormat="1" hidden="1" x14ac:dyDescent="0.25">
      <c r="A231" s="81">
        <v>236</v>
      </c>
      <c r="B231" s="80" t="s">
        <v>171</v>
      </c>
      <c r="C231" s="80" t="s">
        <v>8</v>
      </c>
      <c r="D231" s="85" t="s">
        <v>172</v>
      </c>
      <c r="E231" s="79" t="s">
        <v>5</v>
      </c>
      <c r="F231" s="92" t="e">
        <f>SUM(#REF!)</f>
        <v>#REF!</v>
      </c>
    </row>
    <row r="232" spans="1:6" ht="38.25" hidden="1" x14ac:dyDescent="0.25">
      <c r="A232" s="100">
        <v>237</v>
      </c>
      <c r="B232" s="101" t="s">
        <v>499</v>
      </c>
      <c r="C232" s="101" t="s">
        <v>1560</v>
      </c>
      <c r="D232" s="104" t="s">
        <v>1373</v>
      </c>
      <c r="E232" s="103" t="s">
        <v>7</v>
      </c>
      <c r="F232" s="93" t="e">
        <f>SUM(#REF!)</f>
        <v>#REF!</v>
      </c>
    </row>
    <row r="233" spans="1:6" ht="38.25" hidden="1" x14ac:dyDescent="0.25">
      <c r="A233" s="100">
        <v>238</v>
      </c>
      <c r="B233" s="101" t="s">
        <v>502</v>
      </c>
      <c r="C233" s="101" t="s">
        <v>1560</v>
      </c>
      <c r="D233" s="104" t="s">
        <v>1374</v>
      </c>
      <c r="E233" s="103" t="s">
        <v>7</v>
      </c>
      <c r="F233" s="93" t="e">
        <f>SUM(#REF!)</f>
        <v>#REF!</v>
      </c>
    </row>
    <row r="234" spans="1:6" hidden="1" x14ac:dyDescent="0.25">
      <c r="A234" s="72">
        <v>239</v>
      </c>
      <c r="B234" s="80" t="s">
        <v>1087</v>
      </c>
      <c r="C234" s="80" t="s">
        <v>8</v>
      </c>
      <c r="D234" s="85" t="s">
        <v>1375</v>
      </c>
      <c r="E234" s="79" t="s">
        <v>5</v>
      </c>
      <c r="F234" s="92" t="e">
        <f>SUM(#REF!)</f>
        <v>#REF!</v>
      </c>
    </row>
    <row r="235" spans="1:6" hidden="1" x14ac:dyDescent="0.25">
      <c r="A235" s="72">
        <v>240</v>
      </c>
      <c r="B235" s="80" t="s">
        <v>1088</v>
      </c>
      <c r="C235" s="80" t="s">
        <v>8</v>
      </c>
      <c r="D235" s="85" t="s">
        <v>1375</v>
      </c>
      <c r="E235" s="79" t="s">
        <v>5</v>
      </c>
      <c r="F235" s="92" t="e">
        <f>SUM(#REF!)</f>
        <v>#REF!</v>
      </c>
    </row>
    <row r="236" spans="1:6" hidden="1" x14ac:dyDescent="0.25">
      <c r="A236" s="72">
        <v>241</v>
      </c>
      <c r="B236" s="80" t="s">
        <v>743</v>
      </c>
      <c r="C236" s="80" t="s">
        <v>1583</v>
      </c>
      <c r="D236" s="85" t="s">
        <v>745</v>
      </c>
      <c r="E236" s="79" t="s">
        <v>5</v>
      </c>
      <c r="F236" s="92" t="e">
        <f>SUM(#REF!)</f>
        <v>#REF!</v>
      </c>
    </row>
    <row r="237" spans="1:6" hidden="1" x14ac:dyDescent="0.25">
      <c r="A237" s="72">
        <v>242</v>
      </c>
      <c r="B237" s="80" t="s">
        <v>1089</v>
      </c>
      <c r="C237" s="80" t="s">
        <v>1583</v>
      </c>
      <c r="D237" s="85" t="s">
        <v>1376</v>
      </c>
      <c r="E237" s="79" t="s">
        <v>5</v>
      </c>
      <c r="F237" s="92" t="e">
        <f>SUM(#REF!)</f>
        <v>#REF!</v>
      </c>
    </row>
    <row r="238" spans="1:6" hidden="1" x14ac:dyDescent="0.25">
      <c r="A238" s="72">
        <v>243</v>
      </c>
      <c r="B238" s="80" t="s">
        <v>1090</v>
      </c>
      <c r="C238" s="80" t="s">
        <v>8</v>
      </c>
      <c r="D238" s="85" t="s">
        <v>1377</v>
      </c>
      <c r="E238" s="79" t="s">
        <v>5</v>
      </c>
      <c r="F238" s="92" t="e">
        <f>SUM(#REF!)</f>
        <v>#REF!</v>
      </c>
    </row>
    <row r="239" spans="1:6" hidden="1" x14ac:dyDescent="0.25">
      <c r="A239" s="72">
        <v>244</v>
      </c>
      <c r="B239" s="80" t="s">
        <v>1200</v>
      </c>
      <c r="C239" s="80" t="s">
        <v>6</v>
      </c>
      <c r="D239" s="85" t="s">
        <v>1378</v>
      </c>
      <c r="E239" s="79" t="s">
        <v>5</v>
      </c>
      <c r="F239" s="92" t="e">
        <f>SUM(#REF!)</f>
        <v>#REF!</v>
      </c>
    </row>
    <row r="240" spans="1:6" hidden="1" x14ac:dyDescent="0.25">
      <c r="A240" s="72">
        <v>245</v>
      </c>
      <c r="B240" s="80" t="s">
        <v>1091</v>
      </c>
      <c r="C240" s="80" t="s">
        <v>6</v>
      </c>
      <c r="D240" s="85" t="s">
        <v>1379</v>
      </c>
      <c r="E240" s="79" t="s">
        <v>5</v>
      </c>
      <c r="F240" s="92" t="e">
        <f>SUM(#REF!)</f>
        <v>#REF!</v>
      </c>
    </row>
    <row r="241" spans="1:6" hidden="1" x14ac:dyDescent="0.25">
      <c r="A241" s="72">
        <v>246</v>
      </c>
      <c r="B241" s="80" t="s">
        <v>1092</v>
      </c>
      <c r="C241" s="80" t="s">
        <v>6</v>
      </c>
      <c r="D241" s="85" t="s">
        <v>1605</v>
      </c>
      <c r="E241" s="79" t="s">
        <v>5</v>
      </c>
      <c r="F241" s="92" t="e">
        <f>SUM(#REF!)</f>
        <v>#REF!</v>
      </c>
    </row>
    <row r="242" spans="1:6" hidden="1" x14ac:dyDescent="0.25">
      <c r="A242" s="72">
        <v>247</v>
      </c>
      <c r="B242" s="80" t="s">
        <v>1201</v>
      </c>
      <c r="C242" s="80" t="s">
        <v>6</v>
      </c>
      <c r="D242" s="85" t="s">
        <v>1380</v>
      </c>
      <c r="E242" s="79" t="s">
        <v>5</v>
      </c>
      <c r="F242" s="92" t="e">
        <f>SUM(#REF!)</f>
        <v>#REF!</v>
      </c>
    </row>
    <row r="243" spans="1:6" hidden="1" x14ac:dyDescent="0.25">
      <c r="A243" s="72">
        <v>248</v>
      </c>
      <c r="B243" s="80" t="s">
        <v>1093</v>
      </c>
      <c r="C243" s="80" t="s">
        <v>6</v>
      </c>
      <c r="D243" s="85" t="s">
        <v>1381</v>
      </c>
      <c r="E243" s="79" t="s">
        <v>5</v>
      </c>
      <c r="F243" s="92" t="e">
        <f>SUM(#REF!)</f>
        <v>#REF!</v>
      </c>
    </row>
    <row r="244" spans="1:6" hidden="1" x14ac:dyDescent="0.25">
      <c r="A244" s="123">
        <v>249</v>
      </c>
      <c r="B244" s="105" t="s">
        <v>1202</v>
      </c>
      <c r="C244" s="105" t="s">
        <v>14</v>
      </c>
      <c r="D244" s="109">
        <v>160911</v>
      </c>
      <c r="E244" s="107" t="s">
        <v>5</v>
      </c>
      <c r="F244" s="108" t="e">
        <f>SUM(#REF!)</f>
        <v>#REF!</v>
      </c>
    </row>
    <row r="245" spans="1:6" hidden="1" x14ac:dyDescent="0.25">
      <c r="A245" s="123">
        <v>250</v>
      </c>
      <c r="B245" s="105" t="s">
        <v>1626</v>
      </c>
      <c r="C245" s="105" t="s">
        <v>14</v>
      </c>
      <c r="D245" s="109">
        <v>15110</v>
      </c>
      <c r="E245" s="107" t="s">
        <v>5</v>
      </c>
      <c r="F245" s="108" t="e">
        <f>SUM(#REF!)</f>
        <v>#REF!</v>
      </c>
    </row>
    <row r="246" spans="1:6" hidden="1" x14ac:dyDescent="0.25">
      <c r="A246" s="123">
        <v>251</v>
      </c>
      <c r="B246" s="105" t="s">
        <v>1627</v>
      </c>
      <c r="C246" s="105" t="s">
        <v>14</v>
      </c>
      <c r="D246" s="109">
        <v>16110</v>
      </c>
      <c r="E246" s="107" t="s">
        <v>5</v>
      </c>
      <c r="F246" s="108" t="e">
        <f>SUM(#REF!)</f>
        <v>#REF!</v>
      </c>
    </row>
    <row r="247" spans="1:6" hidden="1" x14ac:dyDescent="0.25">
      <c r="A247" s="123">
        <v>252</v>
      </c>
      <c r="B247" s="105" t="s">
        <v>1628</v>
      </c>
      <c r="C247" s="105" t="s">
        <v>14</v>
      </c>
      <c r="D247" s="109">
        <v>23110</v>
      </c>
      <c r="E247" s="107" t="s">
        <v>5</v>
      </c>
      <c r="F247" s="108" t="e">
        <f>SUM(#REF!)</f>
        <v>#REF!</v>
      </c>
    </row>
    <row r="248" spans="1:6" hidden="1" x14ac:dyDescent="0.25">
      <c r="A248" s="72">
        <v>253</v>
      </c>
      <c r="B248" s="80" t="s">
        <v>168</v>
      </c>
      <c r="C248" s="80" t="s">
        <v>8</v>
      </c>
      <c r="D248" s="85" t="s">
        <v>169</v>
      </c>
      <c r="E248" s="79" t="s">
        <v>5</v>
      </c>
      <c r="F248" s="92" t="e">
        <f>SUM(#REF!)</f>
        <v>#REF!</v>
      </c>
    </row>
    <row r="249" spans="1:6" hidden="1" x14ac:dyDescent="0.25">
      <c r="A249" s="72">
        <v>254</v>
      </c>
      <c r="B249" s="80" t="s">
        <v>1203</v>
      </c>
      <c r="C249" s="80" t="s">
        <v>14</v>
      </c>
      <c r="D249" s="85" t="s">
        <v>1382</v>
      </c>
      <c r="E249" s="79" t="s">
        <v>5</v>
      </c>
      <c r="F249" s="92" t="e">
        <f>SUM(#REF!)</f>
        <v>#REF!</v>
      </c>
    </row>
    <row r="250" spans="1:6" hidden="1" x14ac:dyDescent="0.25">
      <c r="A250" s="123">
        <v>255</v>
      </c>
      <c r="B250" s="105" t="s">
        <v>522</v>
      </c>
      <c r="C250" s="105" t="s">
        <v>14</v>
      </c>
      <c r="D250" s="106" t="s">
        <v>523</v>
      </c>
      <c r="E250" s="107" t="s">
        <v>5</v>
      </c>
      <c r="F250" s="108" t="e">
        <f>SUM(#REF!)</f>
        <v>#REF!</v>
      </c>
    </row>
    <row r="251" spans="1:6" hidden="1" x14ac:dyDescent="0.25">
      <c r="A251" s="72">
        <v>256</v>
      </c>
      <c r="B251" s="80" t="s">
        <v>510</v>
      </c>
      <c r="C251" s="80" t="s">
        <v>14</v>
      </c>
      <c r="D251" s="84" t="s">
        <v>511</v>
      </c>
      <c r="E251" s="79" t="s">
        <v>7</v>
      </c>
      <c r="F251" s="92" t="e">
        <f>SUM(#REF!)</f>
        <v>#REF!</v>
      </c>
    </row>
    <row r="252" spans="1:6" hidden="1" x14ac:dyDescent="0.25">
      <c r="A252" s="72">
        <v>257</v>
      </c>
      <c r="B252" s="80" t="s">
        <v>1204</v>
      </c>
      <c r="C252" s="80" t="s">
        <v>14</v>
      </c>
      <c r="D252" s="84">
        <v>36500</v>
      </c>
      <c r="E252" s="79" t="s">
        <v>12</v>
      </c>
      <c r="F252" s="92" t="e">
        <f>SUM(#REF!)</f>
        <v>#REF!</v>
      </c>
    </row>
    <row r="253" spans="1:6" hidden="1" x14ac:dyDescent="0.25">
      <c r="A253" s="123">
        <v>258</v>
      </c>
      <c r="B253" s="105" t="s">
        <v>1094</v>
      </c>
      <c r="C253" s="105" t="s">
        <v>14</v>
      </c>
      <c r="D253" s="106" t="s">
        <v>1383</v>
      </c>
      <c r="E253" s="107" t="s">
        <v>5</v>
      </c>
      <c r="F253" s="108" t="e">
        <f>SUM(#REF!)</f>
        <v>#REF!</v>
      </c>
    </row>
    <row r="254" spans="1:6" hidden="1" x14ac:dyDescent="0.25">
      <c r="A254" s="100">
        <v>259</v>
      </c>
      <c r="B254" s="101" t="s">
        <v>869</v>
      </c>
      <c r="C254" s="101" t="s">
        <v>176</v>
      </c>
      <c r="D254" s="102">
        <v>10429</v>
      </c>
      <c r="E254" s="103" t="s">
        <v>12</v>
      </c>
      <c r="F254" s="93" t="e">
        <f>SUM(#REF!)</f>
        <v>#REF!</v>
      </c>
    </row>
    <row r="255" spans="1:6" hidden="1" x14ac:dyDescent="0.25">
      <c r="A255" s="100">
        <v>260</v>
      </c>
      <c r="B255" s="101" t="s">
        <v>870</v>
      </c>
      <c r="C255" s="101" t="s">
        <v>176</v>
      </c>
      <c r="D255" s="102">
        <v>10582</v>
      </c>
      <c r="E255" s="103" t="s">
        <v>12</v>
      </c>
      <c r="F255" s="93" t="e">
        <f>SUM(#REF!)</f>
        <v>#REF!</v>
      </c>
    </row>
    <row r="256" spans="1:6" hidden="1" x14ac:dyDescent="0.25">
      <c r="A256" s="72">
        <v>261</v>
      </c>
      <c r="B256" s="80" t="s">
        <v>871</v>
      </c>
      <c r="C256" s="80" t="s">
        <v>176</v>
      </c>
      <c r="D256" s="84">
        <v>10619</v>
      </c>
      <c r="E256" s="79" t="s">
        <v>5</v>
      </c>
      <c r="F256" s="92" t="e">
        <f>SUM(#REF!)</f>
        <v>#REF!</v>
      </c>
    </row>
    <row r="257" spans="1:6" hidden="1" x14ac:dyDescent="0.25">
      <c r="A257" s="72">
        <v>262</v>
      </c>
      <c r="B257" s="80" t="s">
        <v>872</v>
      </c>
      <c r="C257" s="80" t="s">
        <v>176</v>
      </c>
      <c r="D257" s="84">
        <v>10605</v>
      </c>
      <c r="E257" s="79" t="s">
        <v>5</v>
      </c>
      <c r="F257" s="92" t="e">
        <f>SUM(#REF!)</f>
        <v>#REF!</v>
      </c>
    </row>
    <row r="258" spans="1:6" hidden="1" x14ac:dyDescent="0.25">
      <c r="A258" s="72">
        <v>263</v>
      </c>
      <c r="B258" s="80" t="s">
        <v>873</v>
      </c>
      <c r="C258" s="80" t="s">
        <v>176</v>
      </c>
      <c r="D258" s="84">
        <v>10786</v>
      </c>
      <c r="E258" s="79" t="s">
        <v>5</v>
      </c>
      <c r="F258" s="92" t="e">
        <f>SUM(#REF!)</f>
        <v>#REF!</v>
      </c>
    </row>
    <row r="259" spans="1:6" hidden="1" x14ac:dyDescent="0.25">
      <c r="A259" s="100">
        <v>264</v>
      </c>
      <c r="B259" s="101" t="s">
        <v>874</v>
      </c>
      <c r="C259" s="101" t="s">
        <v>176</v>
      </c>
      <c r="D259" s="102">
        <v>10740</v>
      </c>
      <c r="E259" s="103" t="s">
        <v>5</v>
      </c>
      <c r="F259" s="93" t="e">
        <f>SUM(#REF!)</f>
        <v>#REF!</v>
      </c>
    </row>
    <row r="260" spans="1:6" hidden="1" x14ac:dyDescent="0.25">
      <c r="A260" s="100">
        <v>265</v>
      </c>
      <c r="B260" s="101" t="s">
        <v>875</v>
      </c>
      <c r="C260" s="101" t="s">
        <v>176</v>
      </c>
      <c r="D260" s="102">
        <v>10700</v>
      </c>
      <c r="E260" s="103" t="s">
        <v>5</v>
      </c>
      <c r="F260" s="93" t="e">
        <f>SUM(#REF!)</f>
        <v>#REF!</v>
      </c>
    </row>
    <row r="261" spans="1:6" hidden="1" x14ac:dyDescent="0.25">
      <c r="A261" s="72">
        <v>266</v>
      </c>
      <c r="B261" s="80" t="s">
        <v>876</v>
      </c>
      <c r="C261" s="80" t="s">
        <v>176</v>
      </c>
      <c r="D261" s="84">
        <v>10696</v>
      </c>
      <c r="E261" s="79" t="s">
        <v>5</v>
      </c>
      <c r="F261" s="92" t="e">
        <f>SUM(#REF!)</f>
        <v>#REF!</v>
      </c>
    </row>
    <row r="262" spans="1:6" hidden="1" x14ac:dyDescent="0.25">
      <c r="A262" s="72">
        <v>267</v>
      </c>
      <c r="B262" s="80" t="s">
        <v>877</v>
      </c>
      <c r="C262" s="80" t="s">
        <v>176</v>
      </c>
      <c r="D262" s="84">
        <v>10801</v>
      </c>
      <c r="E262" s="79" t="s">
        <v>5</v>
      </c>
      <c r="F262" s="92" t="e">
        <f>SUM(#REF!)</f>
        <v>#REF!</v>
      </c>
    </row>
    <row r="263" spans="1:6" ht="38.25" hidden="1" x14ac:dyDescent="0.25">
      <c r="A263" s="100">
        <v>268</v>
      </c>
      <c r="B263" s="101" t="s">
        <v>85</v>
      </c>
      <c r="C263" s="101" t="s">
        <v>1561</v>
      </c>
      <c r="D263" s="102" t="s">
        <v>1384</v>
      </c>
      <c r="E263" s="103" t="s">
        <v>5</v>
      </c>
      <c r="F263" s="93" t="e">
        <f>SUM(#REF!)</f>
        <v>#REF!</v>
      </c>
    </row>
    <row r="264" spans="1:6" ht="38.25" hidden="1" x14ac:dyDescent="0.25">
      <c r="A264" s="100">
        <v>269</v>
      </c>
      <c r="B264" s="101" t="s">
        <v>88</v>
      </c>
      <c r="C264" s="101" t="s">
        <v>1561</v>
      </c>
      <c r="D264" s="102" t="s">
        <v>1385</v>
      </c>
      <c r="E264" s="103" t="s">
        <v>5</v>
      </c>
      <c r="F264" s="93" t="e">
        <f>SUM(#REF!)</f>
        <v>#REF!</v>
      </c>
    </row>
    <row r="265" spans="1:6" ht="51" hidden="1" x14ac:dyDescent="0.25">
      <c r="A265" s="72">
        <v>270</v>
      </c>
      <c r="B265" s="80" t="s">
        <v>82</v>
      </c>
      <c r="C265" s="80" t="s">
        <v>1561</v>
      </c>
      <c r="D265" s="84" t="s">
        <v>1386</v>
      </c>
      <c r="E265" s="79" t="s">
        <v>5</v>
      </c>
      <c r="F265" s="92" t="e">
        <f>SUM(#REF!)</f>
        <v>#REF!</v>
      </c>
    </row>
    <row r="266" spans="1:6" ht="38.25" hidden="1" x14ac:dyDescent="0.25">
      <c r="A266" s="72">
        <v>271</v>
      </c>
      <c r="B266" s="80" t="s">
        <v>90</v>
      </c>
      <c r="C266" s="80" t="s">
        <v>1561</v>
      </c>
      <c r="D266" s="84" t="s">
        <v>1387</v>
      </c>
      <c r="E266" s="79" t="s">
        <v>5</v>
      </c>
      <c r="F266" s="92" t="e">
        <f>SUM(#REF!)</f>
        <v>#REF!</v>
      </c>
    </row>
    <row r="267" spans="1:6" ht="25.5" hidden="1" x14ac:dyDescent="0.25">
      <c r="A267" s="72">
        <v>272</v>
      </c>
      <c r="B267" s="80" t="s">
        <v>1095</v>
      </c>
      <c r="C267" s="80" t="s">
        <v>207</v>
      </c>
      <c r="D267" s="84" t="s">
        <v>1388</v>
      </c>
      <c r="E267" s="79" t="s">
        <v>5</v>
      </c>
      <c r="F267" s="92" t="e">
        <f>SUM(#REF!)</f>
        <v>#REF!</v>
      </c>
    </row>
    <row r="268" spans="1:6" ht="25.5" hidden="1" x14ac:dyDescent="0.25">
      <c r="A268" s="100">
        <v>273</v>
      </c>
      <c r="B268" s="101" t="s">
        <v>219</v>
      </c>
      <c r="C268" s="101" t="s">
        <v>15</v>
      </c>
      <c r="D268" s="102" t="s">
        <v>1617</v>
      </c>
      <c r="E268" s="103" t="s">
        <v>5</v>
      </c>
      <c r="F268" s="93" t="e">
        <f>SUM(#REF!)</f>
        <v>#REF!</v>
      </c>
    </row>
    <row r="269" spans="1:6" ht="38.25" hidden="1" x14ac:dyDescent="0.25">
      <c r="A269" s="72">
        <v>274</v>
      </c>
      <c r="B269" s="80" t="s">
        <v>106</v>
      </c>
      <c r="C269" s="80" t="s">
        <v>1562</v>
      </c>
      <c r="D269" s="84" t="s">
        <v>1389</v>
      </c>
      <c r="E269" s="79" t="s">
        <v>5</v>
      </c>
      <c r="F269" s="92" t="e">
        <f>SUM(#REF!)</f>
        <v>#REF!</v>
      </c>
    </row>
    <row r="270" spans="1:6" hidden="1" x14ac:dyDescent="0.25">
      <c r="A270" s="123">
        <v>275</v>
      </c>
      <c r="B270" s="105" t="s">
        <v>486</v>
      </c>
      <c r="C270" s="105" t="s">
        <v>14</v>
      </c>
      <c r="D270" s="106" t="s">
        <v>487</v>
      </c>
      <c r="E270" s="107" t="s">
        <v>7</v>
      </c>
      <c r="F270" s="108" t="e">
        <f>SUM(#REF!)</f>
        <v>#REF!</v>
      </c>
    </row>
    <row r="271" spans="1:6" hidden="1" x14ac:dyDescent="0.25">
      <c r="A271" s="72">
        <v>276</v>
      </c>
      <c r="B271" s="80" t="s">
        <v>1629</v>
      </c>
      <c r="C271" s="80" t="s">
        <v>6</v>
      </c>
      <c r="D271" s="84" t="s">
        <v>1390</v>
      </c>
      <c r="E271" s="79" t="s">
        <v>5</v>
      </c>
      <c r="F271" s="92" t="e">
        <f>SUM(#REF!)</f>
        <v>#REF!</v>
      </c>
    </row>
    <row r="272" spans="1:6" ht="25.5" hidden="1" x14ac:dyDescent="0.25">
      <c r="A272" s="72">
        <v>277</v>
      </c>
      <c r="B272" s="80" t="s">
        <v>242</v>
      </c>
      <c r="C272" s="80" t="s">
        <v>1550</v>
      </c>
      <c r="D272" s="84" t="s">
        <v>243</v>
      </c>
      <c r="E272" s="79" t="s">
        <v>5</v>
      </c>
      <c r="F272" s="92" t="e">
        <f>SUM(#REF!)</f>
        <v>#REF!</v>
      </c>
    </row>
    <row r="273" spans="1:6" ht="25.5" hidden="1" x14ac:dyDescent="0.25">
      <c r="A273" s="72">
        <v>278</v>
      </c>
      <c r="B273" s="80" t="s">
        <v>227</v>
      </c>
      <c r="C273" s="80" t="s">
        <v>1550</v>
      </c>
      <c r="D273" s="84" t="s">
        <v>229</v>
      </c>
      <c r="E273" s="79" t="s">
        <v>5</v>
      </c>
      <c r="F273" s="92" t="e">
        <f>SUM(#REF!)</f>
        <v>#REF!</v>
      </c>
    </row>
    <row r="274" spans="1:6" ht="25.5" hidden="1" x14ac:dyDescent="0.25">
      <c r="A274" s="100">
        <v>279</v>
      </c>
      <c r="B274" s="101" t="s">
        <v>279</v>
      </c>
      <c r="C274" s="101" t="s">
        <v>1550</v>
      </c>
      <c r="D274" s="102" t="s">
        <v>280</v>
      </c>
      <c r="E274" s="103" t="s">
        <v>5</v>
      </c>
      <c r="F274" s="93" t="e">
        <f>SUM(#REF!)</f>
        <v>#REF!</v>
      </c>
    </row>
    <row r="275" spans="1:6" hidden="1" x14ac:dyDescent="0.25">
      <c r="A275" s="72">
        <v>280</v>
      </c>
      <c r="B275" s="80" t="s">
        <v>1205</v>
      </c>
      <c r="C275" s="80" t="s">
        <v>1550</v>
      </c>
      <c r="D275" s="84" t="s">
        <v>1391</v>
      </c>
      <c r="E275" s="79" t="s">
        <v>5</v>
      </c>
      <c r="F275" s="92" t="e">
        <f>SUM(#REF!)</f>
        <v>#REF!</v>
      </c>
    </row>
    <row r="276" spans="1:6" hidden="1" x14ac:dyDescent="0.25">
      <c r="A276" s="100">
        <v>281</v>
      </c>
      <c r="B276" s="101" t="s">
        <v>1206</v>
      </c>
      <c r="C276" s="101" t="s">
        <v>1550</v>
      </c>
      <c r="D276" s="102" t="s">
        <v>1392</v>
      </c>
      <c r="E276" s="103" t="s">
        <v>5</v>
      </c>
      <c r="F276" s="93" t="e">
        <f>SUM(#REF!)</f>
        <v>#REF!</v>
      </c>
    </row>
    <row r="277" spans="1:6" ht="25.5" hidden="1" x14ac:dyDescent="0.25">
      <c r="A277" s="100">
        <v>282</v>
      </c>
      <c r="B277" s="101" t="s">
        <v>1207</v>
      </c>
      <c r="C277" s="101" t="s">
        <v>1549</v>
      </c>
      <c r="D277" s="102" t="s">
        <v>1393</v>
      </c>
      <c r="E277" s="103" t="s">
        <v>5</v>
      </c>
      <c r="F277" s="93" t="e">
        <f>SUM(#REF!)</f>
        <v>#REF!</v>
      </c>
    </row>
    <row r="278" spans="1:6" hidden="1" x14ac:dyDescent="0.25">
      <c r="A278" s="72">
        <v>283</v>
      </c>
      <c r="B278" s="80" t="s">
        <v>1096</v>
      </c>
      <c r="C278" s="80" t="s">
        <v>1550</v>
      </c>
      <c r="D278" s="84" t="s">
        <v>1394</v>
      </c>
      <c r="E278" s="79" t="s">
        <v>5</v>
      </c>
      <c r="F278" s="92" t="e">
        <f>SUM(#REF!)</f>
        <v>#REF!</v>
      </c>
    </row>
    <row r="279" spans="1:6" hidden="1" x14ac:dyDescent="0.25">
      <c r="A279" s="72">
        <v>284</v>
      </c>
      <c r="B279" s="80" t="s">
        <v>1097</v>
      </c>
      <c r="C279" s="80" t="s">
        <v>1550</v>
      </c>
      <c r="D279" s="84" t="s">
        <v>1395</v>
      </c>
      <c r="E279" s="79" t="s">
        <v>5</v>
      </c>
      <c r="F279" s="92" t="e">
        <f>SUM(#REF!)</f>
        <v>#REF!</v>
      </c>
    </row>
    <row r="280" spans="1:6" ht="25.5" hidden="1" x14ac:dyDescent="0.25">
      <c r="A280" s="72">
        <v>285</v>
      </c>
      <c r="B280" s="80" t="s">
        <v>1098</v>
      </c>
      <c r="C280" s="80" t="s">
        <v>1549</v>
      </c>
      <c r="D280" s="84" t="s">
        <v>1396</v>
      </c>
      <c r="E280" s="79" t="s">
        <v>5</v>
      </c>
      <c r="F280" s="92" t="e">
        <f>SUM(#REF!)</f>
        <v>#REF!</v>
      </c>
    </row>
    <row r="281" spans="1:6" ht="51" hidden="1" x14ac:dyDescent="0.25">
      <c r="A281" s="100">
        <v>286</v>
      </c>
      <c r="B281" s="101" t="s">
        <v>1208</v>
      </c>
      <c r="C281" s="101" t="s">
        <v>1549</v>
      </c>
      <c r="D281" s="102" t="s">
        <v>1397</v>
      </c>
      <c r="E281" s="103" t="s">
        <v>5</v>
      </c>
      <c r="F281" s="93" t="e">
        <f>SUM(#REF!)</f>
        <v>#REF!</v>
      </c>
    </row>
    <row r="282" spans="1:6" ht="25.5" hidden="1" x14ac:dyDescent="0.25">
      <c r="A282" s="72">
        <v>287</v>
      </c>
      <c r="B282" s="80" t="s">
        <v>423</v>
      </c>
      <c r="C282" s="80" t="s">
        <v>1563</v>
      </c>
      <c r="D282" s="84" t="s">
        <v>1398</v>
      </c>
      <c r="E282" s="79" t="s">
        <v>5</v>
      </c>
      <c r="F282" s="92" t="e">
        <f>SUM(#REF!)</f>
        <v>#REF!</v>
      </c>
    </row>
    <row r="283" spans="1:6" hidden="1" x14ac:dyDescent="0.25">
      <c r="A283" s="100">
        <v>288</v>
      </c>
      <c r="B283" s="101" t="s">
        <v>1209</v>
      </c>
      <c r="C283" s="101" t="s">
        <v>135</v>
      </c>
      <c r="D283" s="102">
        <v>504291</v>
      </c>
      <c r="E283" s="103" t="s">
        <v>5</v>
      </c>
      <c r="F283" s="93" t="e">
        <f>SUM(#REF!)</f>
        <v>#REF!</v>
      </c>
    </row>
    <row r="284" spans="1:6" hidden="1" x14ac:dyDescent="0.25">
      <c r="A284" s="72">
        <v>289</v>
      </c>
      <c r="B284" s="80" t="s">
        <v>1099</v>
      </c>
      <c r="C284" s="80" t="s">
        <v>9</v>
      </c>
      <c r="D284" s="84" t="s">
        <v>1399</v>
      </c>
      <c r="E284" s="79" t="s">
        <v>7</v>
      </c>
      <c r="F284" s="92" t="e">
        <f>SUM(#REF!)</f>
        <v>#REF!</v>
      </c>
    </row>
    <row r="285" spans="1:6" ht="51" hidden="1" x14ac:dyDescent="0.25">
      <c r="A285" s="100">
        <v>290</v>
      </c>
      <c r="B285" s="101" t="s">
        <v>1210</v>
      </c>
      <c r="C285" s="101" t="s">
        <v>1549</v>
      </c>
      <c r="D285" s="102" t="s">
        <v>1400</v>
      </c>
      <c r="E285" s="103" t="s">
        <v>5</v>
      </c>
      <c r="F285" s="93" t="e">
        <f>SUM(#REF!)</f>
        <v>#REF!</v>
      </c>
    </row>
    <row r="286" spans="1:6" ht="25.5" hidden="1" x14ac:dyDescent="0.25">
      <c r="A286" s="72">
        <v>291</v>
      </c>
      <c r="B286" s="80" t="s">
        <v>1211</v>
      </c>
      <c r="C286" s="80" t="s">
        <v>1549</v>
      </c>
      <c r="D286" s="84" t="s">
        <v>1401</v>
      </c>
      <c r="E286" s="79" t="s">
        <v>5</v>
      </c>
      <c r="F286" s="92" t="e">
        <f>SUM(#REF!)</f>
        <v>#REF!</v>
      </c>
    </row>
    <row r="287" spans="1:6" hidden="1" x14ac:dyDescent="0.25">
      <c r="A287" s="72">
        <v>292</v>
      </c>
      <c r="B287" s="80" t="s">
        <v>1100</v>
      </c>
      <c r="C287" s="80" t="s">
        <v>1550</v>
      </c>
      <c r="D287" s="84" t="s">
        <v>1402</v>
      </c>
      <c r="E287" s="79" t="s">
        <v>5</v>
      </c>
      <c r="F287" s="92" t="e">
        <f>SUM(#REF!)</f>
        <v>#REF!</v>
      </c>
    </row>
    <row r="288" spans="1:6" ht="25.5" hidden="1" x14ac:dyDescent="0.25">
      <c r="A288" s="72">
        <v>293</v>
      </c>
      <c r="B288" s="80" t="s">
        <v>1101</v>
      </c>
      <c r="C288" s="80" t="s">
        <v>1585</v>
      </c>
      <c r="D288" s="84" t="s">
        <v>1403</v>
      </c>
      <c r="E288" s="79" t="s">
        <v>5</v>
      </c>
      <c r="F288" s="92" t="e">
        <f>SUM(#REF!)</f>
        <v>#REF!</v>
      </c>
    </row>
    <row r="289" spans="1:6" hidden="1" x14ac:dyDescent="0.25">
      <c r="A289" s="72">
        <v>294</v>
      </c>
      <c r="B289" s="80" t="s">
        <v>1212</v>
      </c>
      <c r="C289" s="80" t="s">
        <v>1550</v>
      </c>
      <c r="D289" s="84" t="s">
        <v>1404</v>
      </c>
      <c r="E289" s="79" t="s">
        <v>5</v>
      </c>
      <c r="F289" s="92" t="e">
        <f>SUM(#REF!)</f>
        <v>#REF!</v>
      </c>
    </row>
    <row r="290" spans="1:6" hidden="1" x14ac:dyDescent="0.25">
      <c r="A290" s="72">
        <v>295</v>
      </c>
      <c r="B290" s="80" t="s">
        <v>1213</v>
      </c>
      <c r="C290" s="80" t="s">
        <v>1550</v>
      </c>
      <c r="D290" s="84" t="s">
        <v>1405</v>
      </c>
      <c r="E290" s="79" t="s">
        <v>5</v>
      </c>
      <c r="F290" s="92" t="e">
        <f>SUM(#REF!)</f>
        <v>#REF!</v>
      </c>
    </row>
    <row r="291" spans="1:6" hidden="1" x14ac:dyDescent="0.25">
      <c r="A291" s="72">
        <v>296</v>
      </c>
      <c r="B291" s="80" t="s">
        <v>1214</v>
      </c>
      <c r="C291" s="80" t="s">
        <v>1550</v>
      </c>
      <c r="D291" s="84" t="s">
        <v>1406</v>
      </c>
      <c r="E291" s="79" t="s">
        <v>5</v>
      </c>
      <c r="F291" s="92" t="e">
        <f>SUM(#REF!)</f>
        <v>#REF!</v>
      </c>
    </row>
    <row r="292" spans="1:6" hidden="1" x14ac:dyDescent="0.25">
      <c r="A292" s="72">
        <v>297</v>
      </c>
      <c r="B292" s="80" t="s">
        <v>418</v>
      </c>
      <c r="C292" s="80" t="s">
        <v>419</v>
      </c>
      <c r="D292" s="84" t="s">
        <v>420</v>
      </c>
      <c r="E292" s="79" t="s">
        <v>7</v>
      </c>
      <c r="F292" s="92" t="e">
        <f>SUM(#REF!)</f>
        <v>#REF!</v>
      </c>
    </row>
    <row r="293" spans="1:6" ht="25.5" hidden="1" x14ac:dyDescent="0.25">
      <c r="A293" s="72">
        <v>298</v>
      </c>
      <c r="B293" s="80" t="s">
        <v>150</v>
      </c>
      <c r="C293" s="80" t="s">
        <v>6</v>
      </c>
      <c r="D293" s="84" t="s">
        <v>1407</v>
      </c>
      <c r="E293" s="79" t="s">
        <v>5</v>
      </c>
      <c r="F293" s="92" t="e">
        <f>SUM(#REF!)</f>
        <v>#REF!</v>
      </c>
    </row>
    <row r="294" spans="1:6" hidden="1" x14ac:dyDescent="0.25">
      <c r="A294" s="72">
        <v>299</v>
      </c>
      <c r="B294" s="80" t="s">
        <v>142</v>
      </c>
      <c r="C294" s="80" t="s">
        <v>6</v>
      </c>
      <c r="D294" s="84" t="s">
        <v>1408</v>
      </c>
      <c r="E294" s="79" t="s">
        <v>5</v>
      </c>
      <c r="F294" s="92" t="e">
        <f>SUM(#REF!)</f>
        <v>#REF!</v>
      </c>
    </row>
    <row r="295" spans="1:6" hidden="1" x14ac:dyDescent="0.25">
      <c r="A295" s="72">
        <v>300</v>
      </c>
      <c r="B295" s="80" t="s">
        <v>145</v>
      </c>
      <c r="C295" s="80" t="s">
        <v>6</v>
      </c>
      <c r="D295" s="84" t="s">
        <v>1409</v>
      </c>
      <c r="E295" s="79" t="s">
        <v>5</v>
      </c>
      <c r="F295" s="92" t="e">
        <f>SUM(#REF!)</f>
        <v>#REF!</v>
      </c>
    </row>
    <row r="296" spans="1:6" hidden="1" x14ac:dyDescent="0.25">
      <c r="A296" s="72">
        <v>301</v>
      </c>
      <c r="B296" s="80" t="s">
        <v>1215</v>
      </c>
      <c r="C296" s="80" t="s">
        <v>8</v>
      </c>
      <c r="D296" s="84" t="s">
        <v>1410</v>
      </c>
      <c r="E296" s="79" t="s">
        <v>12</v>
      </c>
      <c r="F296" s="92" t="e">
        <f>SUM(#REF!)</f>
        <v>#REF!</v>
      </c>
    </row>
    <row r="297" spans="1:6" hidden="1" x14ac:dyDescent="0.25">
      <c r="A297" s="72">
        <v>302</v>
      </c>
      <c r="B297" s="80" t="s">
        <v>1216</v>
      </c>
      <c r="C297" s="80" t="s">
        <v>8</v>
      </c>
      <c r="D297" s="84" t="s">
        <v>1411</v>
      </c>
      <c r="E297" s="79" t="s">
        <v>12</v>
      </c>
      <c r="F297" s="92" t="e">
        <f>SUM(#REF!)</f>
        <v>#REF!</v>
      </c>
    </row>
    <row r="298" spans="1:6" hidden="1" x14ac:dyDescent="0.25">
      <c r="A298" s="72">
        <v>303</v>
      </c>
      <c r="B298" s="80" t="s">
        <v>1217</v>
      </c>
      <c r="C298" s="80" t="s">
        <v>8</v>
      </c>
      <c r="D298" s="84" t="s">
        <v>1412</v>
      </c>
      <c r="E298" s="79" t="s">
        <v>12</v>
      </c>
      <c r="F298" s="92" t="e">
        <f>SUM(#REF!)</f>
        <v>#REF!</v>
      </c>
    </row>
    <row r="299" spans="1:6" hidden="1" x14ac:dyDescent="0.25">
      <c r="A299" s="72">
        <v>304</v>
      </c>
      <c r="B299" s="80" t="s">
        <v>1218</v>
      </c>
      <c r="C299" s="80" t="s">
        <v>8</v>
      </c>
      <c r="D299" s="84" t="s">
        <v>1413</v>
      </c>
      <c r="E299" s="79" t="s">
        <v>12</v>
      </c>
      <c r="F299" s="92" t="e">
        <f>SUM(#REF!)</f>
        <v>#REF!</v>
      </c>
    </row>
    <row r="300" spans="1:6" hidden="1" x14ac:dyDescent="0.25">
      <c r="A300" s="72">
        <v>305</v>
      </c>
      <c r="B300" s="80" t="s">
        <v>859</v>
      </c>
      <c r="C300" s="80" t="s">
        <v>8</v>
      </c>
      <c r="D300" s="84" t="s">
        <v>1414</v>
      </c>
      <c r="E300" s="79" t="s">
        <v>12</v>
      </c>
      <c r="F300" s="92" t="e">
        <f>SUM(#REF!)</f>
        <v>#REF!</v>
      </c>
    </row>
    <row r="301" spans="1:6" hidden="1" x14ac:dyDescent="0.25">
      <c r="A301" s="72">
        <v>306</v>
      </c>
      <c r="B301" s="80" t="s">
        <v>548</v>
      </c>
      <c r="C301" s="80" t="s">
        <v>549</v>
      </c>
      <c r="D301" s="84" t="s">
        <v>1415</v>
      </c>
      <c r="E301" s="79" t="s">
        <v>5</v>
      </c>
      <c r="F301" s="92" t="e">
        <f>SUM(#REF!)</f>
        <v>#REF!</v>
      </c>
    </row>
    <row r="302" spans="1:6" hidden="1" x14ac:dyDescent="0.25">
      <c r="A302" s="72">
        <v>307</v>
      </c>
      <c r="B302" s="80" t="s">
        <v>554</v>
      </c>
      <c r="C302" s="80" t="s">
        <v>549</v>
      </c>
      <c r="D302" s="84" t="s">
        <v>555</v>
      </c>
      <c r="E302" s="79" t="s">
        <v>5</v>
      </c>
      <c r="F302" s="92" t="e">
        <f>SUM(#REF!)</f>
        <v>#REF!</v>
      </c>
    </row>
    <row r="303" spans="1:6" ht="25.5" hidden="1" x14ac:dyDescent="0.25">
      <c r="A303" s="100">
        <v>308</v>
      </c>
      <c r="B303" s="101" t="s">
        <v>234</v>
      </c>
      <c r="C303" s="101" t="s">
        <v>1550</v>
      </c>
      <c r="D303" s="102" t="s">
        <v>235</v>
      </c>
      <c r="E303" s="103" t="s">
        <v>5</v>
      </c>
      <c r="F303" s="93" t="e">
        <f>SUM(#REF!)</f>
        <v>#REF!</v>
      </c>
    </row>
    <row r="304" spans="1:6" hidden="1" x14ac:dyDescent="0.25">
      <c r="A304" s="122">
        <v>309</v>
      </c>
      <c r="B304" s="118" t="s">
        <v>774</v>
      </c>
      <c r="C304" s="118" t="s">
        <v>8</v>
      </c>
      <c r="D304" s="119" t="s">
        <v>1416</v>
      </c>
      <c r="E304" s="120" t="s">
        <v>771</v>
      </c>
      <c r="F304" s="121" t="e">
        <f>SUM(#REF!)</f>
        <v>#REF!</v>
      </c>
    </row>
    <row r="305" spans="1:6" hidden="1" x14ac:dyDescent="0.25">
      <c r="A305" s="122">
        <v>310</v>
      </c>
      <c r="B305" s="118" t="s">
        <v>778</v>
      </c>
      <c r="C305" s="118" t="s">
        <v>8</v>
      </c>
      <c r="D305" s="119" t="s">
        <v>1417</v>
      </c>
      <c r="E305" s="120" t="s">
        <v>771</v>
      </c>
      <c r="F305" s="121" t="e">
        <f>SUM(#REF!)</f>
        <v>#REF!</v>
      </c>
    </row>
    <row r="306" spans="1:6" hidden="1" x14ac:dyDescent="0.25">
      <c r="A306" s="122">
        <v>311</v>
      </c>
      <c r="B306" s="118" t="s">
        <v>829</v>
      </c>
      <c r="C306" s="118" t="s">
        <v>8</v>
      </c>
      <c r="D306" s="119" t="s">
        <v>1418</v>
      </c>
      <c r="E306" s="120" t="s">
        <v>831</v>
      </c>
      <c r="F306" s="121" t="e">
        <f>SUM(#REF!)</f>
        <v>#REF!</v>
      </c>
    </row>
    <row r="307" spans="1:6" hidden="1" x14ac:dyDescent="0.25">
      <c r="A307" s="122">
        <v>312</v>
      </c>
      <c r="B307" s="118" t="s">
        <v>64</v>
      </c>
      <c r="C307" s="118" t="s">
        <v>8</v>
      </c>
      <c r="D307" s="119" t="s">
        <v>1419</v>
      </c>
      <c r="E307" s="120" t="s">
        <v>66</v>
      </c>
      <c r="F307" s="121" t="e">
        <f>SUM(#REF!)</f>
        <v>#REF!</v>
      </c>
    </row>
    <row r="308" spans="1:6" hidden="1" x14ac:dyDescent="0.25">
      <c r="A308" s="72">
        <v>313</v>
      </c>
      <c r="B308" s="80" t="s">
        <v>1630</v>
      </c>
      <c r="C308" s="80" t="s">
        <v>14</v>
      </c>
      <c r="D308" s="84">
        <v>36024</v>
      </c>
      <c r="E308" s="79" t="s">
        <v>5</v>
      </c>
      <c r="F308" s="92" t="e">
        <f>SUM(#REF!)</f>
        <v>#REF!</v>
      </c>
    </row>
    <row r="309" spans="1:6" hidden="1" x14ac:dyDescent="0.25">
      <c r="A309" s="72">
        <v>314</v>
      </c>
      <c r="B309" s="80" t="s">
        <v>1219</v>
      </c>
      <c r="C309" s="80" t="s">
        <v>14</v>
      </c>
      <c r="D309" s="84">
        <v>38004</v>
      </c>
      <c r="E309" s="79" t="s">
        <v>5</v>
      </c>
      <c r="F309" s="92" t="e">
        <f>SUM(#REF!)</f>
        <v>#REF!</v>
      </c>
    </row>
    <row r="310" spans="1:6" hidden="1" x14ac:dyDescent="0.25">
      <c r="A310" s="72">
        <v>315</v>
      </c>
      <c r="B310" s="80" t="s">
        <v>1220</v>
      </c>
      <c r="C310" s="80" t="s">
        <v>14</v>
      </c>
      <c r="D310" s="84">
        <v>37303</v>
      </c>
      <c r="E310" s="79" t="s">
        <v>5</v>
      </c>
      <c r="F310" s="92" t="e">
        <f>SUM(#REF!)</f>
        <v>#REF!</v>
      </c>
    </row>
    <row r="311" spans="1:6" hidden="1" x14ac:dyDescent="0.25">
      <c r="A311" s="122">
        <v>316</v>
      </c>
      <c r="B311" s="118" t="s">
        <v>800</v>
      </c>
      <c r="C311" s="118" t="s">
        <v>8</v>
      </c>
      <c r="D311" s="119" t="s">
        <v>799</v>
      </c>
      <c r="E311" s="120" t="s">
        <v>771</v>
      </c>
      <c r="F311" s="121" t="e">
        <f>SUM(#REF!)</f>
        <v>#REF!</v>
      </c>
    </row>
    <row r="312" spans="1:6" hidden="1" x14ac:dyDescent="0.25">
      <c r="A312" s="72">
        <v>317</v>
      </c>
      <c r="B312" s="80" t="s">
        <v>1631</v>
      </c>
      <c r="C312" s="80" t="s">
        <v>14</v>
      </c>
      <c r="D312" s="84" t="s">
        <v>1420</v>
      </c>
      <c r="E312" s="79" t="s">
        <v>7</v>
      </c>
      <c r="F312" s="92" t="e">
        <f>SUM(#REF!)</f>
        <v>#REF!</v>
      </c>
    </row>
    <row r="313" spans="1:6" hidden="1" x14ac:dyDescent="0.25">
      <c r="A313" s="72">
        <v>318</v>
      </c>
      <c r="B313" s="80" t="s">
        <v>1102</v>
      </c>
      <c r="C313" s="80" t="s">
        <v>8</v>
      </c>
      <c r="D313" s="84" t="s">
        <v>1421</v>
      </c>
      <c r="E313" s="79" t="s">
        <v>5</v>
      </c>
      <c r="F313" s="92" t="e">
        <f>SUM(#REF!)</f>
        <v>#REF!</v>
      </c>
    </row>
    <row r="314" spans="1:6" hidden="1" x14ac:dyDescent="0.25">
      <c r="A314" s="72">
        <v>319</v>
      </c>
      <c r="B314" s="80" t="s">
        <v>1038</v>
      </c>
      <c r="C314" s="80" t="s">
        <v>14</v>
      </c>
      <c r="D314" s="84" t="s">
        <v>462</v>
      </c>
      <c r="E314" s="79" t="s">
        <v>5</v>
      </c>
      <c r="F314" s="92" t="e">
        <f>SUM(#REF!)</f>
        <v>#REF!</v>
      </c>
    </row>
    <row r="315" spans="1:6" ht="25.5" hidden="1" x14ac:dyDescent="0.25">
      <c r="A315" s="72">
        <v>320</v>
      </c>
      <c r="B315" s="80" t="s">
        <v>244</v>
      </c>
      <c r="C315" s="80" t="s">
        <v>1550</v>
      </c>
      <c r="D315" s="84" t="s">
        <v>245</v>
      </c>
      <c r="E315" s="79" t="s">
        <v>5</v>
      </c>
      <c r="F315" s="92" t="e">
        <f>SUM(#REF!)</f>
        <v>#REF!</v>
      </c>
    </row>
    <row r="316" spans="1:6" hidden="1" x14ac:dyDescent="0.25">
      <c r="A316" s="72">
        <v>321</v>
      </c>
      <c r="B316" s="80" t="s">
        <v>498</v>
      </c>
      <c r="C316" s="80" t="s">
        <v>493</v>
      </c>
      <c r="D316" s="84">
        <v>1043</v>
      </c>
      <c r="E316" s="79" t="s">
        <v>7</v>
      </c>
      <c r="F316" s="92" t="e">
        <f>SUM(#REF!)</f>
        <v>#REF!</v>
      </c>
    </row>
    <row r="317" spans="1:6" hidden="1" x14ac:dyDescent="0.25">
      <c r="A317" s="72">
        <v>322</v>
      </c>
      <c r="B317" s="80" t="s">
        <v>492</v>
      </c>
      <c r="C317" s="80" t="s">
        <v>493</v>
      </c>
      <c r="D317" s="84">
        <v>1044</v>
      </c>
      <c r="E317" s="79" t="s">
        <v>5</v>
      </c>
      <c r="F317" s="92" t="e">
        <f>SUM(#REF!)</f>
        <v>#REF!</v>
      </c>
    </row>
    <row r="318" spans="1:6" hidden="1" x14ac:dyDescent="0.25">
      <c r="A318" s="72">
        <v>323</v>
      </c>
      <c r="B318" s="80" t="s">
        <v>832</v>
      </c>
      <c r="C318" s="80" t="s">
        <v>833</v>
      </c>
      <c r="D318" s="84" t="s">
        <v>834</v>
      </c>
      <c r="E318" s="79" t="s">
        <v>7</v>
      </c>
      <c r="F318" s="92" t="e">
        <f>SUM(#REF!)</f>
        <v>#REF!</v>
      </c>
    </row>
    <row r="319" spans="1:6" hidden="1" x14ac:dyDescent="0.25">
      <c r="A319" s="72">
        <v>324</v>
      </c>
      <c r="B319" s="80" t="s">
        <v>1103</v>
      </c>
      <c r="C319" s="80" t="s">
        <v>176</v>
      </c>
      <c r="D319" s="84">
        <v>79104</v>
      </c>
      <c r="E319" s="79" t="s">
        <v>5</v>
      </c>
      <c r="F319" s="92" t="e">
        <f>SUM(#REF!)</f>
        <v>#REF!</v>
      </c>
    </row>
    <row r="320" spans="1:6" hidden="1" x14ac:dyDescent="0.25">
      <c r="A320" s="72">
        <v>325</v>
      </c>
      <c r="B320" s="80" t="s">
        <v>878</v>
      </c>
      <c r="C320" s="80" t="s">
        <v>176</v>
      </c>
      <c r="D320" s="84" t="s">
        <v>1608</v>
      </c>
      <c r="E320" s="79" t="s">
        <v>5</v>
      </c>
      <c r="F320" s="92" t="e">
        <f>SUM(#REF!)</f>
        <v>#REF!</v>
      </c>
    </row>
    <row r="321" spans="1:387" hidden="1" x14ac:dyDescent="0.25">
      <c r="A321" s="72">
        <v>326</v>
      </c>
      <c r="B321" s="80" t="s">
        <v>482</v>
      </c>
      <c r="C321" s="80" t="s">
        <v>14</v>
      </c>
      <c r="D321" s="84" t="s">
        <v>483</v>
      </c>
      <c r="E321" s="79" t="s">
        <v>7</v>
      </c>
      <c r="F321" s="92" t="e">
        <f>SUM(#REF!)</f>
        <v>#REF!</v>
      </c>
    </row>
    <row r="322" spans="1:387" hidden="1" x14ac:dyDescent="0.25">
      <c r="A322" s="123">
        <v>327</v>
      </c>
      <c r="B322" s="105" t="s">
        <v>1104</v>
      </c>
      <c r="C322" s="105" t="s">
        <v>14</v>
      </c>
      <c r="D322" s="106" t="s">
        <v>1422</v>
      </c>
      <c r="E322" s="107" t="s">
        <v>7</v>
      </c>
      <c r="F322" s="108" t="e">
        <f>SUM(#REF!)</f>
        <v>#REF!</v>
      </c>
    </row>
    <row r="323" spans="1:387" hidden="1" x14ac:dyDescent="0.25">
      <c r="A323" s="72">
        <v>328</v>
      </c>
      <c r="B323" s="80" t="s">
        <v>516</v>
      </c>
      <c r="C323" s="80" t="s">
        <v>8</v>
      </c>
      <c r="D323" s="84" t="s">
        <v>517</v>
      </c>
      <c r="E323" s="79" t="s">
        <v>5</v>
      </c>
      <c r="F323" s="92" t="e">
        <f>SUM(#REF!)</f>
        <v>#REF!</v>
      </c>
    </row>
    <row r="324" spans="1:387" ht="25.5" hidden="1" x14ac:dyDescent="0.25">
      <c r="A324" s="122">
        <v>329</v>
      </c>
      <c r="B324" s="118" t="s">
        <v>1105</v>
      </c>
      <c r="C324" s="118" t="s">
        <v>8</v>
      </c>
      <c r="D324" s="119" t="s">
        <v>1423</v>
      </c>
      <c r="E324" s="120" t="s">
        <v>12</v>
      </c>
      <c r="F324" s="121" t="e">
        <f>SUM(#REF!)</f>
        <v>#REF!</v>
      </c>
    </row>
    <row r="325" spans="1:387" hidden="1" x14ac:dyDescent="0.25">
      <c r="A325" s="72">
        <v>330</v>
      </c>
      <c r="B325" s="80" t="s">
        <v>380</v>
      </c>
      <c r="C325" s="80" t="s">
        <v>14</v>
      </c>
      <c r="D325" s="84" t="s">
        <v>1424</v>
      </c>
      <c r="E325" s="79" t="s">
        <v>12</v>
      </c>
      <c r="F325" s="92" t="e">
        <f>SUM(#REF!)</f>
        <v>#REF!</v>
      </c>
    </row>
    <row r="326" spans="1:387" s="78" customFormat="1" hidden="1" x14ac:dyDescent="0.25">
      <c r="A326" s="73">
        <v>331</v>
      </c>
      <c r="B326" s="80" t="s">
        <v>1540</v>
      </c>
      <c r="C326" s="80" t="s">
        <v>14</v>
      </c>
      <c r="D326" s="84" t="s">
        <v>1545</v>
      </c>
      <c r="E326" s="79" t="s">
        <v>5</v>
      </c>
      <c r="F326" s="92" t="e">
        <f>SUM(#REF!)</f>
        <v>#REF!</v>
      </c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  <c r="AV326" s="74"/>
      <c r="AW326" s="74"/>
      <c r="AX326" s="74"/>
      <c r="AY326" s="74"/>
      <c r="AZ326" s="74"/>
      <c r="BA326" s="74"/>
      <c r="BB326" s="74"/>
      <c r="BC326" s="74"/>
      <c r="BD326" s="74"/>
      <c r="BE326" s="74"/>
      <c r="BF326" s="74"/>
      <c r="BG326" s="74"/>
      <c r="BH326" s="74"/>
      <c r="BI326" s="74"/>
      <c r="BJ326" s="74"/>
      <c r="BK326" s="74"/>
      <c r="BL326" s="74"/>
      <c r="BM326" s="74"/>
      <c r="BN326" s="74"/>
      <c r="BO326" s="74"/>
      <c r="BP326" s="74"/>
      <c r="BQ326" s="74"/>
      <c r="BR326" s="74"/>
      <c r="BS326" s="74"/>
      <c r="BT326" s="74"/>
      <c r="BU326" s="74"/>
      <c r="BV326" s="74"/>
      <c r="BW326" s="74"/>
      <c r="BX326" s="74"/>
      <c r="BY326" s="74"/>
      <c r="BZ326" s="74"/>
      <c r="CA326" s="74"/>
      <c r="CB326" s="74"/>
      <c r="CC326" s="74"/>
      <c r="CD326" s="74"/>
      <c r="CE326" s="74"/>
      <c r="CF326" s="74"/>
      <c r="CG326" s="74"/>
      <c r="CH326" s="74"/>
      <c r="CI326" s="74"/>
      <c r="CJ326" s="74"/>
      <c r="CK326" s="74"/>
      <c r="CL326" s="74"/>
      <c r="CM326" s="74"/>
      <c r="CN326" s="74"/>
      <c r="CO326" s="74"/>
      <c r="CP326" s="74"/>
      <c r="CQ326" s="74"/>
      <c r="CR326" s="74"/>
      <c r="CS326" s="74"/>
      <c r="CT326" s="74"/>
      <c r="CU326" s="74"/>
      <c r="CV326" s="74"/>
      <c r="CW326" s="74"/>
      <c r="CX326" s="74"/>
      <c r="CY326" s="74"/>
      <c r="CZ326" s="74"/>
      <c r="DA326" s="74"/>
      <c r="DB326" s="74"/>
      <c r="DC326" s="74"/>
      <c r="DD326" s="74"/>
      <c r="DE326" s="74"/>
      <c r="DF326" s="74"/>
      <c r="DG326" s="74"/>
      <c r="DH326" s="74"/>
      <c r="DI326" s="74"/>
      <c r="DJ326" s="74"/>
      <c r="DK326" s="74"/>
      <c r="DL326" s="74"/>
      <c r="DM326" s="74"/>
      <c r="DN326" s="74"/>
      <c r="DO326" s="74"/>
      <c r="DP326" s="74"/>
      <c r="DQ326" s="74"/>
      <c r="DR326" s="74"/>
      <c r="DS326" s="74"/>
      <c r="DT326" s="74"/>
      <c r="DU326" s="74"/>
      <c r="DV326" s="74"/>
      <c r="DW326" s="74"/>
      <c r="DX326" s="74"/>
      <c r="DY326" s="74"/>
      <c r="DZ326" s="74"/>
      <c r="EA326" s="74"/>
      <c r="EB326" s="74"/>
      <c r="EC326" s="74"/>
      <c r="ED326" s="74"/>
      <c r="EE326" s="74"/>
      <c r="EF326" s="74"/>
      <c r="EG326" s="74"/>
      <c r="EH326" s="74"/>
      <c r="EI326" s="74"/>
      <c r="EJ326" s="74"/>
      <c r="EK326" s="74"/>
      <c r="EL326" s="74"/>
      <c r="EM326" s="74"/>
      <c r="EN326" s="74"/>
      <c r="EO326" s="74"/>
      <c r="EP326" s="74"/>
      <c r="EQ326" s="74"/>
      <c r="ER326" s="74"/>
      <c r="ES326" s="74"/>
      <c r="ET326" s="74"/>
      <c r="EU326" s="74"/>
      <c r="EV326" s="74"/>
      <c r="EW326" s="74"/>
      <c r="EX326" s="74"/>
      <c r="EY326" s="74"/>
      <c r="EZ326" s="74"/>
      <c r="FA326" s="74"/>
      <c r="FB326" s="74"/>
      <c r="FC326" s="74"/>
      <c r="FD326" s="74"/>
      <c r="FE326" s="74"/>
      <c r="FF326" s="74"/>
      <c r="FG326" s="74"/>
      <c r="FH326" s="74"/>
      <c r="FI326" s="74"/>
      <c r="FJ326" s="74"/>
      <c r="FK326" s="74"/>
      <c r="FL326" s="74"/>
      <c r="FM326" s="74"/>
      <c r="FN326" s="74"/>
      <c r="FO326" s="74"/>
      <c r="FP326" s="74"/>
      <c r="FQ326" s="74"/>
      <c r="FR326" s="74"/>
      <c r="FS326" s="74"/>
      <c r="FT326" s="74"/>
      <c r="FU326" s="74"/>
      <c r="FV326" s="74"/>
      <c r="FW326" s="74"/>
      <c r="FX326" s="74"/>
      <c r="FY326" s="74"/>
      <c r="FZ326" s="74"/>
      <c r="GA326" s="74"/>
      <c r="GB326" s="74"/>
      <c r="GC326" s="74"/>
      <c r="GD326" s="74"/>
      <c r="GE326" s="74"/>
      <c r="GF326" s="74"/>
      <c r="GG326" s="74"/>
      <c r="GH326" s="74"/>
      <c r="GI326" s="74"/>
      <c r="GJ326" s="74"/>
      <c r="GK326" s="74"/>
      <c r="GL326" s="74"/>
      <c r="GM326" s="74"/>
      <c r="GN326" s="74"/>
      <c r="GO326" s="74"/>
      <c r="GP326" s="74"/>
      <c r="GQ326" s="74"/>
      <c r="GR326" s="74"/>
      <c r="GS326" s="74"/>
      <c r="GT326" s="74"/>
      <c r="GU326" s="74"/>
      <c r="GV326" s="74"/>
      <c r="GW326" s="74"/>
      <c r="GX326" s="74"/>
      <c r="GY326" s="74"/>
      <c r="GZ326" s="74"/>
      <c r="HA326" s="74"/>
      <c r="HB326" s="74"/>
      <c r="HC326" s="74"/>
      <c r="HD326" s="74"/>
      <c r="HE326" s="74"/>
      <c r="HF326" s="74"/>
      <c r="HG326" s="74"/>
      <c r="HH326" s="74"/>
      <c r="HI326" s="74"/>
      <c r="HJ326" s="74"/>
      <c r="HK326" s="74"/>
      <c r="HL326" s="74"/>
      <c r="HM326" s="74"/>
      <c r="HN326" s="74"/>
      <c r="HO326" s="74"/>
      <c r="HP326" s="74"/>
      <c r="HQ326" s="74"/>
      <c r="HR326" s="74"/>
      <c r="HS326" s="74"/>
      <c r="HT326" s="74"/>
      <c r="HU326" s="74"/>
      <c r="HV326" s="74"/>
      <c r="HW326" s="74"/>
      <c r="HX326" s="74"/>
      <c r="HY326" s="74"/>
      <c r="HZ326" s="74"/>
      <c r="IA326" s="74"/>
      <c r="IB326" s="74"/>
      <c r="IC326" s="74"/>
      <c r="ID326" s="74"/>
      <c r="IE326" s="74"/>
      <c r="IF326" s="74"/>
      <c r="IG326" s="74"/>
      <c r="IH326" s="74"/>
      <c r="II326" s="74"/>
      <c r="IJ326" s="74"/>
      <c r="IK326" s="74"/>
      <c r="IL326" s="74"/>
      <c r="IM326" s="74"/>
      <c r="IN326" s="74"/>
      <c r="IO326" s="74"/>
      <c r="IP326" s="74"/>
      <c r="IQ326" s="74"/>
      <c r="IR326" s="74"/>
      <c r="IS326" s="74"/>
      <c r="IT326" s="74"/>
      <c r="IU326" s="74"/>
      <c r="IV326" s="74"/>
      <c r="IW326" s="74"/>
      <c r="IX326" s="74"/>
      <c r="IY326" s="74"/>
      <c r="IZ326" s="74"/>
      <c r="JA326" s="74"/>
      <c r="JB326" s="74"/>
      <c r="JC326" s="74"/>
      <c r="JD326" s="74"/>
      <c r="JE326" s="74"/>
      <c r="JF326" s="74"/>
      <c r="JG326" s="74"/>
      <c r="JH326" s="74"/>
      <c r="JI326" s="74"/>
      <c r="JJ326" s="74"/>
      <c r="JK326" s="74"/>
      <c r="JL326" s="74"/>
      <c r="JM326" s="74"/>
      <c r="JN326" s="74"/>
      <c r="JO326" s="74"/>
      <c r="JP326" s="74"/>
      <c r="JQ326" s="74"/>
      <c r="JR326" s="74"/>
      <c r="JS326" s="74"/>
      <c r="JT326" s="74"/>
      <c r="JU326" s="74"/>
      <c r="JV326" s="74"/>
      <c r="JW326" s="74"/>
      <c r="JX326" s="74"/>
      <c r="JY326" s="74"/>
      <c r="JZ326" s="74"/>
      <c r="KA326" s="74"/>
      <c r="KB326" s="74"/>
      <c r="KC326" s="74"/>
      <c r="KD326" s="74"/>
      <c r="KE326" s="74"/>
      <c r="KF326" s="74"/>
      <c r="KG326" s="74"/>
      <c r="KH326" s="74"/>
      <c r="KI326" s="74"/>
      <c r="KJ326" s="74"/>
      <c r="KK326" s="74"/>
      <c r="KL326" s="74"/>
      <c r="KM326" s="74"/>
      <c r="KN326" s="74"/>
      <c r="KO326" s="74"/>
      <c r="KP326" s="74"/>
      <c r="KQ326" s="74"/>
      <c r="KR326" s="74"/>
      <c r="KS326" s="74"/>
      <c r="KT326" s="74"/>
      <c r="KU326" s="74"/>
      <c r="KV326" s="74"/>
      <c r="KW326" s="74"/>
      <c r="KX326" s="74"/>
      <c r="KY326" s="74"/>
      <c r="KZ326" s="74"/>
      <c r="LA326" s="74"/>
      <c r="LB326" s="74"/>
      <c r="LC326" s="74"/>
      <c r="LD326" s="74"/>
      <c r="LE326" s="74"/>
      <c r="LF326" s="74"/>
      <c r="LG326" s="74"/>
      <c r="LH326" s="74"/>
      <c r="LI326" s="74"/>
      <c r="LJ326" s="74"/>
      <c r="LK326" s="74"/>
      <c r="LL326" s="74"/>
      <c r="LM326" s="74"/>
      <c r="LN326" s="74"/>
      <c r="LO326" s="74"/>
      <c r="LP326" s="74"/>
      <c r="LQ326" s="74"/>
      <c r="LR326" s="74"/>
      <c r="LS326" s="74"/>
      <c r="LT326" s="74"/>
      <c r="LU326" s="74"/>
      <c r="LV326" s="74"/>
      <c r="LW326" s="74"/>
      <c r="LX326" s="74"/>
      <c r="LY326" s="74"/>
      <c r="LZ326" s="74"/>
      <c r="MA326" s="74"/>
      <c r="MB326" s="74"/>
      <c r="MC326" s="74"/>
      <c r="MD326" s="74"/>
      <c r="ME326" s="74"/>
      <c r="MF326" s="74"/>
      <c r="MG326" s="74"/>
      <c r="MH326" s="74"/>
      <c r="MI326" s="74"/>
      <c r="MJ326" s="74"/>
      <c r="MK326" s="74"/>
      <c r="ML326" s="74"/>
      <c r="MM326" s="74"/>
      <c r="MN326" s="74"/>
      <c r="MO326" s="74"/>
      <c r="MP326" s="74"/>
      <c r="MQ326" s="74"/>
      <c r="MR326" s="74"/>
      <c r="MS326" s="74"/>
      <c r="MT326" s="74"/>
      <c r="MU326" s="74"/>
      <c r="MV326" s="74"/>
      <c r="MW326" s="74"/>
      <c r="MX326" s="74"/>
      <c r="MY326" s="74"/>
      <c r="MZ326" s="74"/>
      <c r="NA326" s="74"/>
      <c r="NB326" s="74"/>
      <c r="NC326" s="74"/>
      <c r="ND326" s="74"/>
      <c r="NE326" s="74"/>
      <c r="NF326" s="74"/>
      <c r="NG326" s="74"/>
      <c r="NH326" s="74"/>
      <c r="NI326" s="74"/>
      <c r="NJ326" s="74"/>
      <c r="NK326" s="74"/>
      <c r="NL326" s="74"/>
      <c r="NM326" s="74"/>
      <c r="NN326" s="74"/>
      <c r="NO326" s="74"/>
      <c r="NP326" s="74"/>
      <c r="NQ326" s="74"/>
      <c r="NR326" s="74"/>
      <c r="NS326" s="74"/>
      <c r="NT326" s="74"/>
      <c r="NU326" s="74"/>
      <c r="NV326" s="74"/>
      <c r="NW326" s="74"/>
    </row>
    <row r="327" spans="1:387" hidden="1" x14ac:dyDescent="0.25">
      <c r="A327" s="72">
        <v>332</v>
      </c>
      <c r="B327" s="80" t="s">
        <v>1106</v>
      </c>
      <c r="C327" s="80" t="s">
        <v>8</v>
      </c>
      <c r="D327" s="84" t="s">
        <v>1425</v>
      </c>
      <c r="E327" s="79" t="s">
        <v>5</v>
      </c>
      <c r="F327" s="92" t="e">
        <f>SUM(#REF!)</f>
        <v>#REF!</v>
      </c>
    </row>
    <row r="328" spans="1:387" hidden="1" x14ac:dyDescent="0.25">
      <c r="A328" s="72">
        <v>333</v>
      </c>
      <c r="B328" s="80" t="s">
        <v>1221</v>
      </c>
      <c r="C328" s="80" t="s">
        <v>8</v>
      </c>
      <c r="D328" s="84" t="s">
        <v>1426</v>
      </c>
      <c r="E328" s="79" t="s">
        <v>5</v>
      </c>
      <c r="F328" s="92" t="e">
        <f>SUM(#REF!)</f>
        <v>#REF!</v>
      </c>
    </row>
    <row r="329" spans="1:387" hidden="1" x14ac:dyDescent="0.25">
      <c r="A329" s="72">
        <v>334</v>
      </c>
      <c r="B329" s="80" t="s">
        <v>1107</v>
      </c>
      <c r="C329" s="80" t="s">
        <v>8</v>
      </c>
      <c r="D329" s="84" t="s">
        <v>1427</v>
      </c>
      <c r="E329" s="79" t="s">
        <v>5</v>
      </c>
      <c r="F329" s="92" t="e">
        <f>SUM(#REF!)</f>
        <v>#REF!</v>
      </c>
    </row>
    <row r="330" spans="1:387" hidden="1" x14ac:dyDescent="0.25">
      <c r="A330" s="72">
        <v>335</v>
      </c>
      <c r="B330" s="80" t="s">
        <v>1108</v>
      </c>
      <c r="C330" s="80" t="s">
        <v>8</v>
      </c>
      <c r="D330" s="84" t="s">
        <v>825</v>
      </c>
      <c r="E330" s="79" t="s">
        <v>1581</v>
      </c>
      <c r="F330" s="92" t="e">
        <f>SUM(#REF!)</f>
        <v>#REF!</v>
      </c>
    </row>
    <row r="331" spans="1:387" hidden="1" x14ac:dyDescent="0.25">
      <c r="A331" s="72">
        <v>336</v>
      </c>
      <c r="B331" s="80" t="s">
        <v>796</v>
      </c>
      <c r="C331" s="80" t="s">
        <v>8</v>
      </c>
      <c r="D331" s="84" t="s">
        <v>797</v>
      </c>
      <c r="E331" s="79" t="s">
        <v>771</v>
      </c>
      <c r="F331" s="92" t="e">
        <f>SUM(#REF!)</f>
        <v>#REF!</v>
      </c>
    </row>
    <row r="332" spans="1:387" hidden="1" x14ac:dyDescent="0.25">
      <c r="A332" s="72">
        <v>337</v>
      </c>
      <c r="B332" s="80" t="s">
        <v>1109</v>
      </c>
      <c r="C332" s="80" t="s">
        <v>14</v>
      </c>
      <c r="D332" s="84" t="s">
        <v>1428</v>
      </c>
      <c r="E332" s="79" t="s">
        <v>5</v>
      </c>
      <c r="F332" s="92" t="e">
        <f>SUM(#REF!)</f>
        <v>#REF!</v>
      </c>
    </row>
    <row r="333" spans="1:387" hidden="1" x14ac:dyDescent="0.25">
      <c r="A333" s="72">
        <v>338</v>
      </c>
      <c r="B333" s="80" t="s">
        <v>73</v>
      </c>
      <c r="C333" s="80" t="s">
        <v>14</v>
      </c>
      <c r="D333" s="84">
        <v>2140</v>
      </c>
      <c r="E333" s="79" t="s">
        <v>5</v>
      </c>
      <c r="F333" s="92" t="e">
        <f>SUM(#REF!)</f>
        <v>#REF!</v>
      </c>
    </row>
    <row r="334" spans="1:387" hidden="1" x14ac:dyDescent="0.25">
      <c r="A334" s="123">
        <v>339</v>
      </c>
      <c r="B334" s="105" t="s">
        <v>1110</v>
      </c>
      <c r="C334" s="105" t="s">
        <v>14</v>
      </c>
      <c r="D334" s="106" t="s">
        <v>1429</v>
      </c>
      <c r="E334" s="107" t="s">
        <v>5</v>
      </c>
      <c r="F334" s="108" t="e">
        <f>SUM(#REF!)</f>
        <v>#REF!</v>
      </c>
    </row>
    <row r="335" spans="1:387" hidden="1" x14ac:dyDescent="0.25">
      <c r="A335" s="72">
        <v>340</v>
      </c>
      <c r="B335" s="80" t="s">
        <v>1111</v>
      </c>
      <c r="C335" s="80" t="s">
        <v>1583</v>
      </c>
      <c r="D335" s="84" t="s">
        <v>1430</v>
      </c>
      <c r="E335" s="79" t="s">
        <v>5</v>
      </c>
      <c r="F335" s="92" t="e">
        <f>SUM(#REF!)</f>
        <v>#REF!</v>
      </c>
    </row>
    <row r="336" spans="1:387" hidden="1" x14ac:dyDescent="0.25">
      <c r="A336" s="72">
        <v>341</v>
      </c>
      <c r="B336" s="80" t="s">
        <v>741</v>
      </c>
      <c r="C336" s="80" t="s">
        <v>8</v>
      </c>
      <c r="D336" s="84" t="s">
        <v>742</v>
      </c>
      <c r="E336" s="79" t="s">
        <v>5</v>
      </c>
      <c r="F336" s="92" t="e">
        <f>SUM(#REF!)</f>
        <v>#REF!</v>
      </c>
    </row>
    <row r="337" spans="1:6" hidden="1" x14ac:dyDescent="0.25">
      <c r="A337" s="72">
        <v>342</v>
      </c>
      <c r="B337" s="80" t="s">
        <v>735</v>
      </c>
      <c r="C337" s="80" t="s">
        <v>736</v>
      </c>
      <c r="D337" s="84" t="s">
        <v>737</v>
      </c>
      <c r="E337" s="79" t="s">
        <v>5</v>
      </c>
      <c r="F337" s="92" t="e">
        <f>SUM(#REF!)</f>
        <v>#REF!</v>
      </c>
    </row>
    <row r="338" spans="1:6" ht="25.5" hidden="1" x14ac:dyDescent="0.25">
      <c r="A338" s="72">
        <v>343</v>
      </c>
      <c r="B338" s="80" t="s">
        <v>1112</v>
      </c>
      <c r="C338" s="80" t="s">
        <v>1564</v>
      </c>
      <c r="D338" s="84" t="s">
        <v>740</v>
      </c>
      <c r="E338" s="79" t="s">
        <v>5</v>
      </c>
      <c r="F338" s="92" t="e">
        <f>SUM(#REF!)</f>
        <v>#REF!</v>
      </c>
    </row>
    <row r="339" spans="1:6" hidden="1" x14ac:dyDescent="0.25">
      <c r="A339" s="72">
        <v>344</v>
      </c>
      <c r="B339" s="80" t="s">
        <v>1169</v>
      </c>
      <c r="C339" s="80" t="s">
        <v>8</v>
      </c>
      <c r="D339" s="84" t="s">
        <v>1431</v>
      </c>
      <c r="E339" s="79" t="s">
        <v>12</v>
      </c>
      <c r="F339" s="92" t="e">
        <f>SUM(#REF!)</f>
        <v>#REF!</v>
      </c>
    </row>
    <row r="340" spans="1:6" hidden="1" x14ac:dyDescent="0.25">
      <c r="A340" s="72">
        <v>345</v>
      </c>
      <c r="B340" s="80" t="s">
        <v>756</v>
      </c>
      <c r="C340" s="80" t="s">
        <v>752</v>
      </c>
      <c r="D340" s="84" t="s">
        <v>757</v>
      </c>
      <c r="E340" s="79" t="s">
        <v>12</v>
      </c>
      <c r="F340" s="92" t="e">
        <f>SUM(#REF!)</f>
        <v>#REF!</v>
      </c>
    </row>
    <row r="341" spans="1:6" hidden="1" x14ac:dyDescent="0.25">
      <c r="A341" s="72">
        <v>346</v>
      </c>
      <c r="B341" s="80" t="s">
        <v>1222</v>
      </c>
      <c r="C341" s="80" t="s">
        <v>752</v>
      </c>
      <c r="D341" s="84" t="s">
        <v>1432</v>
      </c>
      <c r="E341" s="79" t="s">
        <v>12</v>
      </c>
      <c r="F341" s="92" t="e">
        <f>SUM(#REF!)</f>
        <v>#REF!</v>
      </c>
    </row>
    <row r="342" spans="1:6" hidden="1" x14ac:dyDescent="0.25">
      <c r="A342" s="72">
        <v>347</v>
      </c>
      <c r="B342" s="80" t="s">
        <v>751</v>
      </c>
      <c r="C342" s="80" t="s">
        <v>752</v>
      </c>
      <c r="D342" s="84" t="s">
        <v>753</v>
      </c>
      <c r="E342" s="79" t="s">
        <v>12</v>
      </c>
      <c r="F342" s="92" t="e">
        <f>SUM(#REF!)</f>
        <v>#REF!</v>
      </c>
    </row>
    <row r="343" spans="1:6" hidden="1" x14ac:dyDescent="0.25">
      <c r="A343" s="72">
        <v>348</v>
      </c>
      <c r="B343" s="80" t="s">
        <v>1223</v>
      </c>
      <c r="C343" s="80" t="s">
        <v>752</v>
      </c>
      <c r="D343" s="84" t="s">
        <v>1433</v>
      </c>
      <c r="E343" s="79" t="s">
        <v>12</v>
      </c>
      <c r="F343" s="92" t="e">
        <f>SUM(#REF!)</f>
        <v>#REF!</v>
      </c>
    </row>
    <row r="344" spans="1:6" hidden="1" x14ac:dyDescent="0.25">
      <c r="A344" s="72">
        <v>349</v>
      </c>
      <c r="B344" s="80" t="s">
        <v>754</v>
      </c>
      <c r="C344" s="80" t="s">
        <v>752</v>
      </c>
      <c r="D344" s="84" t="s">
        <v>755</v>
      </c>
      <c r="E344" s="79" t="s">
        <v>12</v>
      </c>
      <c r="F344" s="92" t="e">
        <f>SUM(#REF!)</f>
        <v>#REF!</v>
      </c>
    </row>
    <row r="345" spans="1:6" hidden="1" x14ac:dyDescent="0.25">
      <c r="A345" s="72">
        <v>350</v>
      </c>
      <c r="B345" s="80" t="s">
        <v>1224</v>
      </c>
      <c r="C345" s="80" t="s">
        <v>747</v>
      </c>
      <c r="D345" s="84" t="s">
        <v>748</v>
      </c>
      <c r="E345" s="79" t="s">
        <v>5</v>
      </c>
      <c r="F345" s="92" t="e">
        <f>SUM(#REF!)</f>
        <v>#REF!</v>
      </c>
    </row>
    <row r="346" spans="1:6" hidden="1" x14ac:dyDescent="0.25">
      <c r="A346" s="72">
        <v>351</v>
      </c>
      <c r="B346" s="80" t="s">
        <v>1225</v>
      </c>
      <c r="C346" s="80" t="s">
        <v>747</v>
      </c>
      <c r="D346" s="84" t="s">
        <v>1434</v>
      </c>
      <c r="E346" s="79" t="s">
        <v>5</v>
      </c>
      <c r="F346" s="92" t="e">
        <f>SUM(#REF!)</f>
        <v>#REF!</v>
      </c>
    </row>
    <row r="347" spans="1:6" hidden="1" x14ac:dyDescent="0.25">
      <c r="A347" s="72">
        <v>352</v>
      </c>
      <c r="B347" s="80" t="s">
        <v>1226</v>
      </c>
      <c r="C347" s="80" t="s">
        <v>747</v>
      </c>
      <c r="D347" s="84" t="s">
        <v>750</v>
      </c>
      <c r="E347" s="79" t="s">
        <v>5</v>
      </c>
      <c r="F347" s="92" t="e">
        <f>SUM(#REF!)</f>
        <v>#REF!</v>
      </c>
    </row>
    <row r="348" spans="1:6" hidden="1" x14ac:dyDescent="0.25">
      <c r="A348" s="72">
        <v>353</v>
      </c>
      <c r="B348" s="80" t="s">
        <v>1227</v>
      </c>
      <c r="C348" s="80" t="s">
        <v>747</v>
      </c>
      <c r="D348" s="84" t="s">
        <v>1435</v>
      </c>
      <c r="E348" s="79" t="s">
        <v>5</v>
      </c>
      <c r="F348" s="92" t="e">
        <f>SUM(#REF!)</f>
        <v>#REF!</v>
      </c>
    </row>
    <row r="349" spans="1:6" hidden="1" x14ac:dyDescent="0.25">
      <c r="A349" s="72">
        <v>354</v>
      </c>
      <c r="B349" s="80" t="s">
        <v>1228</v>
      </c>
      <c r="C349" s="80" t="s">
        <v>14</v>
      </c>
      <c r="D349" s="86" t="s">
        <v>1436</v>
      </c>
      <c r="E349" s="79" t="s">
        <v>12</v>
      </c>
      <c r="F349" s="92" t="e">
        <f>SUM(#REF!)</f>
        <v>#REF!</v>
      </c>
    </row>
    <row r="350" spans="1:6" hidden="1" x14ac:dyDescent="0.25">
      <c r="A350" s="72">
        <v>355</v>
      </c>
      <c r="B350" s="80" t="s">
        <v>448</v>
      </c>
      <c r="C350" s="80" t="s">
        <v>14</v>
      </c>
      <c r="D350" s="84" t="s">
        <v>449</v>
      </c>
      <c r="E350" s="79" t="s">
        <v>12</v>
      </c>
      <c r="F350" s="92" t="e">
        <f>SUM(#REF!)</f>
        <v>#REF!</v>
      </c>
    </row>
    <row r="351" spans="1:6" hidden="1" x14ac:dyDescent="0.25">
      <c r="A351" s="72">
        <v>356</v>
      </c>
      <c r="B351" s="80" t="s">
        <v>1229</v>
      </c>
      <c r="C351" s="80" t="s">
        <v>14</v>
      </c>
      <c r="D351" s="84">
        <v>51325</v>
      </c>
      <c r="E351" s="79" t="s">
        <v>5</v>
      </c>
      <c r="F351" s="92" t="e">
        <f>SUM(#REF!)</f>
        <v>#REF!</v>
      </c>
    </row>
    <row r="352" spans="1:6" hidden="1" x14ac:dyDescent="0.25">
      <c r="A352" s="72">
        <v>357</v>
      </c>
      <c r="B352" s="80" t="s">
        <v>1230</v>
      </c>
      <c r="C352" s="80" t="s">
        <v>14</v>
      </c>
      <c r="D352" s="84">
        <v>51332</v>
      </c>
      <c r="E352" s="79" t="s">
        <v>5</v>
      </c>
      <c r="F352" s="92" t="e">
        <f>SUM(#REF!)</f>
        <v>#REF!</v>
      </c>
    </row>
    <row r="353" spans="1:6" hidden="1" x14ac:dyDescent="0.25">
      <c r="A353" s="72">
        <v>358</v>
      </c>
      <c r="B353" s="80" t="s">
        <v>780</v>
      </c>
      <c r="C353" s="80" t="s">
        <v>8</v>
      </c>
      <c r="D353" s="84" t="s">
        <v>780</v>
      </c>
      <c r="E353" s="79" t="s">
        <v>783</v>
      </c>
      <c r="F353" s="92" t="e">
        <f>SUM(#REF!)</f>
        <v>#REF!</v>
      </c>
    </row>
    <row r="354" spans="1:6" hidden="1" x14ac:dyDescent="0.25">
      <c r="A354" s="72">
        <v>359</v>
      </c>
      <c r="B354" s="80" t="s">
        <v>792</v>
      </c>
      <c r="C354" s="80" t="s">
        <v>1565</v>
      </c>
      <c r="D354" s="84" t="s">
        <v>794</v>
      </c>
      <c r="E354" s="79" t="s">
        <v>771</v>
      </c>
      <c r="F354" s="92" t="e">
        <f>SUM(#REF!)</f>
        <v>#REF!</v>
      </c>
    </row>
    <row r="355" spans="1:6" hidden="1" x14ac:dyDescent="0.25">
      <c r="A355" s="72">
        <v>360</v>
      </c>
      <c r="B355" s="80" t="s">
        <v>1113</v>
      </c>
      <c r="C355" s="80" t="s">
        <v>8</v>
      </c>
      <c r="D355" s="84" t="s">
        <v>790</v>
      </c>
      <c r="E355" s="79" t="s">
        <v>12</v>
      </c>
      <c r="F355" s="92" t="e">
        <f>SUM(#REF!)</f>
        <v>#REF!</v>
      </c>
    </row>
    <row r="356" spans="1:6" hidden="1" x14ac:dyDescent="0.25">
      <c r="A356" s="72">
        <v>361</v>
      </c>
      <c r="B356" s="80" t="s">
        <v>787</v>
      </c>
      <c r="C356" s="80" t="s">
        <v>8</v>
      </c>
      <c r="D356" s="84" t="s">
        <v>787</v>
      </c>
      <c r="E356" s="79" t="s">
        <v>12</v>
      </c>
      <c r="F356" s="92" t="e">
        <f>SUM(#REF!)</f>
        <v>#REF!</v>
      </c>
    </row>
    <row r="357" spans="1:6" ht="25.5" hidden="1" x14ac:dyDescent="0.25">
      <c r="A357" s="72">
        <v>362</v>
      </c>
      <c r="B357" s="80" t="s">
        <v>1231</v>
      </c>
      <c r="C357" s="80" t="s">
        <v>1566</v>
      </c>
      <c r="D357" s="84" t="s">
        <v>1437</v>
      </c>
      <c r="E357" s="79" t="s">
        <v>102</v>
      </c>
      <c r="F357" s="92" t="e">
        <f>SUM(#REF!)</f>
        <v>#REF!</v>
      </c>
    </row>
    <row r="358" spans="1:6" hidden="1" x14ac:dyDescent="0.25">
      <c r="A358" s="122">
        <v>363</v>
      </c>
      <c r="B358" s="118" t="s">
        <v>798</v>
      </c>
      <c r="C358" s="118" t="s">
        <v>8</v>
      </c>
      <c r="D358" s="119" t="s">
        <v>798</v>
      </c>
      <c r="E358" s="120" t="s">
        <v>12</v>
      </c>
      <c r="F358" s="121" t="e">
        <f>SUM(#REF!)</f>
        <v>#REF!</v>
      </c>
    </row>
    <row r="359" spans="1:6" hidden="1" x14ac:dyDescent="0.25">
      <c r="A359" s="72">
        <v>364</v>
      </c>
      <c r="B359" s="80" t="s">
        <v>1232</v>
      </c>
      <c r="C359" s="80" t="s">
        <v>14</v>
      </c>
      <c r="D359" s="84" t="s">
        <v>1438</v>
      </c>
      <c r="E359" s="79" t="s">
        <v>5</v>
      </c>
      <c r="F359" s="92" t="e">
        <f>SUM(#REF!)</f>
        <v>#REF!</v>
      </c>
    </row>
    <row r="360" spans="1:6" ht="25.5" hidden="1" x14ac:dyDescent="0.25">
      <c r="A360" s="72">
        <v>365</v>
      </c>
      <c r="B360" s="80" t="s">
        <v>185</v>
      </c>
      <c r="C360" s="80" t="s">
        <v>14</v>
      </c>
      <c r="D360" s="84">
        <v>82004</v>
      </c>
      <c r="E360" s="79" t="s">
        <v>5</v>
      </c>
      <c r="F360" s="92" t="e">
        <f>SUM(#REF!)</f>
        <v>#REF!</v>
      </c>
    </row>
    <row r="361" spans="1:6" hidden="1" x14ac:dyDescent="0.25">
      <c r="A361" s="72">
        <v>366</v>
      </c>
      <c r="B361" s="80" t="s">
        <v>1233</v>
      </c>
      <c r="C361" s="80" t="s">
        <v>6</v>
      </c>
      <c r="D361" s="84" t="s">
        <v>1439</v>
      </c>
      <c r="E361" s="79" t="s">
        <v>5</v>
      </c>
      <c r="F361" s="92" t="e">
        <f>SUM(#REF!)</f>
        <v>#REF!</v>
      </c>
    </row>
    <row r="362" spans="1:6" hidden="1" x14ac:dyDescent="0.25">
      <c r="A362" s="72">
        <v>367</v>
      </c>
      <c r="B362" s="80" t="s">
        <v>1114</v>
      </c>
      <c r="C362" s="80" t="s">
        <v>6</v>
      </c>
      <c r="D362" s="84" t="s">
        <v>1440</v>
      </c>
      <c r="E362" s="79" t="s">
        <v>5</v>
      </c>
      <c r="F362" s="92" t="e">
        <f>SUM(#REF!)</f>
        <v>#REF!</v>
      </c>
    </row>
    <row r="363" spans="1:6" hidden="1" x14ac:dyDescent="0.25">
      <c r="A363" s="72">
        <v>368</v>
      </c>
      <c r="B363" s="80" t="s">
        <v>1234</v>
      </c>
      <c r="C363" s="80" t="s">
        <v>6</v>
      </c>
      <c r="D363" s="84" t="s">
        <v>1441</v>
      </c>
      <c r="E363" s="79" t="s">
        <v>102</v>
      </c>
      <c r="F363" s="92" t="e">
        <f>SUM(#REF!)</f>
        <v>#REF!</v>
      </c>
    </row>
    <row r="364" spans="1:6" hidden="1" x14ac:dyDescent="0.25">
      <c r="A364" s="72">
        <v>369</v>
      </c>
      <c r="B364" s="80" t="s">
        <v>1235</v>
      </c>
      <c r="C364" s="80" t="s">
        <v>6</v>
      </c>
      <c r="D364" s="84" t="s">
        <v>1442</v>
      </c>
      <c r="E364" s="79" t="s">
        <v>102</v>
      </c>
      <c r="F364" s="92" t="e">
        <f>SUM(#REF!)</f>
        <v>#REF!</v>
      </c>
    </row>
    <row r="365" spans="1:6" hidden="1" x14ac:dyDescent="0.25">
      <c r="A365" s="72">
        <v>370</v>
      </c>
      <c r="B365" s="80" t="s">
        <v>1115</v>
      </c>
      <c r="C365" s="80" t="s">
        <v>6</v>
      </c>
      <c r="D365" s="84" t="s">
        <v>1443</v>
      </c>
      <c r="E365" s="79" t="s">
        <v>5</v>
      </c>
      <c r="F365" s="92" t="e">
        <f>SUM(#REF!)</f>
        <v>#REF!</v>
      </c>
    </row>
    <row r="366" spans="1:6" hidden="1" x14ac:dyDescent="0.25">
      <c r="A366" s="72">
        <v>371</v>
      </c>
      <c r="B366" s="80" t="s">
        <v>1236</v>
      </c>
      <c r="C366" s="80" t="s">
        <v>1567</v>
      </c>
      <c r="D366" s="84" t="s">
        <v>1444</v>
      </c>
      <c r="E366" s="79" t="s">
        <v>12</v>
      </c>
      <c r="F366" s="92" t="e">
        <f>SUM(#REF!)</f>
        <v>#REF!</v>
      </c>
    </row>
    <row r="367" spans="1:6" ht="25.5" hidden="1" x14ac:dyDescent="0.25">
      <c r="A367" s="100">
        <v>372</v>
      </c>
      <c r="B367" s="101" t="s">
        <v>288</v>
      </c>
      <c r="C367" s="101" t="s">
        <v>1584</v>
      </c>
      <c r="D367" s="102" t="s">
        <v>1445</v>
      </c>
      <c r="E367" s="103" t="s">
        <v>5</v>
      </c>
      <c r="F367" s="93" t="e">
        <f>SUM(#REF!)</f>
        <v>#REF!</v>
      </c>
    </row>
    <row r="368" spans="1:6" hidden="1" x14ac:dyDescent="0.25">
      <c r="A368" s="72">
        <v>373</v>
      </c>
      <c r="B368" s="80" t="s">
        <v>844</v>
      </c>
      <c r="C368" s="80" t="s">
        <v>836</v>
      </c>
      <c r="D368" s="84" t="s">
        <v>845</v>
      </c>
      <c r="E368" s="79" t="s">
        <v>5</v>
      </c>
      <c r="F368" s="92" t="e">
        <f>SUM(#REF!)</f>
        <v>#REF!</v>
      </c>
    </row>
    <row r="369" spans="1:6" hidden="1" x14ac:dyDescent="0.25">
      <c r="A369" s="72">
        <v>374</v>
      </c>
      <c r="B369" s="80" t="s">
        <v>769</v>
      </c>
      <c r="C369" s="80" t="s">
        <v>8</v>
      </c>
      <c r="D369" s="84" t="s">
        <v>770</v>
      </c>
      <c r="E369" s="79" t="s">
        <v>771</v>
      </c>
      <c r="F369" s="92" t="e">
        <f>SUM(#REF!)</f>
        <v>#REF!</v>
      </c>
    </row>
    <row r="370" spans="1:6" ht="25.5" hidden="1" x14ac:dyDescent="0.25">
      <c r="A370" s="72">
        <v>375</v>
      </c>
      <c r="B370" s="80" t="s">
        <v>347</v>
      </c>
      <c r="C370" s="80" t="s">
        <v>1552</v>
      </c>
      <c r="D370" s="84" t="s">
        <v>1446</v>
      </c>
      <c r="E370" s="79" t="s">
        <v>12</v>
      </c>
      <c r="F370" s="92" t="e">
        <f>SUM(#REF!)</f>
        <v>#REF!</v>
      </c>
    </row>
    <row r="371" spans="1:6" hidden="1" x14ac:dyDescent="0.25">
      <c r="A371" s="72">
        <v>376</v>
      </c>
      <c r="B371" s="80" t="s">
        <v>884</v>
      </c>
      <c r="C371" s="80" t="s">
        <v>6</v>
      </c>
      <c r="D371" s="84" t="s">
        <v>885</v>
      </c>
      <c r="E371" s="79" t="s">
        <v>5</v>
      </c>
      <c r="F371" s="92" t="e">
        <f>SUM(#REF!)</f>
        <v>#REF!</v>
      </c>
    </row>
    <row r="372" spans="1:6" hidden="1" x14ac:dyDescent="0.25">
      <c r="A372" s="72">
        <v>377</v>
      </c>
      <c r="B372" s="80" t="s">
        <v>863</v>
      </c>
      <c r="C372" s="80" t="s">
        <v>864</v>
      </c>
      <c r="D372" s="84" t="s">
        <v>865</v>
      </c>
      <c r="E372" s="79" t="s">
        <v>102</v>
      </c>
      <c r="F372" s="92" t="e">
        <f>SUM(#REF!)</f>
        <v>#REF!</v>
      </c>
    </row>
    <row r="373" spans="1:6" hidden="1" x14ac:dyDescent="0.25">
      <c r="A373" s="123">
        <v>378</v>
      </c>
      <c r="B373" s="105" t="s">
        <v>481</v>
      </c>
      <c r="C373" s="105" t="s">
        <v>14</v>
      </c>
      <c r="D373" s="106">
        <v>53800</v>
      </c>
      <c r="E373" s="107" t="s">
        <v>5</v>
      </c>
      <c r="F373" s="108" t="e">
        <f>SUM(#REF!)</f>
        <v>#REF!</v>
      </c>
    </row>
    <row r="374" spans="1:6" hidden="1" x14ac:dyDescent="0.25">
      <c r="A374" s="72">
        <v>379</v>
      </c>
      <c r="B374" s="80" t="s">
        <v>413</v>
      </c>
      <c r="C374" s="80" t="s">
        <v>8</v>
      </c>
      <c r="D374" s="84" t="s">
        <v>414</v>
      </c>
      <c r="E374" s="79" t="s">
        <v>5</v>
      </c>
      <c r="F374" s="92" t="e">
        <f>SUM(#REF!)</f>
        <v>#REF!</v>
      </c>
    </row>
    <row r="375" spans="1:6" hidden="1" x14ac:dyDescent="0.25">
      <c r="A375" s="72">
        <v>380</v>
      </c>
      <c r="B375" s="80" t="s">
        <v>363</v>
      </c>
      <c r="C375" s="80" t="s">
        <v>8</v>
      </c>
      <c r="D375" s="84" t="s">
        <v>1447</v>
      </c>
      <c r="E375" s="79" t="s">
        <v>12</v>
      </c>
      <c r="F375" s="92" t="e">
        <f>SUM(#REF!)</f>
        <v>#REF!</v>
      </c>
    </row>
    <row r="376" spans="1:6" hidden="1" x14ac:dyDescent="0.25">
      <c r="A376" s="72">
        <v>381</v>
      </c>
      <c r="B376" s="80" t="s">
        <v>826</v>
      </c>
      <c r="C376" s="80" t="s">
        <v>827</v>
      </c>
      <c r="D376" s="84" t="s">
        <v>826</v>
      </c>
      <c r="E376" s="79" t="s">
        <v>5</v>
      </c>
      <c r="F376" s="92" t="e">
        <f>SUM(#REF!)</f>
        <v>#REF!</v>
      </c>
    </row>
    <row r="377" spans="1:6" hidden="1" x14ac:dyDescent="0.25">
      <c r="A377" s="100">
        <v>382</v>
      </c>
      <c r="B377" s="101" t="s">
        <v>196</v>
      </c>
      <c r="C377" s="101" t="s">
        <v>15</v>
      </c>
      <c r="D377" s="102" t="s">
        <v>197</v>
      </c>
      <c r="E377" s="103" t="s">
        <v>5</v>
      </c>
      <c r="F377" s="93" t="e">
        <f>SUM(#REF!)</f>
        <v>#REF!</v>
      </c>
    </row>
    <row r="378" spans="1:6" hidden="1" x14ac:dyDescent="0.25">
      <c r="A378" s="72">
        <v>383</v>
      </c>
      <c r="B378" s="80" t="s">
        <v>849</v>
      </c>
      <c r="C378" s="80" t="s">
        <v>8</v>
      </c>
      <c r="D378" s="84" t="s">
        <v>850</v>
      </c>
      <c r="E378" s="79" t="s">
        <v>5</v>
      </c>
      <c r="F378" s="92" t="e">
        <f>SUM(#REF!)</f>
        <v>#REF!</v>
      </c>
    </row>
    <row r="379" spans="1:6" hidden="1" x14ac:dyDescent="0.25">
      <c r="A379" s="72">
        <v>384</v>
      </c>
      <c r="B379" s="80" t="s">
        <v>546</v>
      </c>
      <c r="C379" s="80" t="s">
        <v>6</v>
      </c>
      <c r="D379" s="84" t="s">
        <v>547</v>
      </c>
      <c r="E379" s="79" t="s">
        <v>5</v>
      </c>
      <c r="F379" s="92" t="e">
        <f>SUM(#REF!)</f>
        <v>#REF!</v>
      </c>
    </row>
    <row r="380" spans="1:6" hidden="1" x14ac:dyDescent="0.25">
      <c r="A380" s="72">
        <v>385</v>
      </c>
      <c r="B380" s="80" t="s">
        <v>1116</v>
      </c>
      <c r="C380" s="80" t="s">
        <v>6</v>
      </c>
      <c r="D380" s="84" t="s">
        <v>1448</v>
      </c>
      <c r="E380" s="79" t="s">
        <v>5</v>
      </c>
      <c r="F380" s="92" t="e">
        <f>SUM(#REF!)</f>
        <v>#REF!</v>
      </c>
    </row>
    <row r="381" spans="1:6" hidden="1" x14ac:dyDescent="0.25">
      <c r="A381" s="72">
        <v>386</v>
      </c>
      <c r="B381" s="80" t="s">
        <v>1237</v>
      </c>
      <c r="C381" s="80" t="s">
        <v>14</v>
      </c>
      <c r="D381" s="84" t="s">
        <v>1449</v>
      </c>
      <c r="E381" s="79" t="s">
        <v>7</v>
      </c>
      <c r="F381" s="92" t="e">
        <f>SUM(#REF!)</f>
        <v>#REF!</v>
      </c>
    </row>
    <row r="382" spans="1:6" hidden="1" x14ac:dyDescent="0.25">
      <c r="A382" s="122">
        <v>387</v>
      </c>
      <c r="B382" s="118" t="s">
        <v>1238</v>
      </c>
      <c r="C382" s="118" t="s">
        <v>8</v>
      </c>
      <c r="D382" s="119" t="s">
        <v>1450</v>
      </c>
      <c r="E382" s="120" t="s">
        <v>5</v>
      </c>
      <c r="F382" s="121" t="e">
        <f>SUM(#REF!)</f>
        <v>#REF!</v>
      </c>
    </row>
    <row r="383" spans="1:6" hidden="1" x14ac:dyDescent="0.25">
      <c r="A383" s="122">
        <v>388</v>
      </c>
      <c r="B383" s="118" t="s">
        <v>1239</v>
      </c>
      <c r="C383" s="118" t="s">
        <v>8</v>
      </c>
      <c r="D383" s="119" t="s">
        <v>1451</v>
      </c>
      <c r="E383" s="120" t="s">
        <v>5</v>
      </c>
      <c r="F383" s="121" t="e">
        <f>SUM(#REF!)</f>
        <v>#REF!</v>
      </c>
    </row>
    <row r="384" spans="1:6" hidden="1" x14ac:dyDescent="0.25">
      <c r="A384" s="123">
        <v>389</v>
      </c>
      <c r="B384" s="105" t="s">
        <v>1117</v>
      </c>
      <c r="C384" s="105" t="s">
        <v>14</v>
      </c>
      <c r="D384" s="106" t="s">
        <v>1452</v>
      </c>
      <c r="E384" s="107" t="s">
        <v>5</v>
      </c>
      <c r="F384" s="108" t="e">
        <f>SUM(#REF!)</f>
        <v>#REF!</v>
      </c>
    </row>
    <row r="385" spans="1:6" hidden="1" x14ac:dyDescent="0.25">
      <c r="A385" s="123">
        <v>390</v>
      </c>
      <c r="B385" s="105" t="s">
        <v>1118</v>
      </c>
      <c r="C385" s="105" t="s">
        <v>14</v>
      </c>
      <c r="D385" s="106" t="s">
        <v>1453</v>
      </c>
      <c r="E385" s="107" t="s">
        <v>5</v>
      </c>
      <c r="F385" s="108" t="e">
        <f>SUM(#REF!)</f>
        <v>#REF!</v>
      </c>
    </row>
    <row r="386" spans="1:6" hidden="1" x14ac:dyDescent="0.25">
      <c r="A386" s="122">
        <v>391</v>
      </c>
      <c r="B386" s="118" t="s">
        <v>1240</v>
      </c>
      <c r="C386" s="118" t="s">
        <v>8</v>
      </c>
      <c r="D386" s="119" t="s">
        <v>1450</v>
      </c>
      <c r="E386" s="120" t="s">
        <v>5</v>
      </c>
      <c r="F386" s="121" t="e">
        <f>SUM(#REF!)</f>
        <v>#REF!</v>
      </c>
    </row>
    <row r="387" spans="1:6" hidden="1" x14ac:dyDescent="0.25">
      <c r="A387" s="72">
        <v>392</v>
      </c>
      <c r="B387" s="80" t="s">
        <v>1241</v>
      </c>
      <c r="C387" s="80" t="s">
        <v>14</v>
      </c>
      <c r="D387" s="84" t="s">
        <v>1454</v>
      </c>
      <c r="E387" s="79" t="s">
        <v>7</v>
      </c>
      <c r="F387" s="92" t="e">
        <f>SUM(#REF!)</f>
        <v>#REF!</v>
      </c>
    </row>
    <row r="388" spans="1:6" hidden="1" x14ac:dyDescent="0.25">
      <c r="A388" s="123">
        <v>393</v>
      </c>
      <c r="B388" s="105" t="s">
        <v>1632</v>
      </c>
      <c r="C388" s="105" t="s">
        <v>14</v>
      </c>
      <c r="D388" s="106" t="s">
        <v>51</v>
      </c>
      <c r="E388" s="107" t="s">
        <v>12</v>
      </c>
      <c r="F388" s="108" t="e">
        <f>SUM(#REF!)</f>
        <v>#REF!</v>
      </c>
    </row>
    <row r="389" spans="1:6" hidden="1" x14ac:dyDescent="0.25">
      <c r="A389" s="72">
        <v>394</v>
      </c>
      <c r="B389" s="80" t="s">
        <v>1119</v>
      </c>
      <c r="C389" s="80" t="s">
        <v>6</v>
      </c>
      <c r="D389" s="84" t="s">
        <v>1455</v>
      </c>
      <c r="E389" s="79" t="s">
        <v>7</v>
      </c>
      <c r="F389" s="92" t="e">
        <f>SUM(#REF!)</f>
        <v>#REF!</v>
      </c>
    </row>
    <row r="390" spans="1:6" ht="25.5" hidden="1" x14ac:dyDescent="0.25">
      <c r="A390" s="72">
        <v>395</v>
      </c>
      <c r="B390" s="80" t="s">
        <v>1242</v>
      </c>
      <c r="C390" s="80" t="s">
        <v>8</v>
      </c>
      <c r="D390" s="84" t="s">
        <v>1242</v>
      </c>
      <c r="E390" s="79" t="s">
        <v>5</v>
      </c>
      <c r="F390" s="92" t="e">
        <f>SUM(#REF!)</f>
        <v>#REF!</v>
      </c>
    </row>
    <row r="391" spans="1:6" hidden="1" x14ac:dyDescent="0.25">
      <c r="A391" s="123">
        <v>396</v>
      </c>
      <c r="B391" s="105" t="s">
        <v>54</v>
      </c>
      <c r="C391" s="105" t="s">
        <v>14</v>
      </c>
      <c r="D391" s="106" t="s">
        <v>55</v>
      </c>
      <c r="E391" s="107" t="s">
        <v>7</v>
      </c>
      <c r="F391" s="108" t="e">
        <f>SUM(#REF!)</f>
        <v>#REF!</v>
      </c>
    </row>
    <row r="392" spans="1:6" hidden="1" x14ac:dyDescent="0.25">
      <c r="A392" s="122">
        <v>397</v>
      </c>
      <c r="B392" s="118" t="s">
        <v>801</v>
      </c>
      <c r="C392" s="118" t="s">
        <v>8</v>
      </c>
      <c r="D392" s="119" t="s">
        <v>802</v>
      </c>
      <c r="E392" s="120" t="s">
        <v>771</v>
      </c>
      <c r="F392" s="121" t="e">
        <f>SUM(#REF!)</f>
        <v>#REF!</v>
      </c>
    </row>
    <row r="393" spans="1:6" hidden="1" x14ac:dyDescent="0.25">
      <c r="A393" s="100">
        <v>398</v>
      </c>
      <c r="B393" s="101" t="s">
        <v>1120</v>
      </c>
      <c r="C393" s="101" t="s">
        <v>1568</v>
      </c>
      <c r="D393" s="102" t="s">
        <v>1456</v>
      </c>
      <c r="E393" s="103" t="s">
        <v>5</v>
      </c>
      <c r="F393" s="93" t="e">
        <f>SUM(#REF!)</f>
        <v>#REF!</v>
      </c>
    </row>
    <row r="394" spans="1:6" hidden="1" x14ac:dyDescent="0.25">
      <c r="A394" s="72">
        <v>399</v>
      </c>
      <c r="B394" s="80" t="s">
        <v>281</v>
      </c>
      <c r="C394" s="80" t="s">
        <v>282</v>
      </c>
      <c r="D394" s="84" t="s">
        <v>283</v>
      </c>
      <c r="E394" s="79" t="s">
        <v>5</v>
      </c>
      <c r="F394" s="92" t="e">
        <f>SUM(#REF!)</f>
        <v>#REF!</v>
      </c>
    </row>
    <row r="395" spans="1:6" ht="25.5" hidden="1" x14ac:dyDescent="0.25">
      <c r="A395" s="72">
        <v>400</v>
      </c>
      <c r="B395" s="80" t="s">
        <v>284</v>
      </c>
      <c r="C395" s="80" t="s">
        <v>282</v>
      </c>
      <c r="D395" s="84" t="s">
        <v>285</v>
      </c>
      <c r="E395" s="79" t="s">
        <v>5</v>
      </c>
      <c r="F395" s="92" t="e">
        <f>SUM(#REF!)</f>
        <v>#REF!</v>
      </c>
    </row>
    <row r="396" spans="1:6" hidden="1" x14ac:dyDescent="0.25">
      <c r="A396" s="72">
        <v>401</v>
      </c>
      <c r="B396" s="80" t="s">
        <v>1121</v>
      </c>
      <c r="C396" s="80" t="s">
        <v>15</v>
      </c>
      <c r="D396" s="84" t="s">
        <v>1609</v>
      </c>
      <c r="E396" s="79" t="s">
        <v>5</v>
      </c>
      <c r="F396" s="92" t="e">
        <f>SUM(#REF!)</f>
        <v>#REF!</v>
      </c>
    </row>
    <row r="397" spans="1:6" hidden="1" x14ac:dyDescent="0.25">
      <c r="A397" s="72">
        <v>402</v>
      </c>
      <c r="B397" s="80" t="s">
        <v>1122</v>
      </c>
      <c r="C397" s="80" t="s">
        <v>15</v>
      </c>
      <c r="D397" s="84" t="s">
        <v>1610</v>
      </c>
      <c r="E397" s="79" t="s">
        <v>5</v>
      </c>
      <c r="F397" s="92" t="e">
        <f>SUM(#REF!)</f>
        <v>#REF!</v>
      </c>
    </row>
    <row r="398" spans="1:6" hidden="1" x14ac:dyDescent="0.25">
      <c r="A398" s="72">
        <v>403</v>
      </c>
      <c r="B398" s="80" t="s">
        <v>1123</v>
      </c>
      <c r="C398" s="80" t="s">
        <v>15</v>
      </c>
      <c r="D398" s="84" t="s">
        <v>1611</v>
      </c>
      <c r="E398" s="79" t="s">
        <v>5</v>
      </c>
      <c r="F398" s="92" t="e">
        <f>SUM(#REF!)</f>
        <v>#REF!</v>
      </c>
    </row>
    <row r="399" spans="1:6" hidden="1" x14ac:dyDescent="0.25">
      <c r="A399" s="72">
        <v>404</v>
      </c>
      <c r="B399" s="80" t="s">
        <v>1124</v>
      </c>
      <c r="C399" s="80" t="s">
        <v>15</v>
      </c>
      <c r="D399" s="84" t="s">
        <v>1612</v>
      </c>
      <c r="E399" s="79" t="s">
        <v>5</v>
      </c>
      <c r="F399" s="92" t="e">
        <f>SUM(#REF!)</f>
        <v>#REF!</v>
      </c>
    </row>
    <row r="400" spans="1:6" hidden="1" x14ac:dyDescent="0.25">
      <c r="A400" s="72">
        <v>405</v>
      </c>
      <c r="B400" s="80" t="s">
        <v>1125</v>
      </c>
      <c r="C400" s="80" t="s">
        <v>15</v>
      </c>
      <c r="D400" s="84" t="s">
        <v>1613</v>
      </c>
      <c r="E400" s="79" t="s">
        <v>5</v>
      </c>
      <c r="F400" s="92" t="e">
        <f>SUM(#REF!)</f>
        <v>#REF!</v>
      </c>
    </row>
    <row r="401" spans="1:6" ht="25.5" hidden="1" x14ac:dyDescent="0.25">
      <c r="A401" s="72">
        <v>406</v>
      </c>
      <c r="B401" s="80" t="s">
        <v>1126</v>
      </c>
      <c r="C401" s="80" t="s">
        <v>15</v>
      </c>
      <c r="D401" s="84" t="s">
        <v>1614</v>
      </c>
      <c r="E401" s="79" t="s">
        <v>5</v>
      </c>
      <c r="F401" s="92" t="e">
        <f>SUM(#REF!)</f>
        <v>#REF!</v>
      </c>
    </row>
    <row r="402" spans="1:6" ht="38.25" hidden="1" x14ac:dyDescent="0.25">
      <c r="A402" s="72">
        <v>407</v>
      </c>
      <c r="B402" s="80" t="s">
        <v>472</v>
      </c>
      <c r="C402" s="80" t="s">
        <v>1569</v>
      </c>
      <c r="D402" s="84" t="s">
        <v>474</v>
      </c>
      <c r="E402" s="79" t="s">
        <v>12</v>
      </c>
      <c r="F402" s="92" t="e">
        <f>SUM(#REF!)</f>
        <v>#REF!</v>
      </c>
    </row>
    <row r="403" spans="1:6" hidden="1" x14ac:dyDescent="0.25">
      <c r="A403" s="122">
        <v>408</v>
      </c>
      <c r="B403" s="118" t="s">
        <v>772</v>
      </c>
      <c r="C403" s="118" t="s">
        <v>8</v>
      </c>
      <c r="D403" s="119" t="s">
        <v>773</v>
      </c>
      <c r="E403" s="120" t="s">
        <v>771</v>
      </c>
      <c r="F403" s="121" t="e">
        <f>SUM(#REF!)</f>
        <v>#REF!</v>
      </c>
    </row>
    <row r="404" spans="1:6" hidden="1" x14ac:dyDescent="0.25">
      <c r="A404" s="72">
        <v>409</v>
      </c>
      <c r="B404" s="80" t="s">
        <v>1243</v>
      </c>
      <c r="C404" s="80" t="s">
        <v>8</v>
      </c>
      <c r="D404" s="84" t="s">
        <v>1243</v>
      </c>
      <c r="E404" s="79" t="s">
        <v>5</v>
      </c>
      <c r="F404" s="92" t="e">
        <f>SUM(#REF!)</f>
        <v>#REF!</v>
      </c>
    </row>
    <row r="405" spans="1:6" hidden="1" x14ac:dyDescent="0.25">
      <c r="A405" s="72">
        <v>410</v>
      </c>
      <c r="B405" s="80" t="s">
        <v>1127</v>
      </c>
      <c r="C405" s="80" t="s">
        <v>8</v>
      </c>
      <c r="D405" s="84" t="s">
        <v>1127</v>
      </c>
      <c r="E405" s="79" t="s">
        <v>5</v>
      </c>
      <c r="F405" s="92" t="e">
        <f>SUM(#REF!)</f>
        <v>#REF!</v>
      </c>
    </row>
    <row r="406" spans="1:6" hidden="1" x14ac:dyDescent="0.25">
      <c r="A406" s="100">
        <v>411</v>
      </c>
      <c r="B406" s="101" t="s">
        <v>1244</v>
      </c>
      <c r="C406" s="101" t="s">
        <v>9</v>
      </c>
      <c r="D406" s="102" t="s">
        <v>1457</v>
      </c>
      <c r="E406" s="103" t="s">
        <v>5</v>
      </c>
      <c r="F406" s="93" t="e">
        <f>SUM(#REF!)</f>
        <v>#REF!</v>
      </c>
    </row>
    <row r="407" spans="1:6" hidden="1" x14ac:dyDescent="0.25">
      <c r="A407" s="72">
        <v>412</v>
      </c>
      <c r="B407" s="80" t="s">
        <v>1128</v>
      </c>
      <c r="C407" s="80" t="s">
        <v>9</v>
      </c>
      <c r="D407" s="84" t="s">
        <v>1458</v>
      </c>
      <c r="E407" s="79" t="s">
        <v>5</v>
      </c>
      <c r="F407" s="92" t="e">
        <f>SUM(#REF!)</f>
        <v>#REF!</v>
      </c>
    </row>
    <row r="408" spans="1:6" ht="25.5" hidden="1" x14ac:dyDescent="0.25">
      <c r="A408" s="72">
        <v>413</v>
      </c>
      <c r="B408" s="80" t="s">
        <v>97</v>
      </c>
      <c r="C408" s="80" t="s">
        <v>6</v>
      </c>
      <c r="D408" s="84" t="s">
        <v>98</v>
      </c>
      <c r="E408" s="79" t="s">
        <v>5</v>
      </c>
      <c r="F408" s="92" t="e">
        <f>SUM(#REF!)</f>
        <v>#REF!</v>
      </c>
    </row>
    <row r="409" spans="1:6" hidden="1" x14ac:dyDescent="0.25">
      <c r="A409" s="72">
        <v>414</v>
      </c>
      <c r="B409" s="80" t="s">
        <v>1129</v>
      </c>
      <c r="C409" s="80" t="s">
        <v>14</v>
      </c>
      <c r="D409" s="84">
        <v>121975</v>
      </c>
      <c r="E409" s="79" t="s">
        <v>12</v>
      </c>
      <c r="F409" s="92" t="e">
        <f>SUM(#REF!)</f>
        <v>#REF!</v>
      </c>
    </row>
    <row r="410" spans="1:6" hidden="1" x14ac:dyDescent="0.25">
      <c r="A410" s="72">
        <v>415</v>
      </c>
      <c r="B410" s="80" t="s">
        <v>1130</v>
      </c>
      <c r="C410" s="80" t="s">
        <v>8</v>
      </c>
      <c r="D410" s="84" t="s">
        <v>1459</v>
      </c>
      <c r="E410" s="79" t="s">
        <v>5</v>
      </c>
      <c r="F410" s="92" t="e">
        <f>SUM(#REF!)</f>
        <v>#REF!</v>
      </c>
    </row>
    <row r="411" spans="1:6" ht="25.5" hidden="1" x14ac:dyDescent="0.25">
      <c r="A411" s="72">
        <v>416</v>
      </c>
      <c r="B411" s="80" t="s">
        <v>1245</v>
      </c>
      <c r="C411" s="80" t="s">
        <v>1570</v>
      </c>
      <c r="D411" s="84" t="s">
        <v>1460</v>
      </c>
      <c r="E411" s="79" t="s">
        <v>5</v>
      </c>
      <c r="F411" s="92" t="e">
        <f>SUM(#REF!)</f>
        <v>#REF!</v>
      </c>
    </row>
    <row r="412" spans="1:6" ht="25.5" hidden="1" x14ac:dyDescent="0.25">
      <c r="A412" s="72">
        <v>417</v>
      </c>
      <c r="B412" s="80" t="s">
        <v>1246</v>
      </c>
      <c r="C412" s="80" t="s">
        <v>1570</v>
      </c>
      <c r="D412" s="84" t="s">
        <v>1461</v>
      </c>
      <c r="E412" s="79" t="s">
        <v>5</v>
      </c>
      <c r="F412" s="92" t="e">
        <f>SUM(#REF!)</f>
        <v>#REF!</v>
      </c>
    </row>
    <row r="413" spans="1:6" hidden="1" x14ac:dyDescent="0.25">
      <c r="A413" s="72">
        <v>418</v>
      </c>
      <c r="B413" s="80" t="s">
        <v>1131</v>
      </c>
      <c r="C413" s="80" t="s">
        <v>1571</v>
      </c>
      <c r="D413" s="84" t="s">
        <v>1462</v>
      </c>
      <c r="E413" s="79" t="s">
        <v>102</v>
      </c>
      <c r="F413" s="92" t="e">
        <f>SUM(#REF!)</f>
        <v>#REF!</v>
      </c>
    </row>
    <row r="414" spans="1:6" hidden="1" x14ac:dyDescent="0.25">
      <c r="A414" s="72">
        <v>419</v>
      </c>
      <c r="B414" s="80" t="s">
        <v>1247</v>
      </c>
      <c r="C414" s="80" t="s">
        <v>1572</v>
      </c>
      <c r="D414" s="84" t="s">
        <v>1463</v>
      </c>
      <c r="E414" s="79" t="s">
        <v>5</v>
      </c>
      <c r="F414" s="92" t="e">
        <f>SUM(#REF!)</f>
        <v>#REF!</v>
      </c>
    </row>
    <row r="415" spans="1:6" hidden="1" x14ac:dyDescent="0.25">
      <c r="A415" s="72">
        <v>420</v>
      </c>
      <c r="B415" s="80" t="s">
        <v>1248</v>
      </c>
      <c r="C415" s="80" t="s">
        <v>1571</v>
      </c>
      <c r="D415" s="84" t="s">
        <v>1464</v>
      </c>
      <c r="E415" s="79" t="s">
        <v>5</v>
      </c>
      <c r="F415" s="92" t="e">
        <f>SUM(#REF!)</f>
        <v>#REF!</v>
      </c>
    </row>
    <row r="416" spans="1:6" hidden="1" x14ac:dyDescent="0.25">
      <c r="A416" s="72">
        <v>421</v>
      </c>
      <c r="B416" s="80" t="s">
        <v>186</v>
      </c>
      <c r="C416" s="80" t="s">
        <v>15</v>
      </c>
      <c r="D416" s="84" t="s">
        <v>187</v>
      </c>
      <c r="E416" s="79" t="s">
        <v>5</v>
      </c>
      <c r="F416" s="92" t="e">
        <f>SUM(#REF!)</f>
        <v>#REF!</v>
      </c>
    </row>
    <row r="417" spans="1:6" hidden="1" x14ac:dyDescent="0.25">
      <c r="A417" s="72">
        <v>422</v>
      </c>
      <c r="B417" s="80" t="s">
        <v>1249</v>
      </c>
      <c r="C417" s="80" t="s">
        <v>8</v>
      </c>
      <c r="D417" s="84" t="s">
        <v>1465</v>
      </c>
      <c r="E417" s="79" t="s">
        <v>12</v>
      </c>
      <c r="F417" s="92" t="e">
        <f>SUM(#REF!)</f>
        <v>#REF!</v>
      </c>
    </row>
    <row r="418" spans="1:6" ht="25.5" hidden="1" x14ac:dyDescent="0.25">
      <c r="A418" s="100">
        <v>423</v>
      </c>
      <c r="B418" s="101" t="s">
        <v>351</v>
      </c>
      <c r="C418" s="101" t="s">
        <v>1552</v>
      </c>
      <c r="D418" s="102" t="s">
        <v>1466</v>
      </c>
      <c r="E418" s="103" t="s">
        <v>12</v>
      </c>
      <c r="F418" s="93" t="e">
        <f>SUM(#REF!)</f>
        <v>#REF!</v>
      </c>
    </row>
    <row r="419" spans="1:6" ht="25.5" hidden="1" x14ac:dyDescent="0.25">
      <c r="A419" s="72">
        <v>424</v>
      </c>
      <c r="B419" s="80" t="s">
        <v>345</v>
      </c>
      <c r="C419" s="80" t="s">
        <v>1552</v>
      </c>
      <c r="D419" s="84" t="s">
        <v>1467</v>
      </c>
      <c r="E419" s="79" t="s">
        <v>12</v>
      </c>
      <c r="F419" s="92" t="e">
        <f>SUM(#REF!)</f>
        <v>#REF!</v>
      </c>
    </row>
    <row r="420" spans="1:6" ht="25.5" hidden="1" x14ac:dyDescent="0.25">
      <c r="A420" s="72">
        <v>425</v>
      </c>
      <c r="B420" s="80" t="s">
        <v>349</v>
      </c>
      <c r="C420" s="80" t="s">
        <v>1552</v>
      </c>
      <c r="D420" s="84" t="s">
        <v>1468</v>
      </c>
      <c r="E420" s="79" t="s">
        <v>12</v>
      </c>
      <c r="F420" s="92" t="e">
        <f>SUM(#REF!)</f>
        <v>#REF!</v>
      </c>
    </row>
    <row r="421" spans="1:6" ht="25.5" hidden="1" x14ac:dyDescent="0.25">
      <c r="A421" s="72">
        <v>426</v>
      </c>
      <c r="B421" s="80" t="s">
        <v>1250</v>
      </c>
      <c r="C421" s="80" t="s">
        <v>1552</v>
      </c>
      <c r="D421" s="84" t="s">
        <v>1469</v>
      </c>
      <c r="E421" s="79" t="s">
        <v>12</v>
      </c>
      <c r="F421" s="92" t="e">
        <f>SUM(#REF!)</f>
        <v>#REF!</v>
      </c>
    </row>
    <row r="422" spans="1:6" ht="25.5" hidden="1" x14ac:dyDescent="0.25">
      <c r="A422" s="72">
        <v>427</v>
      </c>
      <c r="B422" s="80" t="s">
        <v>1251</v>
      </c>
      <c r="C422" s="80" t="s">
        <v>1552</v>
      </c>
      <c r="D422" s="84" t="s">
        <v>1470</v>
      </c>
      <c r="E422" s="79" t="s">
        <v>12</v>
      </c>
      <c r="F422" s="92" t="e">
        <f>SUM(#REF!)</f>
        <v>#REF!</v>
      </c>
    </row>
    <row r="423" spans="1:6" hidden="1" x14ac:dyDescent="0.25">
      <c r="A423" s="72">
        <v>430</v>
      </c>
      <c r="B423" s="80" t="s">
        <v>1252</v>
      </c>
      <c r="C423" s="80" t="s">
        <v>8</v>
      </c>
      <c r="D423" s="84" t="s">
        <v>1471</v>
      </c>
      <c r="E423" s="79" t="s">
        <v>5</v>
      </c>
      <c r="F423" s="92" t="e">
        <f>SUM(#REF!)</f>
        <v>#REF!</v>
      </c>
    </row>
    <row r="424" spans="1:6" hidden="1" x14ac:dyDescent="0.25">
      <c r="A424" s="72">
        <v>431</v>
      </c>
      <c r="B424" s="80" t="s">
        <v>1132</v>
      </c>
      <c r="C424" s="80" t="s">
        <v>14</v>
      </c>
      <c r="D424" s="84" t="s">
        <v>1472</v>
      </c>
      <c r="E424" s="79" t="s">
        <v>7</v>
      </c>
      <c r="F424" s="92" t="e">
        <f>SUM(#REF!)</f>
        <v>#REF!</v>
      </c>
    </row>
    <row r="425" spans="1:6" hidden="1" x14ac:dyDescent="0.25">
      <c r="A425" s="72">
        <v>432</v>
      </c>
      <c r="B425" s="80" t="s">
        <v>1253</v>
      </c>
      <c r="C425" s="80" t="s">
        <v>14</v>
      </c>
      <c r="D425" s="84" t="s">
        <v>1473</v>
      </c>
      <c r="E425" s="79" t="s">
        <v>7</v>
      </c>
      <c r="F425" s="92" t="e">
        <f>SUM(#REF!)</f>
        <v>#REF!</v>
      </c>
    </row>
    <row r="426" spans="1:6" hidden="1" x14ac:dyDescent="0.25">
      <c r="A426" s="72">
        <v>433</v>
      </c>
      <c r="B426" s="80" t="s">
        <v>1254</v>
      </c>
      <c r="C426" s="80" t="s">
        <v>14</v>
      </c>
      <c r="D426" s="84" t="s">
        <v>1474</v>
      </c>
      <c r="E426" s="79" t="s">
        <v>7</v>
      </c>
      <c r="F426" s="92" t="e">
        <f>SUM(#REF!)</f>
        <v>#REF!</v>
      </c>
    </row>
    <row r="427" spans="1:6" hidden="1" x14ac:dyDescent="0.25">
      <c r="A427" s="72">
        <v>434</v>
      </c>
      <c r="B427" s="80" t="s">
        <v>1255</v>
      </c>
      <c r="C427" s="80" t="s">
        <v>14</v>
      </c>
      <c r="D427" s="84" t="s">
        <v>1475</v>
      </c>
      <c r="E427" s="79" t="s">
        <v>7</v>
      </c>
      <c r="F427" s="92" t="e">
        <f>SUM(#REF!)</f>
        <v>#REF!</v>
      </c>
    </row>
    <row r="428" spans="1:6" hidden="1" x14ac:dyDescent="0.25">
      <c r="A428" s="72">
        <v>435</v>
      </c>
      <c r="B428" s="80" t="s">
        <v>1256</v>
      </c>
      <c r="C428" s="80" t="s">
        <v>14</v>
      </c>
      <c r="D428" s="84" t="s">
        <v>1476</v>
      </c>
      <c r="E428" s="79" t="s">
        <v>7</v>
      </c>
      <c r="F428" s="92" t="e">
        <f>SUM(#REF!)</f>
        <v>#REF!</v>
      </c>
    </row>
    <row r="429" spans="1:6" hidden="1" x14ac:dyDescent="0.25">
      <c r="A429" s="72">
        <v>436</v>
      </c>
      <c r="B429" s="80" t="s">
        <v>1257</v>
      </c>
      <c r="C429" s="80" t="s">
        <v>14</v>
      </c>
      <c r="D429" s="84" t="s">
        <v>1477</v>
      </c>
      <c r="E429" s="79" t="s">
        <v>7</v>
      </c>
      <c r="F429" s="92" t="e">
        <f>SUM(#REF!)</f>
        <v>#REF!</v>
      </c>
    </row>
    <row r="430" spans="1:6" hidden="1" x14ac:dyDescent="0.25">
      <c r="A430" s="72">
        <v>437</v>
      </c>
      <c r="B430" s="80" t="s">
        <v>1258</v>
      </c>
      <c r="C430" s="80" t="s">
        <v>14</v>
      </c>
      <c r="D430" s="84" t="s">
        <v>1478</v>
      </c>
      <c r="E430" s="79" t="s">
        <v>7</v>
      </c>
      <c r="F430" s="92" t="e">
        <f>SUM(#REF!)</f>
        <v>#REF!</v>
      </c>
    </row>
    <row r="431" spans="1:6" hidden="1" x14ac:dyDescent="0.25">
      <c r="A431" s="72">
        <v>438</v>
      </c>
      <c r="B431" s="80" t="s">
        <v>1133</v>
      </c>
      <c r="C431" s="80" t="s">
        <v>14</v>
      </c>
      <c r="D431" s="84" t="s">
        <v>1479</v>
      </c>
      <c r="E431" s="79" t="s">
        <v>7</v>
      </c>
      <c r="F431" s="92" t="e">
        <f>SUM(#REF!)</f>
        <v>#REF!</v>
      </c>
    </row>
    <row r="432" spans="1:6" hidden="1" x14ac:dyDescent="0.25">
      <c r="A432" s="72">
        <v>439</v>
      </c>
      <c r="B432" s="80" t="s">
        <v>1259</v>
      </c>
      <c r="C432" s="80" t="s">
        <v>14</v>
      </c>
      <c r="D432" s="84" t="s">
        <v>1480</v>
      </c>
      <c r="E432" s="79" t="s">
        <v>7</v>
      </c>
      <c r="F432" s="92" t="e">
        <f>SUM(#REF!)</f>
        <v>#REF!</v>
      </c>
    </row>
    <row r="433" spans="1:6" hidden="1" x14ac:dyDescent="0.25">
      <c r="A433" s="72">
        <v>440</v>
      </c>
      <c r="B433" s="80" t="s">
        <v>1260</v>
      </c>
      <c r="C433" s="80" t="s">
        <v>14</v>
      </c>
      <c r="D433" s="84" t="s">
        <v>1481</v>
      </c>
      <c r="E433" s="79" t="s">
        <v>7</v>
      </c>
      <c r="F433" s="92" t="e">
        <f>SUM(#REF!)</f>
        <v>#REF!</v>
      </c>
    </row>
    <row r="434" spans="1:6" hidden="1" x14ac:dyDescent="0.25">
      <c r="A434" s="72">
        <v>441</v>
      </c>
      <c r="B434" s="80" t="s">
        <v>390</v>
      </c>
      <c r="C434" s="80" t="s">
        <v>14</v>
      </c>
      <c r="D434" s="84" t="s">
        <v>1482</v>
      </c>
      <c r="E434" s="79" t="s">
        <v>12</v>
      </c>
      <c r="F434" s="92" t="e">
        <f>SUM(#REF!)</f>
        <v>#REF!</v>
      </c>
    </row>
    <row r="435" spans="1:6" hidden="1" x14ac:dyDescent="0.25">
      <c r="A435" s="72">
        <v>442</v>
      </c>
      <c r="B435" s="80" t="s">
        <v>395</v>
      </c>
      <c r="C435" s="80" t="s">
        <v>14</v>
      </c>
      <c r="D435" s="84" t="s">
        <v>1483</v>
      </c>
      <c r="E435" s="79" t="s">
        <v>5</v>
      </c>
      <c r="F435" s="92" t="e">
        <f>SUM(#REF!)</f>
        <v>#REF!</v>
      </c>
    </row>
    <row r="436" spans="1:6" hidden="1" x14ac:dyDescent="0.25">
      <c r="A436" s="72">
        <v>443</v>
      </c>
      <c r="B436" s="80" t="s">
        <v>397</v>
      </c>
      <c r="C436" s="80" t="s">
        <v>14</v>
      </c>
      <c r="D436" s="84" t="s">
        <v>1484</v>
      </c>
      <c r="E436" s="79" t="s">
        <v>5</v>
      </c>
      <c r="F436" s="92" t="e">
        <f>SUM(#REF!)</f>
        <v>#REF!</v>
      </c>
    </row>
    <row r="437" spans="1:6" hidden="1" x14ac:dyDescent="0.25">
      <c r="A437" s="72">
        <v>444</v>
      </c>
      <c r="B437" s="80" t="s">
        <v>399</v>
      </c>
      <c r="C437" s="80" t="s">
        <v>14</v>
      </c>
      <c r="D437" s="84" t="s">
        <v>1485</v>
      </c>
      <c r="E437" s="79" t="s">
        <v>5</v>
      </c>
      <c r="F437" s="92" t="e">
        <f>SUM(#REF!)</f>
        <v>#REF!</v>
      </c>
    </row>
    <row r="438" spans="1:6" hidden="1" x14ac:dyDescent="0.25">
      <c r="A438" s="72">
        <v>445</v>
      </c>
      <c r="B438" s="80" t="s">
        <v>393</v>
      </c>
      <c r="C438" s="80" t="s">
        <v>14</v>
      </c>
      <c r="D438" s="84" t="s">
        <v>1486</v>
      </c>
      <c r="E438" s="79" t="s">
        <v>5</v>
      </c>
      <c r="F438" s="92" t="e">
        <f>SUM(#REF!)</f>
        <v>#REF!</v>
      </c>
    </row>
    <row r="439" spans="1:6" hidden="1" x14ac:dyDescent="0.25">
      <c r="A439" s="72">
        <v>446</v>
      </c>
      <c r="B439" s="80" t="s">
        <v>388</v>
      </c>
      <c r="C439" s="80" t="s">
        <v>14</v>
      </c>
      <c r="D439" s="84" t="s">
        <v>1487</v>
      </c>
      <c r="E439" s="79" t="s">
        <v>5</v>
      </c>
      <c r="F439" s="92" t="e">
        <f>SUM(#REF!)</f>
        <v>#REF!</v>
      </c>
    </row>
    <row r="440" spans="1:6" hidden="1" x14ac:dyDescent="0.25">
      <c r="A440" s="72">
        <v>447</v>
      </c>
      <c r="B440" s="80" t="s">
        <v>392</v>
      </c>
      <c r="C440" s="80" t="s">
        <v>14</v>
      </c>
      <c r="D440" s="84" t="s">
        <v>1488</v>
      </c>
      <c r="E440" s="79" t="s">
        <v>5</v>
      </c>
      <c r="F440" s="92" t="e">
        <f>SUM(#REF!)</f>
        <v>#REF!</v>
      </c>
    </row>
    <row r="441" spans="1:6" hidden="1" x14ac:dyDescent="0.25">
      <c r="A441" s="72">
        <v>448</v>
      </c>
      <c r="B441" s="80" t="s">
        <v>1134</v>
      </c>
      <c r="C441" s="80" t="s">
        <v>14</v>
      </c>
      <c r="D441" s="84" t="s">
        <v>1489</v>
      </c>
      <c r="E441" s="79" t="s">
        <v>5</v>
      </c>
      <c r="F441" s="92" t="e">
        <f>SUM(#REF!)</f>
        <v>#REF!</v>
      </c>
    </row>
    <row r="442" spans="1:6" ht="25.5" hidden="1" x14ac:dyDescent="0.25">
      <c r="A442" s="72">
        <v>449</v>
      </c>
      <c r="B442" s="80" t="s">
        <v>1261</v>
      </c>
      <c r="C442" s="80" t="s">
        <v>1573</v>
      </c>
      <c r="D442" s="84" t="s">
        <v>1490</v>
      </c>
      <c r="E442" s="79" t="s">
        <v>12</v>
      </c>
      <c r="F442" s="92" t="e">
        <f>SUM(#REF!)</f>
        <v>#REF!</v>
      </c>
    </row>
    <row r="443" spans="1:6" hidden="1" x14ac:dyDescent="0.25">
      <c r="A443" s="72">
        <v>450</v>
      </c>
      <c r="B443" s="80" t="s">
        <v>147</v>
      </c>
      <c r="C443" s="80" t="s">
        <v>148</v>
      </c>
      <c r="D443" s="84" t="s">
        <v>149</v>
      </c>
      <c r="E443" s="79" t="s">
        <v>5</v>
      </c>
      <c r="F443" s="92" t="e">
        <f>SUM(#REF!)</f>
        <v>#REF!</v>
      </c>
    </row>
    <row r="444" spans="1:6" hidden="1" x14ac:dyDescent="0.25">
      <c r="A444" s="72">
        <v>451</v>
      </c>
      <c r="B444" s="80" t="s">
        <v>1262</v>
      </c>
      <c r="C444" s="80" t="s">
        <v>148</v>
      </c>
      <c r="D444" s="84" t="s">
        <v>1491</v>
      </c>
      <c r="E444" s="79" t="s">
        <v>5</v>
      </c>
      <c r="F444" s="92" t="e">
        <f>SUM(#REF!)</f>
        <v>#REF!</v>
      </c>
    </row>
    <row r="445" spans="1:6" hidden="1" x14ac:dyDescent="0.25">
      <c r="A445" s="72">
        <v>452</v>
      </c>
      <c r="B445" s="80" t="s">
        <v>1263</v>
      </c>
      <c r="C445" s="80" t="s">
        <v>148</v>
      </c>
      <c r="D445" s="84" t="s">
        <v>1492</v>
      </c>
      <c r="E445" s="79" t="s">
        <v>5</v>
      </c>
      <c r="F445" s="92" t="e">
        <f>SUM(#REF!)</f>
        <v>#REF!</v>
      </c>
    </row>
    <row r="446" spans="1:6" hidden="1" x14ac:dyDescent="0.25">
      <c r="A446" s="72">
        <v>453</v>
      </c>
      <c r="B446" s="80" t="s">
        <v>1264</v>
      </c>
      <c r="C446" s="80" t="s">
        <v>1574</v>
      </c>
      <c r="D446" s="84" t="s">
        <v>1591</v>
      </c>
      <c r="E446" s="79" t="s">
        <v>5</v>
      </c>
      <c r="F446" s="92" t="e">
        <f>SUM(#REF!)</f>
        <v>#REF!</v>
      </c>
    </row>
    <row r="447" spans="1:6" ht="25.5" hidden="1" x14ac:dyDescent="0.25">
      <c r="A447" s="72">
        <v>454</v>
      </c>
      <c r="B447" s="80" t="s">
        <v>1135</v>
      </c>
      <c r="C447" s="80" t="s">
        <v>8</v>
      </c>
      <c r="D447" s="84" t="s">
        <v>820</v>
      </c>
      <c r="E447" s="79" t="s">
        <v>5</v>
      </c>
      <c r="F447" s="92" t="e">
        <f>SUM(#REF!)</f>
        <v>#REF!</v>
      </c>
    </row>
    <row r="448" spans="1:6" hidden="1" x14ac:dyDescent="0.25">
      <c r="A448" s="123">
        <v>455</v>
      </c>
      <c r="B448" s="105" t="s">
        <v>52</v>
      </c>
      <c r="C448" s="105" t="s">
        <v>14</v>
      </c>
      <c r="D448" s="106" t="s">
        <v>53</v>
      </c>
      <c r="E448" s="107" t="s">
        <v>5</v>
      </c>
      <c r="F448" s="108" t="e">
        <f>SUM(#REF!)</f>
        <v>#REF!</v>
      </c>
    </row>
    <row r="449" spans="1:6" hidden="1" x14ac:dyDescent="0.25">
      <c r="A449" s="72">
        <v>456</v>
      </c>
      <c r="B449" s="80" t="s">
        <v>179</v>
      </c>
      <c r="C449" s="80" t="s">
        <v>17</v>
      </c>
      <c r="D449" s="84" t="s">
        <v>1493</v>
      </c>
      <c r="E449" s="79" t="s">
        <v>5</v>
      </c>
      <c r="F449" s="92" t="e">
        <f>SUM(#REF!)</f>
        <v>#REF!</v>
      </c>
    </row>
    <row r="450" spans="1:6" hidden="1" x14ac:dyDescent="0.25">
      <c r="A450" s="72">
        <v>457</v>
      </c>
      <c r="B450" s="80" t="s">
        <v>166</v>
      </c>
      <c r="C450" s="80" t="s">
        <v>15</v>
      </c>
      <c r="D450" s="84">
        <v>12796</v>
      </c>
      <c r="E450" s="79" t="s">
        <v>5</v>
      </c>
      <c r="F450" s="92" t="e">
        <f>SUM(#REF!)</f>
        <v>#REF!</v>
      </c>
    </row>
    <row r="451" spans="1:6" hidden="1" x14ac:dyDescent="0.25">
      <c r="A451" s="72">
        <v>458</v>
      </c>
      <c r="B451" s="80" t="s">
        <v>165</v>
      </c>
      <c r="C451" s="80" t="s">
        <v>15</v>
      </c>
      <c r="D451" s="84">
        <v>12792</v>
      </c>
      <c r="E451" s="79" t="s">
        <v>5</v>
      </c>
      <c r="F451" s="92" t="e">
        <f>SUM(#REF!)</f>
        <v>#REF!</v>
      </c>
    </row>
    <row r="452" spans="1:6" hidden="1" x14ac:dyDescent="0.25">
      <c r="A452" s="123">
        <v>459</v>
      </c>
      <c r="B452" s="105" t="s">
        <v>1033</v>
      </c>
      <c r="C452" s="105" t="s">
        <v>14</v>
      </c>
      <c r="D452" s="106">
        <v>12855</v>
      </c>
      <c r="E452" s="107" t="s">
        <v>5</v>
      </c>
      <c r="F452" s="108" t="e">
        <f>SUM(#REF!)</f>
        <v>#REF!</v>
      </c>
    </row>
    <row r="453" spans="1:6" hidden="1" x14ac:dyDescent="0.25">
      <c r="A453" s="72">
        <v>460</v>
      </c>
      <c r="B453" s="80" t="s">
        <v>1036</v>
      </c>
      <c r="C453" s="80" t="s">
        <v>15</v>
      </c>
      <c r="D453" s="84">
        <v>12845</v>
      </c>
      <c r="E453" s="79" t="s">
        <v>5</v>
      </c>
      <c r="F453" s="92" t="e">
        <f>SUM(#REF!)</f>
        <v>#REF!</v>
      </c>
    </row>
    <row r="454" spans="1:6" hidden="1" x14ac:dyDescent="0.25">
      <c r="A454" s="72">
        <v>461</v>
      </c>
      <c r="B454" s="80" t="s">
        <v>1037</v>
      </c>
      <c r="C454" s="80" t="s">
        <v>15</v>
      </c>
      <c r="D454" s="84">
        <v>12847</v>
      </c>
      <c r="E454" s="79" t="s">
        <v>5</v>
      </c>
      <c r="F454" s="92" t="e">
        <f>SUM(#REF!)</f>
        <v>#REF!</v>
      </c>
    </row>
    <row r="455" spans="1:6" hidden="1" x14ac:dyDescent="0.25">
      <c r="A455" s="72">
        <v>462</v>
      </c>
      <c r="B455" s="80" t="s">
        <v>1034</v>
      </c>
      <c r="C455" s="80" t="s">
        <v>15</v>
      </c>
      <c r="D455" s="84">
        <v>12866</v>
      </c>
      <c r="E455" s="79" t="s">
        <v>5</v>
      </c>
      <c r="F455" s="92" t="e">
        <f>SUM(#REF!)</f>
        <v>#REF!</v>
      </c>
    </row>
    <row r="456" spans="1:6" hidden="1" x14ac:dyDescent="0.25">
      <c r="A456" s="72">
        <v>463</v>
      </c>
      <c r="B456" s="80" t="s">
        <v>1035</v>
      </c>
      <c r="C456" s="80" t="s">
        <v>15</v>
      </c>
      <c r="D456" s="84">
        <v>12858</v>
      </c>
      <c r="E456" s="79" t="s">
        <v>102</v>
      </c>
      <c r="F456" s="92" t="e">
        <f>SUM(#REF!)</f>
        <v>#REF!</v>
      </c>
    </row>
    <row r="457" spans="1:6" hidden="1" x14ac:dyDescent="0.25">
      <c r="A457" s="72">
        <v>464</v>
      </c>
      <c r="B457" s="80" t="s">
        <v>177</v>
      </c>
      <c r="C457" s="80" t="s">
        <v>15</v>
      </c>
      <c r="D457" s="84" t="s">
        <v>178</v>
      </c>
      <c r="E457" s="79" t="s">
        <v>5</v>
      </c>
      <c r="F457" s="92" t="e">
        <f>SUM(#REF!)</f>
        <v>#REF!</v>
      </c>
    </row>
    <row r="458" spans="1:6" hidden="1" x14ac:dyDescent="0.25">
      <c r="A458" s="72">
        <v>465</v>
      </c>
      <c r="B458" s="80" t="s">
        <v>1136</v>
      </c>
      <c r="C458" s="80" t="s">
        <v>581</v>
      </c>
      <c r="D458" s="84" t="s">
        <v>660</v>
      </c>
      <c r="E458" s="79" t="s">
        <v>102</v>
      </c>
      <c r="F458" s="92" t="e">
        <f>SUM(#REF!)</f>
        <v>#REF!</v>
      </c>
    </row>
    <row r="459" spans="1:6" hidden="1" x14ac:dyDescent="0.25">
      <c r="A459" s="72">
        <v>466</v>
      </c>
      <c r="B459" s="80" t="s">
        <v>851</v>
      </c>
      <c r="C459" s="80" t="s">
        <v>14</v>
      </c>
      <c r="D459" s="84" t="s">
        <v>852</v>
      </c>
      <c r="E459" s="79" t="s">
        <v>7</v>
      </c>
      <c r="F459" s="92" t="e">
        <f>SUM(#REF!)</f>
        <v>#REF!</v>
      </c>
    </row>
    <row r="460" spans="1:6" hidden="1" x14ac:dyDescent="0.25">
      <c r="A460" s="72">
        <v>467</v>
      </c>
      <c r="B460" s="80" t="s">
        <v>1137</v>
      </c>
      <c r="C460" s="80" t="s">
        <v>1566</v>
      </c>
      <c r="D460" s="84" t="s">
        <v>1494</v>
      </c>
      <c r="E460" s="79" t="s">
        <v>5</v>
      </c>
      <c r="F460" s="92" t="e">
        <f>SUM(#REF!)</f>
        <v>#REF!</v>
      </c>
    </row>
    <row r="461" spans="1:6" hidden="1" x14ac:dyDescent="0.25">
      <c r="A461" s="72">
        <v>468</v>
      </c>
      <c r="B461" s="80" t="s">
        <v>1138</v>
      </c>
      <c r="C461" s="80" t="s">
        <v>1566</v>
      </c>
      <c r="D461" s="84" t="s">
        <v>1138</v>
      </c>
      <c r="E461" s="79" t="s">
        <v>5</v>
      </c>
      <c r="F461" s="92" t="e">
        <f>SUM(#REF!)</f>
        <v>#REF!</v>
      </c>
    </row>
    <row r="462" spans="1:6" ht="25.5" hidden="1" x14ac:dyDescent="0.25">
      <c r="A462" s="72">
        <v>469</v>
      </c>
      <c r="B462" s="80" t="s">
        <v>1139</v>
      </c>
      <c r="C462" s="80" t="s">
        <v>1566</v>
      </c>
      <c r="D462" s="84" t="s">
        <v>1139</v>
      </c>
      <c r="E462" s="79" t="s">
        <v>5</v>
      </c>
      <c r="F462" s="92" t="e">
        <f>SUM(#REF!)</f>
        <v>#REF!</v>
      </c>
    </row>
    <row r="463" spans="1:6" hidden="1" x14ac:dyDescent="0.25">
      <c r="A463" s="100">
        <v>470</v>
      </c>
      <c r="B463" s="101" t="s">
        <v>1140</v>
      </c>
      <c r="C463" s="101" t="s">
        <v>867</v>
      </c>
      <c r="D463" s="102" t="s">
        <v>1495</v>
      </c>
      <c r="E463" s="103" t="s">
        <v>5</v>
      </c>
      <c r="F463" s="93" t="e">
        <f>SUM(#REF!)</f>
        <v>#REF!</v>
      </c>
    </row>
    <row r="464" spans="1:6" hidden="1" x14ac:dyDescent="0.25">
      <c r="A464" s="72">
        <v>471</v>
      </c>
      <c r="B464" s="80" t="s">
        <v>1141</v>
      </c>
      <c r="C464" s="80" t="s">
        <v>14</v>
      </c>
      <c r="D464" s="84" t="s">
        <v>1496</v>
      </c>
      <c r="E464" s="79" t="s">
        <v>12</v>
      </c>
      <c r="F464" s="92" t="e">
        <f>SUM(#REF!)</f>
        <v>#REF!</v>
      </c>
    </row>
    <row r="465" spans="1:6" hidden="1" x14ac:dyDescent="0.25">
      <c r="A465" s="72">
        <v>472</v>
      </c>
      <c r="B465" s="80" t="s">
        <v>1142</v>
      </c>
      <c r="C465" s="80" t="s">
        <v>8</v>
      </c>
      <c r="D465" s="84" t="s">
        <v>1497</v>
      </c>
      <c r="E465" s="79" t="s">
        <v>5</v>
      </c>
      <c r="F465" s="92" t="e">
        <f>SUM(#REF!)</f>
        <v>#REF!</v>
      </c>
    </row>
    <row r="466" spans="1:6" hidden="1" x14ac:dyDescent="0.25">
      <c r="A466" s="72">
        <v>473</v>
      </c>
      <c r="B466" s="80" t="s">
        <v>1143</v>
      </c>
      <c r="C466" s="80" t="s">
        <v>14</v>
      </c>
      <c r="D466" s="84">
        <v>53360</v>
      </c>
      <c r="E466" s="79" t="s">
        <v>5</v>
      </c>
      <c r="F466" s="92" t="e">
        <f>SUM(#REF!)</f>
        <v>#REF!</v>
      </c>
    </row>
    <row r="467" spans="1:6" ht="38.25" hidden="1" x14ac:dyDescent="0.25">
      <c r="A467" s="72">
        <v>474</v>
      </c>
      <c r="B467" s="80" t="s">
        <v>784</v>
      </c>
      <c r="C467" s="80" t="s">
        <v>8</v>
      </c>
      <c r="D467" s="84" t="s">
        <v>784</v>
      </c>
      <c r="E467" s="79" t="s">
        <v>5</v>
      </c>
      <c r="F467" s="92" t="e">
        <f>SUM(#REF!)</f>
        <v>#REF!</v>
      </c>
    </row>
    <row r="468" spans="1:6" ht="25.5" hidden="1" x14ac:dyDescent="0.25">
      <c r="A468" s="72">
        <v>475</v>
      </c>
      <c r="B468" s="80" t="s">
        <v>791</v>
      </c>
      <c r="C468" s="80" t="s">
        <v>8</v>
      </c>
      <c r="D468" s="84" t="s">
        <v>791</v>
      </c>
      <c r="E468" s="79" t="s">
        <v>5</v>
      </c>
      <c r="F468" s="92" t="e">
        <f>SUM(#REF!)</f>
        <v>#REF!</v>
      </c>
    </row>
    <row r="469" spans="1:6" ht="25.5" hidden="1" x14ac:dyDescent="0.25">
      <c r="A469" s="72">
        <v>476</v>
      </c>
      <c r="B469" s="80" t="s">
        <v>1144</v>
      </c>
      <c r="C469" s="80" t="s">
        <v>8</v>
      </c>
      <c r="D469" s="84" t="s">
        <v>1144</v>
      </c>
      <c r="E469" s="79" t="s">
        <v>5</v>
      </c>
      <c r="F469" s="92" t="e">
        <f>SUM(#REF!)</f>
        <v>#REF!</v>
      </c>
    </row>
    <row r="470" spans="1:6" ht="25.5" hidden="1" x14ac:dyDescent="0.25">
      <c r="A470" s="72">
        <v>477</v>
      </c>
      <c r="B470" s="80" t="s">
        <v>795</v>
      </c>
      <c r="C470" s="80" t="s">
        <v>8</v>
      </c>
      <c r="D470" s="84" t="s">
        <v>795</v>
      </c>
      <c r="E470" s="79" t="s">
        <v>5</v>
      </c>
      <c r="F470" s="92" t="e">
        <f>SUM(#REF!)</f>
        <v>#REF!</v>
      </c>
    </row>
    <row r="471" spans="1:6" hidden="1" x14ac:dyDescent="0.25">
      <c r="A471" s="72">
        <v>478</v>
      </c>
      <c r="B471" s="80" t="s">
        <v>764</v>
      </c>
      <c r="C471" s="80" t="s">
        <v>8</v>
      </c>
      <c r="D471" s="84" t="s">
        <v>1498</v>
      </c>
      <c r="E471" s="79" t="s">
        <v>5</v>
      </c>
      <c r="F471" s="92" t="e">
        <f>SUM(#REF!)</f>
        <v>#REF!</v>
      </c>
    </row>
    <row r="472" spans="1:6" hidden="1" x14ac:dyDescent="0.25">
      <c r="A472" s="72">
        <v>479</v>
      </c>
      <c r="B472" s="80" t="s">
        <v>761</v>
      </c>
      <c r="C472" s="80" t="s">
        <v>8</v>
      </c>
      <c r="D472" s="84" t="s">
        <v>1499</v>
      </c>
      <c r="E472" s="79" t="s">
        <v>5</v>
      </c>
      <c r="F472" s="92" t="e">
        <f>SUM(#REF!)</f>
        <v>#REF!</v>
      </c>
    </row>
    <row r="473" spans="1:6" hidden="1" x14ac:dyDescent="0.25">
      <c r="A473" s="72">
        <v>480</v>
      </c>
      <c r="B473" s="80" t="s">
        <v>841</v>
      </c>
      <c r="C473" s="80" t="s">
        <v>8</v>
      </c>
      <c r="D473" s="84" t="s">
        <v>1500</v>
      </c>
      <c r="E473" s="79" t="s">
        <v>783</v>
      </c>
      <c r="F473" s="92" t="e">
        <f>SUM(#REF!)</f>
        <v>#REF!</v>
      </c>
    </row>
    <row r="474" spans="1:6" hidden="1" x14ac:dyDescent="0.25">
      <c r="A474" s="72">
        <v>481</v>
      </c>
      <c r="B474" s="80" t="s">
        <v>1501</v>
      </c>
      <c r="C474" s="80" t="s">
        <v>752</v>
      </c>
      <c r="D474" s="84" t="s">
        <v>1501</v>
      </c>
      <c r="E474" s="79" t="s">
        <v>5</v>
      </c>
      <c r="F474" s="92" t="e">
        <f>SUM(#REF!)</f>
        <v>#REF!</v>
      </c>
    </row>
    <row r="475" spans="1:6" hidden="1" x14ac:dyDescent="0.25">
      <c r="A475" s="72">
        <v>482</v>
      </c>
      <c r="B475" s="80" t="s">
        <v>1502</v>
      </c>
      <c r="C475" s="80" t="s">
        <v>752</v>
      </c>
      <c r="D475" s="84" t="s">
        <v>1502</v>
      </c>
      <c r="E475" s="79" t="s">
        <v>5</v>
      </c>
      <c r="F475" s="92" t="e">
        <f>SUM(#REF!)</f>
        <v>#REF!</v>
      </c>
    </row>
    <row r="476" spans="1:6" ht="25.5" hidden="1" x14ac:dyDescent="0.25">
      <c r="A476" s="72">
        <v>483</v>
      </c>
      <c r="B476" s="80" t="s">
        <v>1503</v>
      </c>
      <c r="C476" s="80" t="s">
        <v>8</v>
      </c>
      <c r="D476" s="84" t="s">
        <v>1503</v>
      </c>
      <c r="E476" s="79" t="s">
        <v>5</v>
      </c>
      <c r="F476" s="92" t="e">
        <f>SUM(#REF!)</f>
        <v>#REF!</v>
      </c>
    </row>
    <row r="477" spans="1:6" ht="25.5" hidden="1" x14ac:dyDescent="0.25">
      <c r="A477" s="72">
        <v>484</v>
      </c>
      <c r="B477" s="80" t="s">
        <v>1145</v>
      </c>
      <c r="C477" s="80" t="s">
        <v>8</v>
      </c>
      <c r="D477" s="84" t="s">
        <v>1145</v>
      </c>
      <c r="E477" s="79" t="s">
        <v>12</v>
      </c>
      <c r="F477" s="92" t="e">
        <f>SUM(#REF!)</f>
        <v>#REF!</v>
      </c>
    </row>
    <row r="478" spans="1:6" hidden="1" x14ac:dyDescent="0.25">
      <c r="A478" s="122">
        <v>485</v>
      </c>
      <c r="B478" s="118" t="s">
        <v>776</v>
      </c>
      <c r="C478" s="118" t="s">
        <v>8</v>
      </c>
      <c r="D478" s="119" t="s">
        <v>1504</v>
      </c>
      <c r="E478" s="120" t="s">
        <v>771</v>
      </c>
      <c r="F478" s="121" t="e">
        <f>SUM(#REF!)</f>
        <v>#REF!</v>
      </c>
    </row>
    <row r="479" spans="1:6" hidden="1" x14ac:dyDescent="0.25">
      <c r="A479" s="72">
        <v>486</v>
      </c>
      <c r="B479" s="80" t="s">
        <v>1633</v>
      </c>
      <c r="C479" s="80" t="s">
        <v>8</v>
      </c>
      <c r="D479" s="84" t="s">
        <v>1505</v>
      </c>
      <c r="E479" s="79" t="s">
        <v>5</v>
      </c>
      <c r="F479" s="92" t="e">
        <f>SUM(#REF!)</f>
        <v>#REF!</v>
      </c>
    </row>
    <row r="480" spans="1:6" hidden="1" x14ac:dyDescent="0.25">
      <c r="A480" s="72">
        <v>487</v>
      </c>
      <c r="B480" s="80" t="s">
        <v>1265</v>
      </c>
      <c r="C480" s="80" t="s">
        <v>15</v>
      </c>
      <c r="D480" s="84" t="s">
        <v>1506</v>
      </c>
      <c r="E480" s="79" t="s">
        <v>5</v>
      </c>
      <c r="F480" s="92" t="e">
        <f>SUM(#REF!)</f>
        <v>#REF!</v>
      </c>
    </row>
    <row r="481" spans="1:6" hidden="1" x14ac:dyDescent="0.25">
      <c r="A481" s="72">
        <v>488</v>
      </c>
      <c r="B481" s="80" t="s">
        <v>857</v>
      </c>
      <c r="C481" s="80" t="s">
        <v>8</v>
      </c>
      <c r="D481" s="84" t="s">
        <v>1507</v>
      </c>
      <c r="E481" s="79" t="s">
        <v>12</v>
      </c>
      <c r="F481" s="92" t="e">
        <f>SUM(#REF!)</f>
        <v>#REF!</v>
      </c>
    </row>
    <row r="482" spans="1:6" hidden="1" x14ac:dyDescent="0.25">
      <c r="A482" s="72">
        <v>489</v>
      </c>
      <c r="B482" s="80" t="s">
        <v>855</v>
      </c>
      <c r="C482" s="80" t="s">
        <v>8</v>
      </c>
      <c r="D482" s="84" t="s">
        <v>1508</v>
      </c>
      <c r="E482" s="79" t="s">
        <v>12</v>
      </c>
      <c r="F482" s="92" t="e">
        <f>SUM(#REF!)</f>
        <v>#REF!</v>
      </c>
    </row>
    <row r="483" spans="1:6" hidden="1" x14ac:dyDescent="0.25">
      <c r="A483" s="72">
        <v>490</v>
      </c>
      <c r="B483" s="80" t="s">
        <v>1146</v>
      </c>
      <c r="C483" s="80" t="s">
        <v>6</v>
      </c>
      <c r="D483" s="84" t="s">
        <v>1509</v>
      </c>
      <c r="E483" s="79" t="s">
        <v>5</v>
      </c>
      <c r="F483" s="92" t="e">
        <f>SUM(#REF!)</f>
        <v>#REF!</v>
      </c>
    </row>
    <row r="484" spans="1:6" hidden="1" x14ac:dyDescent="0.25">
      <c r="A484" s="72">
        <v>491</v>
      </c>
      <c r="B484" s="80" t="s">
        <v>1147</v>
      </c>
      <c r="C484" s="80" t="s">
        <v>14</v>
      </c>
      <c r="D484" s="84" t="s">
        <v>1510</v>
      </c>
      <c r="E484" s="79" t="s">
        <v>7</v>
      </c>
      <c r="F484" s="92" t="e">
        <f>SUM(#REF!)</f>
        <v>#REF!</v>
      </c>
    </row>
    <row r="485" spans="1:6" hidden="1" x14ac:dyDescent="0.25">
      <c r="A485" s="72">
        <v>492</v>
      </c>
      <c r="B485" s="80" t="s">
        <v>1148</v>
      </c>
      <c r="C485" s="80" t="s">
        <v>14</v>
      </c>
      <c r="D485" s="84" t="s">
        <v>1511</v>
      </c>
      <c r="E485" s="79" t="s">
        <v>7</v>
      </c>
      <c r="F485" s="92" t="e">
        <f>SUM(#REF!)</f>
        <v>#REF!</v>
      </c>
    </row>
    <row r="486" spans="1:6" hidden="1" x14ac:dyDescent="0.25">
      <c r="A486" s="72">
        <v>493</v>
      </c>
      <c r="B486" s="80" t="s">
        <v>1149</v>
      </c>
      <c r="C486" s="80" t="s">
        <v>1575</v>
      </c>
      <c r="D486" s="84" t="s">
        <v>1512</v>
      </c>
      <c r="E486" s="79" t="s">
        <v>5</v>
      </c>
      <c r="F486" s="92" t="e">
        <f>SUM(#REF!)</f>
        <v>#REF!</v>
      </c>
    </row>
    <row r="487" spans="1:6" hidden="1" x14ac:dyDescent="0.25">
      <c r="A487" s="72">
        <v>494</v>
      </c>
      <c r="B487" s="80" t="s">
        <v>1150</v>
      </c>
      <c r="C487" s="80" t="s">
        <v>14</v>
      </c>
      <c r="D487" s="84">
        <v>121950</v>
      </c>
      <c r="E487" s="79" t="s">
        <v>12</v>
      </c>
      <c r="F487" s="92" t="e">
        <f>SUM(#REF!)</f>
        <v>#REF!</v>
      </c>
    </row>
    <row r="488" spans="1:6" hidden="1" x14ac:dyDescent="0.25">
      <c r="A488" s="72">
        <v>495</v>
      </c>
      <c r="B488" s="80" t="s">
        <v>1634</v>
      </c>
      <c r="C488" s="80" t="s">
        <v>14</v>
      </c>
      <c r="D488" s="84">
        <v>15050</v>
      </c>
      <c r="E488" s="79" t="s">
        <v>5</v>
      </c>
      <c r="F488" s="92" t="e">
        <f>SUM(#REF!)</f>
        <v>#REF!</v>
      </c>
    </row>
    <row r="489" spans="1:6" hidden="1" x14ac:dyDescent="0.25">
      <c r="A489" s="72">
        <v>496</v>
      </c>
      <c r="B489" s="80" t="s">
        <v>1635</v>
      </c>
      <c r="C489" s="80" t="s">
        <v>14</v>
      </c>
      <c r="D489" s="84">
        <v>16050</v>
      </c>
      <c r="E489" s="79" t="s">
        <v>5</v>
      </c>
      <c r="F489" s="92" t="e">
        <f>SUM(#REF!)</f>
        <v>#REF!</v>
      </c>
    </row>
    <row r="490" spans="1:6" hidden="1" x14ac:dyDescent="0.25">
      <c r="A490" s="72">
        <v>497</v>
      </c>
      <c r="B490" s="80" t="s">
        <v>1636</v>
      </c>
      <c r="C490" s="80" t="s">
        <v>14</v>
      </c>
      <c r="D490" s="84">
        <v>50950</v>
      </c>
      <c r="E490" s="79" t="s">
        <v>5</v>
      </c>
      <c r="F490" s="92" t="e">
        <f>SUM(#REF!)</f>
        <v>#REF!</v>
      </c>
    </row>
    <row r="491" spans="1:6" hidden="1" x14ac:dyDescent="0.25">
      <c r="A491" s="72">
        <v>498</v>
      </c>
      <c r="B491" s="80" t="s">
        <v>99</v>
      </c>
      <c r="C491" s="80" t="s">
        <v>100</v>
      </c>
      <c r="D491" s="84" t="s">
        <v>101</v>
      </c>
      <c r="E491" s="79" t="s">
        <v>102</v>
      </c>
      <c r="F491" s="92" t="e">
        <f>SUM(#REF!)</f>
        <v>#REF!</v>
      </c>
    </row>
    <row r="492" spans="1:6" hidden="1" x14ac:dyDescent="0.25">
      <c r="A492" s="72">
        <v>499</v>
      </c>
      <c r="B492" s="80" t="s">
        <v>1151</v>
      </c>
      <c r="C492" s="80" t="s">
        <v>1513</v>
      </c>
      <c r="D492" s="84" t="s">
        <v>1513</v>
      </c>
      <c r="E492" s="79" t="s">
        <v>5</v>
      </c>
      <c r="F492" s="92" t="e">
        <f>SUM(#REF!)</f>
        <v>#REF!</v>
      </c>
    </row>
    <row r="493" spans="1:6" hidden="1" x14ac:dyDescent="0.25">
      <c r="A493" s="72">
        <v>500</v>
      </c>
      <c r="B493" s="80" t="s">
        <v>1266</v>
      </c>
      <c r="C493" s="80" t="s">
        <v>8</v>
      </c>
      <c r="D493" s="84" t="s">
        <v>1514</v>
      </c>
      <c r="E493" s="79" t="s">
        <v>12</v>
      </c>
      <c r="F493" s="92" t="e">
        <f>SUM(#REF!)</f>
        <v>#REF!</v>
      </c>
    </row>
    <row r="494" spans="1:6" hidden="1" x14ac:dyDescent="0.25">
      <c r="A494" s="72">
        <v>501</v>
      </c>
      <c r="B494" s="80" t="s">
        <v>369</v>
      </c>
      <c r="C494" s="80" t="s">
        <v>8</v>
      </c>
      <c r="D494" s="84" t="s">
        <v>1515</v>
      </c>
      <c r="E494" s="79" t="s">
        <v>12</v>
      </c>
      <c r="F494" s="92" t="e">
        <f>SUM(#REF!)</f>
        <v>#REF!</v>
      </c>
    </row>
    <row r="495" spans="1:6" hidden="1" x14ac:dyDescent="0.25">
      <c r="A495" s="100">
        <v>502</v>
      </c>
      <c r="B495" s="101" t="s">
        <v>1267</v>
      </c>
      <c r="C495" s="101" t="s">
        <v>15</v>
      </c>
      <c r="D495" s="102" t="s">
        <v>1516</v>
      </c>
      <c r="E495" s="103" t="s">
        <v>5</v>
      </c>
      <c r="F495" s="93" t="e">
        <f>SUM(#REF!)</f>
        <v>#REF!</v>
      </c>
    </row>
    <row r="496" spans="1:6" ht="25.5" hidden="1" x14ac:dyDescent="0.25">
      <c r="A496" s="100">
        <v>503</v>
      </c>
      <c r="B496" s="101" t="s">
        <v>1268</v>
      </c>
      <c r="C496" s="101" t="s">
        <v>15</v>
      </c>
      <c r="D496" s="102" t="s">
        <v>1615</v>
      </c>
      <c r="E496" s="103" t="s">
        <v>5</v>
      </c>
      <c r="F496" s="93" t="e">
        <f>SUM(#REF!)</f>
        <v>#REF!</v>
      </c>
    </row>
    <row r="497" spans="1:6" hidden="1" x14ac:dyDescent="0.25">
      <c r="A497" s="72">
        <v>504</v>
      </c>
      <c r="B497" s="80" t="s">
        <v>1269</v>
      </c>
      <c r="C497" s="80" t="s">
        <v>15</v>
      </c>
      <c r="D497" s="84" t="s">
        <v>1517</v>
      </c>
      <c r="E497" s="79" t="s">
        <v>5</v>
      </c>
      <c r="F497" s="92" t="e">
        <f>SUM(#REF!)</f>
        <v>#REF!</v>
      </c>
    </row>
    <row r="498" spans="1:6" hidden="1" x14ac:dyDescent="0.25">
      <c r="A498" s="123">
        <v>505</v>
      </c>
      <c r="B498" s="105" t="s">
        <v>1270</v>
      </c>
      <c r="C498" s="105" t="s">
        <v>14</v>
      </c>
      <c r="D498" s="106" t="s">
        <v>1518</v>
      </c>
      <c r="E498" s="107" t="s">
        <v>12</v>
      </c>
      <c r="F498" s="108" t="e">
        <f>SUM(#REF!)</f>
        <v>#REF!</v>
      </c>
    </row>
    <row r="499" spans="1:6" hidden="1" x14ac:dyDescent="0.25">
      <c r="A499" s="123">
        <v>506</v>
      </c>
      <c r="B499" s="105" t="s">
        <v>1152</v>
      </c>
      <c r="C499" s="105" t="s">
        <v>14</v>
      </c>
      <c r="D499" s="106" t="s">
        <v>1519</v>
      </c>
      <c r="E499" s="107" t="s">
        <v>5</v>
      </c>
      <c r="F499" s="108" t="e">
        <f>SUM(#REF!)</f>
        <v>#REF!</v>
      </c>
    </row>
    <row r="500" spans="1:6" ht="76.5" hidden="1" x14ac:dyDescent="0.25">
      <c r="A500" s="100">
        <v>507</v>
      </c>
      <c r="B500" s="101" t="s">
        <v>92</v>
      </c>
      <c r="C500" s="101" t="s">
        <v>6</v>
      </c>
      <c r="D500" s="102" t="s">
        <v>1541</v>
      </c>
      <c r="E500" s="103" t="s">
        <v>5</v>
      </c>
      <c r="F500" s="93" t="e">
        <f>SUM(#REF!)</f>
        <v>#REF!</v>
      </c>
    </row>
    <row r="501" spans="1:6" ht="25.5" hidden="1" x14ac:dyDescent="0.25">
      <c r="A501" s="123">
        <v>508</v>
      </c>
      <c r="B501" s="105" t="s">
        <v>407</v>
      </c>
      <c r="C501" s="105" t="s">
        <v>14</v>
      </c>
      <c r="D501" s="106" t="s">
        <v>408</v>
      </c>
      <c r="E501" s="107" t="s">
        <v>5</v>
      </c>
      <c r="F501" s="108" t="e">
        <f>SUM(#REF!)</f>
        <v>#REF!</v>
      </c>
    </row>
    <row r="502" spans="1:6" ht="38.25" hidden="1" x14ac:dyDescent="0.25">
      <c r="A502" s="72">
        <v>509</v>
      </c>
      <c r="B502" s="80" t="s">
        <v>160</v>
      </c>
      <c r="C502" s="80" t="s">
        <v>1553</v>
      </c>
      <c r="D502" s="84" t="s">
        <v>1601</v>
      </c>
      <c r="E502" s="79" t="s">
        <v>5</v>
      </c>
      <c r="F502" s="92" t="e">
        <f>SUM(#REF!)</f>
        <v>#REF!</v>
      </c>
    </row>
    <row r="503" spans="1:6" hidden="1" x14ac:dyDescent="0.25">
      <c r="A503" s="100">
        <v>510</v>
      </c>
      <c r="B503" s="101" t="s">
        <v>21</v>
      </c>
      <c r="C503" s="101" t="s">
        <v>1553</v>
      </c>
      <c r="D503" s="102" t="s">
        <v>1520</v>
      </c>
      <c r="E503" s="103" t="s">
        <v>5</v>
      </c>
      <c r="F503" s="93" t="e">
        <f>SUM(#REF!)</f>
        <v>#REF!</v>
      </c>
    </row>
    <row r="504" spans="1:6" hidden="1" x14ac:dyDescent="0.25">
      <c r="A504" s="100">
        <v>511</v>
      </c>
      <c r="B504" s="101" t="s">
        <v>181</v>
      </c>
      <c r="C504" s="101" t="s">
        <v>1553</v>
      </c>
      <c r="D504" s="102" t="s">
        <v>1521</v>
      </c>
      <c r="E504" s="103" t="s">
        <v>5</v>
      </c>
      <c r="F504" s="93" t="e">
        <f>SUM(#REF!)</f>
        <v>#REF!</v>
      </c>
    </row>
    <row r="505" spans="1:6" hidden="1" x14ac:dyDescent="0.25">
      <c r="A505" s="100">
        <v>512</v>
      </c>
      <c r="B505" s="101" t="s">
        <v>183</v>
      </c>
      <c r="C505" s="101" t="s">
        <v>1553</v>
      </c>
      <c r="D505" s="102" t="s">
        <v>1522</v>
      </c>
      <c r="E505" s="103" t="s">
        <v>5</v>
      </c>
      <c r="F505" s="93" t="e">
        <f>SUM(#REF!)</f>
        <v>#REF!</v>
      </c>
    </row>
    <row r="506" spans="1:6" hidden="1" x14ac:dyDescent="0.25">
      <c r="A506" s="100">
        <v>513</v>
      </c>
      <c r="B506" s="101" t="s">
        <v>190</v>
      </c>
      <c r="C506" s="101" t="s">
        <v>15</v>
      </c>
      <c r="D506" s="102" t="s">
        <v>191</v>
      </c>
      <c r="E506" s="103" t="s">
        <v>5</v>
      </c>
      <c r="F506" s="93" t="e">
        <f>SUM(#REF!)</f>
        <v>#REF!</v>
      </c>
    </row>
    <row r="507" spans="1:6" ht="25.5" hidden="1" x14ac:dyDescent="0.25">
      <c r="A507" s="72">
        <v>514</v>
      </c>
      <c r="B507" s="80" t="s">
        <v>881</v>
      </c>
      <c r="C507" s="80" t="s">
        <v>882</v>
      </c>
      <c r="D507" s="84" t="s">
        <v>883</v>
      </c>
      <c r="E507" s="79" t="s">
        <v>5</v>
      </c>
      <c r="F507" s="92" t="e">
        <f>SUM(#REF!)</f>
        <v>#REF!</v>
      </c>
    </row>
    <row r="508" spans="1:6" hidden="1" x14ac:dyDescent="0.25">
      <c r="A508" s="72">
        <v>515</v>
      </c>
      <c r="B508" s="80" t="s">
        <v>126</v>
      </c>
      <c r="C508" s="80" t="s">
        <v>113</v>
      </c>
      <c r="D508" s="84" t="s">
        <v>127</v>
      </c>
      <c r="E508" s="79" t="s">
        <v>5</v>
      </c>
      <c r="F508" s="92" t="e">
        <f>SUM(#REF!)</f>
        <v>#REF!</v>
      </c>
    </row>
    <row r="509" spans="1:6" ht="28.5" hidden="1" customHeight="1" x14ac:dyDescent="0.25">
      <c r="A509" s="100">
        <v>516</v>
      </c>
      <c r="B509" s="101" t="s">
        <v>213</v>
      </c>
      <c r="C509" s="101" t="s">
        <v>15</v>
      </c>
      <c r="D509" s="102" t="s">
        <v>1616</v>
      </c>
      <c r="E509" s="103" t="s">
        <v>5</v>
      </c>
      <c r="F509" s="93" t="e">
        <f>SUM(#REF!)</f>
        <v>#REF!</v>
      </c>
    </row>
    <row r="510" spans="1:6" ht="25.5" hidden="1" x14ac:dyDescent="0.25">
      <c r="A510" s="72">
        <v>517</v>
      </c>
      <c r="B510" s="80" t="s">
        <v>215</v>
      </c>
      <c r="C510" s="80" t="s">
        <v>15</v>
      </c>
      <c r="D510" s="84" t="s">
        <v>1618</v>
      </c>
      <c r="E510" s="79" t="s">
        <v>5</v>
      </c>
      <c r="F510" s="92" t="e">
        <f>SUM(#REF!)</f>
        <v>#REF!</v>
      </c>
    </row>
    <row r="511" spans="1:6" ht="25.5" hidden="1" x14ac:dyDescent="0.25">
      <c r="A511" s="72">
        <v>518</v>
      </c>
      <c r="B511" s="80" t="s">
        <v>217</v>
      </c>
      <c r="C511" s="80" t="s">
        <v>15</v>
      </c>
      <c r="D511" s="84" t="s">
        <v>1619</v>
      </c>
      <c r="E511" s="79" t="s">
        <v>5</v>
      </c>
      <c r="F511" s="92" t="e">
        <f>SUM(#REF!)</f>
        <v>#REF!</v>
      </c>
    </row>
    <row r="512" spans="1:6" hidden="1" x14ac:dyDescent="0.25">
      <c r="A512" s="72">
        <v>519</v>
      </c>
      <c r="B512" s="80" t="s">
        <v>221</v>
      </c>
      <c r="C512" s="80" t="s">
        <v>15</v>
      </c>
      <c r="D512" s="84" t="s">
        <v>1523</v>
      </c>
      <c r="E512" s="79" t="s">
        <v>5</v>
      </c>
      <c r="F512" s="92" t="e">
        <f>SUM(#REF!)</f>
        <v>#REF!</v>
      </c>
    </row>
    <row r="513" spans="1:6" ht="25.5" hidden="1" x14ac:dyDescent="0.25">
      <c r="A513" s="72">
        <v>520</v>
      </c>
      <c r="B513" s="80" t="s">
        <v>223</v>
      </c>
      <c r="C513" s="80" t="s">
        <v>15</v>
      </c>
      <c r="D513" s="84" t="s">
        <v>1620</v>
      </c>
      <c r="E513" s="79" t="s">
        <v>5</v>
      </c>
      <c r="F513" s="92" t="e">
        <f>SUM(#REF!)</f>
        <v>#REF!</v>
      </c>
    </row>
    <row r="514" spans="1:6" ht="25.5" hidden="1" x14ac:dyDescent="0.25">
      <c r="A514" s="72">
        <v>521</v>
      </c>
      <c r="B514" s="80" t="s">
        <v>225</v>
      </c>
      <c r="C514" s="80" t="s">
        <v>15</v>
      </c>
      <c r="D514" s="84" t="s">
        <v>1621</v>
      </c>
      <c r="E514" s="79" t="s">
        <v>5</v>
      </c>
      <c r="F514" s="92" t="e">
        <f>SUM(#REF!)</f>
        <v>#REF!</v>
      </c>
    </row>
    <row r="515" spans="1:6" ht="51" hidden="1" customHeight="1" x14ac:dyDescent="0.25">
      <c r="A515" s="72">
        <v>522</v>
      </c>
      <c r="B515" s="80" t="s">
        <v>1637</v>
      </c>
      <c r="C515" s="80" t="s">
        <v>1576</v>
      </c>
      <c r="D515" s="84" t="s">
        <v>1524</v>
      </c>
      <c r="E515" s="79" t="s">
        <v>5</v>
      </c>
      <c r="F515" s="92" t="e">
        <f>SUM(#REF!)</f>
        <v>#REF!</v>
      </c>
    </row>
    <row r="516" spans="1:6" ht="25.5" hidden="1" x14ac:dyDescent="0.25">
      <c r="A516" s="100">
        <v>523</v>
      </c>
      <c r="B516" s="101" t="s">
        <v>286</v>
      </c>
      <c r="C516" s="101" t="s">
        <v>1577</v>
      </c>
      <c r="D516" s="102" t="s">
        <v>287</v>
      </c>
      <c r="E516" s="103" t="s">
        <v>5</v>
      </c>
      <c r="F516" s="93" t="e">
        <f>SUM(#REF!)</f>
        <v>#REF!</v>
      </c>
    </row>
    <row r="517" spans="1:6" hidden="1" x14ac:dyDescent="0.25">
      <c r="A517" s="72">
        <v>524</v>
      </c>
      <c r="B517" s="80" t="s">
        <v>866</v>
      </c>
      <c r="C517" s="80" t="s">
        <v>867</v>
      </c>
      <c r="D517" s="84" t="s">
        <v>868</v>
      </c>
      <c r="E517" s="79" t="s">
        <v>102</v>
      </c>
      <c r="F517" s="92" t="e">
        <f>SUM(#REF!)</f>
        <v>#REF!</v>
      </c>
    </row>
    <row r="518" spans="1:6" hidden="1" x14ac:dyDescent="0.25">
      <c r="A518" s="72">
        <v>525</v>
      </c>
      <c r="B518" s="80" t="s">
        <v>1153</v>
      </c>
      <c r="C518" s="80" t="s">
        <v>9</v>
      </c>
      <c r="D518" s="84" t="s">
        <v>1525</v>
      </c>
      <c r="E518" s="79" t="s">
        <v>5</v>
      </c>
      <c r="F518" s="92" t="e">
        <f>SUM(#REF!)</f>
        <v>#REF!</v>
      </c>
    </row>
    <row r="519" spans="1:6" hidden="1" x14ac:dyDescent="0.25">
      <c r="A519" s="72">
        <v>526</v>
      </c>
      <c r="B519" s="80" t="s">
        <v>1154</v>
      </c>
      <c r="C519" s="80" t="s">
        <v>14</v>
      </c>
      <c r="D519" s="84">
        <v>91520</v>
      </c>
      <c r="E519" s="79" t="s">
        <v>12</v>
      </c>
      <c r="F519" s="92" t="e">
        <f>SUM(#REF!)</f>
        <v>#REF!</v>
      </c>
    </row>
    <row r="520" spans="1:6" hidden="1" x14ac:dyDescent="0.25">
      <c r="A520" s="72">
        <v>527</v>
      </c>
      <c r="B520" s="80" t="s">
        <v>1271</v>
      </c>
      <c r="C520" s="80" t="s">
        <v>14</v>
      </c>
      <c r="D520" s="84">
        <v>91540</v>
      </c>
      <c r="E520" s="79" t="s">
        <v>12</v>
      </c>
      <c r="F520" s="92" t="e">
        <f>SUM(#REF!)</f>
        <v>#REF!</v>
      </c>
    </row>
    <row r="521" spans="1:6" hidden="1" x14ac:dyDescent="0.25">
      <c r="A521" s="72">
        <v>528</v>
      </c>
      <c r="B521" s="80" t="s">
        <v>985</v>
      </c>
      <c r="C521" s="80" t="s">
        <v>982</v>
      </c>
      <c r="D521" s="84" t="s">
        <v>986</v>
      </c>
      <c r="E521" s="79" t="s">
        <v>102</v>
      </c>
      <c r="F521" s="92" t="e">
        <f>SUM(#REF!)</f>
        <v>#REF!</v>
      </c>
    </row>
    <row r="522" spans="1:6" hidden="1" x14ac:dyDescent="0.25">
      <c r="A522" s="73">
        <v>529</v>
      </c>
      <c r="B522" s="135" t="s">
        <v>1272</v>
      </c>
      <c r="C522" s="135" t="s">
        <v>982</v>
      </c>
      <c r="D522" s="136" t="s">
        <v>983</v>
      </c>
      <c r="E522" s="137" t="s">
        <v>5</v>
      </c>
      <c r="F522" s="138" t="e">
        <f>SUM(#REF!)</f>
        <v>#REF!</v>
      </c>
    </row>
    <row r="523" spans="1:6" hidden="1" x14ac:dyDescent="0.25">
      <c r="A523" s="72">
        <v>530</v>
      </c>
      <c r="B523" s="80" t="s">
        <v>421</v>
      </c>
      <c r="C523" s="80" t="s">
        <v>14</v>
      </c>
      <c r="D523" s="84" t="s">
        <v>422</v>
      </c>
      <c r="E523" s="79" t="s">
        <v>5</v>
      </c>
      <c r="F523" s="92" t="e">
        <f>SUM(#REF!)</f>
        <v>#REF!</v>
      </c>
    </row>
    <row r="524" spans="1:6" hidden="1" x14ac:dyDescent="0.25">
      <c r="A524" s="72">
        <v>531</v>
      </c>
      <c r="B524" s="80" t="s">
        <v>427</v>
      </c>
      <c r="C524" s="80" t="s">
        <v>14</v>
      </c>
      <c r="D524" s="84" t="s">
        <v>428</v>
      </c>
      <c r="E524" s="79" t="s">
        <v>429</v>
      </c>
      <c r="F524" s="92" t="e">
        <f>SUM(#REF!)</f>
        <v>#REF!</v>
      </c>
    </row>
    <row r="525" spans="1:6" ht="25.5" hidden="1" x14ac:dyDescent="0.25">
      <c r="A525" s="100">
        <v>532</v>
      </c>
      <c r="B525" s="101" t="s">
        <v>238</v>
      </c>
      <c r="C525" s="101" t="s">
        <v>1550</v>
      </c>
      <c r="D525" s="102" t="s">
        <v>239</v>
      </c>
      <c r="E525" s="103" t="s">
        <v>5</v>
      </c>
      <c r="F525" s="93" t="e">
        <f>SUM(#REF!)</f>
        <v>#REF!</v>
      </c>
    </row>
    <row r="526" spans="1:6" ht="25.5" hidden="1" x14ac:dyDescent="0.25">
      <c r="A526" s="72">
        <v>533</v>
      </c>
      <c r="B526" s="80" t="s">
        <v>262</v>
      </c>
      <c r="C526" s="80" t="s">
        <v>1550</v>
      </c>
      <c r="D526" s="84" t="s">
        <v>263</v>
      </c>
      <c r="E526" s="79" t="s">
        <v>5</v>
      </c>
      <c r="F526" s="92" t="e">
        <f>SUM(#REF!)</f>
        <v>#REF!</v>
      </c>
    </row>
    <row r="527" spans="1:6" ht="25.5" hidden="1" x14ac:dyDescent="0.25">
      <c r="A527" s="72">
        <v>534</v>
      </c>
      <c r="B527" s="80" t="s">
        <v>728</v>
      </c>
      <c r="C527" s="80" t="s">
        <v>719</v>
      </c>
      <c r="D527" s="84" t="s">
        <v>729</v>
      </c>
      <c r="E527" s="79" t="s">
        <v>5</v>
      </c>
      <c r="F527" s="92" t="e">
        <f>SUM(#REF!)</f>
        <v>#REF!</v>
      </c>
    </row>
    <row r="528" spans="1:6" ht="25.5" hidden="1" x14ac:dyDescent="0.25">
      <c r="A528" s="72">
        <v>535</v>
      </c>
      <c r="B528" s="80" t="s">
        <v>721</v>
      </c>
      <c r="C528" s="80" t="s">
        <v>719</v>
      </c>
      <c r="D528" s="84" t="s">
        <v>722</v>
      </c>
      <c r="E528" s="79" t="s">
        <v>5</v>
      </c>
      <c r="F528" s="92" t="e">
        <f>SUM(#REF!)</f>
        <v>#REF!</v>
      </c>
    </row>
    <row r="529" spans="1:6" ht="25.5" hidden="1" x14ac:dyDescent="0.25">
      <c r="A529" s="72">
        <v>536</v>
      </c>
      <c r="B529" s="80" t="s">
        <v>890</v>
      </c>
      <c r="C529" s="80" t="s">
        <v>719</v>
      </c>
      <c r="D529" s="84" t="s">
        <v>891</v>
      </c>
      <c r="E529" s="79" t="s">
        <v>5</v>
      </c>
      <c r="F529" s="92" t="e">
        <f>SUM(#REF!)</f>
        <v>#REF!</v>
      </c>
    </row>
    <row r="530" spans="1:6" ht="25.5" hidden="1" x14ac:dyDescent="0.25">
      <c r="A530" s="72">
        <v>537</v>
      </c>
      <c r="B530" s="80" t="s">
        <v>718</v>
      </c>
      <c r="C530" s="80" t="s">
        <v>719</v>
      </c>
      <c r="D530" s="84" t="s">
        <v>720</v>
      </c>
      <c r="E530" s="79" t="s">
        <v>5</v>
      </c>
      <c r="F530" s="92" t="e">
        <f>SUM(#REF!)</f>
        <v>#REF!</v>
      </c>
    </row>
    <row r="531" spans="1:6" hidden="1" x14ac:dyDescent="0.25">
      <c r="A531" s="72">
        <v>538</v>
      </c>
      <c r="B531" s="80" t="s">
        <v>723</v>
      </c>
      <c r="C531" s="80" t="s">
        <v>724</v>
      </c>
      <c r="D531" s="84" t="s">
        <v>725</v>
      </c>
      <c r="E531" s="79" t="s">
        <v>5</v>
      </c>
      <c r="F531" s="92" t="e">
        <f>SUM(#REF!)</f>
        <v>#REF!</v>
      </c>
    </row>
    <row r="532" spans="1:6" hidden="1" x14ac:dyDescent="0.25">
      <c r="A532" s="72">
        <v>539</v>
      </c>
      <c r="B532" s="80" t="s">
        <v>726</v>
      </c>
      <c r="C532" s="80" t="s">
        <v>727</v>
      </c>
      <c r="D532" s="84">
        <v>66011</v>
      </c>
      <c r="E532" s="79" t="s">
        <v>5</v>
      </c>
      <c r="F532" s="92" t="e">
        <f>SUM(#REF!)</f>
        <v>#REF!</v>
      </c>
    </row>
    <row r="533" spans="1:6" hidden="1" x14ac:dyDescent="0.25">
      <c r="A533" s="72">
        <v>540</v>
      </c>
      <c r="B533" s="80" t="s">
        <v>1155</v>
      </c>
      <c r="C533" s="80" t="s">
        <v>1570</v>
      </c>
      <c r="D533" s="84" t="s">
        <v>1526</v>
      </c>
      <c r="E533" s="79" t="s">
        <v>12</v>
      </c>
      <c r="F533" s="92" t="e">
        <f>SUM(#REF!)</f>
        <v>#REF!</v>
      </c>
    </row>
    <row r="534" spans="1:6" hidden="1" x14ac:dyDescent="0.25">
      <c r="A534" s="72">
        <v>541</v>
      </c>
      <c r="B534" s="80" t="s">
        <v>1156</v>
      </c>
      <c r="C534" s="80" t="s">
        <v>1570</v>
      </c>
      <c r="D534" s="84" t="s">
        <v>1527</v>
      </c>
      <c r="E534" s="79" t="s">
        <v>5</v>
      </c>
      <c r="F534" s="92" t="e">
        <f>SUM(#REF!)</f>
        <v>#REF!</v>
      </c>
    </row>
    <row r="535" spans="1:6" hidden="1" x14ac:dyDescent="0.25">
      <c r="A535" s="72">
        <v>542</v>
      </c>
      <c r="B535" s="80" t="s">
        <v>1273</v>
      </c>
      <c r="C535" s="80" t="s">
        <v>1570</v>
      </c>
      <c r="D535" s="84" t="s">
        <v>1528</v>
      </c>
      <c r="E535" s="79" t="s">
        <v>5</v>
      </c>
      <c r="F535" s="92" t="e">
        <f>SUM(#REF!)</f>
        <v>#REF!</v>
      </c>
    </row>
    <row r="536" spans="1:6" ht="25.5" hidden="1" x14ac:dyDescent="0.25">
      <c r="A536" s="72">
        <v>543</v>
      </c>
      <c r="B536" s="80" t="s">
        <v>206</v>
      </c>
      <c r="C536" s="80" t="s">
        <v>207</v>
      </c>
      <c r="D536" s="84" t="s">
        <v>208</v>
      </c>
      <c r="E536" s="79" t="s">
        <v>5</v>
      </c>
      <c r="F536" s="92" t="e">
        <f>SUM(#REF!)</f>
        <v>#REF!</v>
      </c>
    </row>
    <row r="537" spans="1:6" hidden="1" x14ac:dyDescent="0.25">
      <c r="A537" s="72">
        <v>547</v>
      </c>
      <c r="B537" s="80" t="s">
        <v>1041</v>
      </c>
      <c r="C537" s="80" t="s">
        <v>563</v>
      </c>
      <c r="D537" s="84" t="s">
        <v>573</v>
      </c>
      <c r="E537" s="79" t="s">
        <v>5</v>
      </c>
      <c r="F537" s="92" t="e">
        <f>SUM(#REF!)</f>
        <v>#REF!</v>
      </c>
    </row>
    <row r="538" spans="1:6" ht="25.5" hidden="1" x14ac:dyDescent="0.25">
      <c r="A538" s="72">
        <v>548</v>
      </c>
      <c r="B538" s="80" t="s">
        <v>1043</v>
      </c>
      <c r="C538" s="80" t="s">
        <v>563</v>
      </c>
      <c r="D538" s="84" t="s">
        <v>577</v>
      </c>
      <c r="E538" s="79" t="s">
        <v>5</v>
      </c>
      <c r="F538" s="92" t="e">
        <f>SUM(#REF!)</f>
        <v>#REF!</v>
      </c>
    </row>
    <row r="539" spans="1:6" hidden="1" x14ac:dyDescent="0.25">
      <c r="A539" s="100">
        <v>549</v>
      </c>
      <c r="B539" s="101" t="s">
        <v>562</v>
      </c>
      <c r="C539" s="101" t="s">
        <v>563</v>
      </c>
      <c r="D539" s="102" t="s">
        <v>564</v>
      </c>
      <c r="E539" s="103" t="s">
        <v>5</v>
      </c>
      <c r="F539" s="93" t="e">
        <f>SUM(#REF!)</f>
        <v>#REF!</v>
      </c>
    </row>
    <row r="540" spans="1:6" hidden="1" x14ac:dyDescent="0.25">
      <c r="A540" s="72">
        <v>550</v>
      </c>
      <c r="B540" s="80" t="s">
        <v>1040</v>
      </c>
      <c r="C540" s="80" t="s">
        <v>563</v>
      </c>
      <c r="D540" s="84" t="s">
        <v>571</v>
      </c>
      <c r="E540" s="79" t="s">
        <v>5</v>
      </c>
      <c r="F540" s="92" t="e">
        <f>SUM(#REF!)</f>
        <v>#REF!</v>
      </c>
    </row>
    <row r="541" spans="1:6" ht="34.5" hidden="1" customHeight="1" x14ac:dyDescent="0.25">
      <c r="A541" s="72">
        <v>551</v>
      </c>
      <c r="B541" s="80" t="s">
        <v>578</v>
      </c>
      <c r="C541" s="80" t="s">
        <v>566</v>
      </c>
      <c r="D541" s="84" t="s">
        <v>579</v>
      </c>
      <c r="E541" s="79" t="s">
        <v>5</v>
      </c>
      <c r="F541" s="92" t="e">
        <f>SUM(#REF!)</f>
        <v>#REF!</v>
      </c>
    </row>
    <row r="542" spans="1:6" ht="25.5" hidden="1" x14ac:dyDescent="0.25">
      <c r="A542" s="126">
        <v>552</v>
      </c>
      <c r="B542" s="110" t="s">
        <v>565</v>
      </c>
      <c r="C542" s="110" t="s">
        <v>566</v>
      </c>
      <c r="D542" s="111" t="s">
        <v>567</v>
      </c>
      <c r="E542" s="112" t="s">
        <v>5</v>
      </c>
      <c r="F542" s="113" t="e">
        <f>SUM(#REF!)</f>
        <v>#REF!</v>
      </c>
    </row>
    <row r="543" spans="1:6" hidden="1" x14ac:dyDescent="0.25">
      <c r="A543" s="100">
        <v>553</v>
      </c>
      <c r="B543" s="101" t="s">
        <v>730</v>
      </c>
      <c r="C543" s="101" t="s">
        <v>731</v>
      </c>
      <c r="D543" s="102" t="s">
        <v>732</v>
      </c>
      <c r="E543" s="103" t="s">
        <v>5</v>
      </c>
      <c r="F543" s="93" t="e">
        <f>SUM(#REF!)</f>
        <v>#REF!</v>
      </c>
    </row>
    <row r="544" spans="1:6" hidden="1" x14ac:dyDescent="0.25">
      <c r="A544" s="100">
        <v>554</v>
      </c>
      <c r="B544" s="101" t="s">
        <v>1274</v>
      </c>
      <c r="C544" s="101" t="s">
        <v>1550</v>
      </c>
      <c r="D544" s="102" t="s">
        <v>1529</v>
      </c>
      <c r="E544" s="103" t="s">
        <v>5</v>
      </c>
      <c r="F544" s="93" t="e">
        <f>SUM(#REF!)</f>
        <v>#REF!</v>
      </c>
    </row>
    <row r="545" spans="1:6" hidden="1" x14ac:dyDescent="0.25">
      <c r="A545" s="72">
        <v>555</v>
      </c>
      <c r="B545" s="80" t="s">
        <v>1157</v>
      </c>
      <c r="C545" s="80" t="s">
        <v>1550</v>
      </c>
      <c r="D545" s="84" t="s">
        <v>1530</v>
      </c>
      <c r="E545" s="79" t="s">
        <v>5</v>
      </c>
      <c r="F545" s="92" t="e">
        <f>SUM(#REF!)</f>
        <v>#REF!</v>
      </c>
    </row>
    <row r="546" spans="1:6" ht="25.5" hidden="1" x14ac:dyDescent="0.25">
      <c r="A546" s="72">
        <v>556</v>
      </c>
      <c r="B546" s="80" t="s">
        <v>1158</v>
      </c>
      <c r="C546" s="80" t="s">
        <v>1578</v>
      </c>
      <c r="D546" s="84" t="s">
        <v>1531</v>
      </c>
      <c r="E546" s="79" t="s">
        <v>5</v>
      </c>
      <c r="F546" s="92" t="e">
        <f>SUM(#REF!)</f>
        <v>#REF!</v>
      </c>
    </row>
    <row r="547" spans="1:6" hidden="1" x14ac:dyDescent="0.25">
      <c r="A547" s="100">
        <v>557</v>
      </c>
      <c r="B547" s="101" t="s">
        <v>1159</v>
      </c>
      <c r="C547" s="101" t="s">
        <v>8</v>
      </c>
      <c r="D547" s="102" t="s">
        <v>1532</v>
      </c>
      <c r="E547" s="103" t="s">
        <v>5</v>
      </c>
      <c r="F547" s="93" t="e">
        <f>SUM(#REF!)</f>
        <v>#REF!</v>
      </c>
    </row>
    <row r="548" spans="1:6" hidden="1" x14ac:dyDescent="0.25">
      <c r="A548" s="72">
        <v>558</v>
      </c>
      <c r="B548" s="80" t="s">
        <v>1160</v>
      </c>
      <c r="C548" s="80" t="s">
        <v>17</v>
      </c>
      <c r="D548" s="84" t="s">
        <v>1533</v>
      </c>
      <c r="E548" s="79" t="s">
        <v>5</v>
      </c>
      <c r="F548" s="92" t="e">
        <f>SUM(#REF!)</f>
        <v>#REF!</v>
      </c>
    </row>
    <row r="549" spans="1:6" hidden="1" x14ac:dyDescent="0.25">
      <c r="A549" s="72">
        <v>559</v>
      </c>
      <c r="B549" s="80" t="s">
        <v>1275</v>
      </c>
      <c r="C549" s="80" t="s">
        <v>473</v>
      </c>
      <c r="D549" s="84">
        <v>23261</v>
      </c>
      <c r="E549" s="79" t="s">
        <v>12</v>
      </c>
      <c r="F549" s="92" t="e">
        <f>SUM(#REF!)</f>
        <v>#REF!</v>
      </c>
    </row>
    <row r="550" spans="1:6" hidden="1" x14ac:dyDescent="0.25">
      <c r="A550" s="72">
        <v>560</v>
      </c>
      <c r="B550" s="80" t="s">
        <v>1161</v>
      </c>
      <c r="C550" s="80" t="s">
        <v>6</v>
      </c>
      <c r="D550" s="84" t="s">
        <v>1602</v>
      </c>
      <c r="E550" s="79" t="s">
        <v>5</v>
      </c>
      <c r="F550" s="92" t="e">
        <f>SUM(#REF!)</f>
        <v>#REF!</v>
      </c>
    </row>
    <row r="551" spans="1:6" hidden="1" x14ac:dyDescent="0.25">
      <c r="A551" s="72">
        <v>561</v>
      </c>
      <c r="B551" s="80" t="s">
        <v>1162</v>
      </c>
      <c r="C551" s="80" t="s">
        <v>6</v>
      </c>
      <c r="D551" s="84" t="s">
        <v>1534</v>
      </c>
      <c r="E551" s="79" t="s">
        <v>5</v>
      </c>
      <c r="F551" s="92" t="e">
        <f>SUM(#REF!)</f>
        <v>#REF!</v>
      </c>
    </row>
    <row r="552" spans="1:6" hidden="1" x14ac:dyDescent="0.25">
      <c r="A552" s="72">
        <v>562</v>
      </c>
      <c r="B552" s="80" t="s">
        <v>1163</v>
      </c>
      <c r="C552" s="80" t="s">
        <v>1579</v>
      </c>
      <c r="D552" s="84" t="s">
        <v>1535</v>
      </c>
      <c r="E552" s="79" t="s">
        <v>5</v>
      </c>
      <c r="F552" s="92" t="e">
        <f>SUM(#REF!)</f>
        <v>#REF!</v>
      </c>
    </row>
    <row r="553" spans="1:6" hidden="1" x14ac:dyDescent="0.25">
      <c r="A553" s="72">
        <v>563</v>
      </c>
      <c r="B553" s="80" t="s">
        <v>1276</v>
      </c>
      <c r="C553" s="80" t="s">
        <v>6</v>
      </c>
      <c r="D553" s="84" t="s">
        <v>1536</v>
      </c>
      <c r="E553" s="79" t="s">
        <v>12</v>
      </c>
      <c r="F553" s="92" t="e">
        <f>SUM(#REF!)</f>
        <v>#REF!</v>
      </c>
    </row>
    <row r="554" spans="1:6" hidden="1" x14ac:dyDescent="0.25">
      <c r="A554" s="72">
        <v>564</v>
      </c>
      <c r="B554" s="80" t="s">
        <v>1164</v>
      </c>
      <c r="C554" s="80" t="s">
        <v>6</v>
      </c>
      <c r="D554" s="84" t="s">
        <v>1537</v>
      </c>
      <c r="E554" s="79" t="s">
        <v>12</v>
      </c>
      <c r="F554" s="92" t="e">
        <f>SUM(#REF!)</f>
        <v>#REF!</v>
      </c>
    </row>
    <row r="555" spans="1:6" hidden="1" x14ac:dyDescent="0.25">
      <c r="A555" s="72">
        <v>565</v>
      </c>
      <c r="B555" s="80" t="s">
        <v>1165</v>
      </c>
      <c r="C555" s="80" t="s">
        <v>867</v>
      </c>
      <c r="D555" s="84" t="s">
        <v>1538</v>
      </c>
      <c r="E555" s="79" t="s">
        <v>5</v>
      </c>
      <c r="F555" s="92" t="e">
        <f>SUM(#REF!)</f>
        <v>#REF!</v>
      </c>
    </row>
    <row r="556" spans="1:6" hidden="1" x14ac:dyDescent="0.25">
      <c r="A556" s="72">
        <v>566</v>
      </c>
      <c r="B556" s="80" t="s">
        <v>1166</v>
      </c>
      <c r="C556" s="80" t="s">
        <v>867</v>
      </c>
      <c r="D556" s="84" t="s">
        <v>1539</v>
      </c>
      <c r="E556" s="79" t="s">
        <v>5</v>
      </c>
      <c r="F556" s="92" t="e">
        <f>SUM(#REF!)</f>
        <v>#REF!</v>
      </c>
    </row>
    <row r="557" spans="1:6" hidden="1" x14ac:dyDescent="0.25">
      <c r="A557" s="72">
        <v>567</v>
      </c>
      <c r="B557" s="80" t="s">
        <v>1167</v>
      </c>
      <c r="C557" s="80" t="s">
        <v>867</v>
      </c>
      <c r="D557" s="84" t="s">
        <v>1543</v>
      </c>
      <c r="E557" s="79" t="s">
        <v>5</v>
      </c>
      <c r="F557" s="92" t="e">
        <f>SUM(#REF!)</f>
        <v>#REF!</v>
      </c>
    </row>
    <row r="558" spans="1:6" ht="25.5" hidden="1" x14ac:dyDescent="0.25">
      <c r="A558" s="72">
        <v>568</v>
      </c>
      <c r="B558" s="80" t="s">
        <v>1168</v>
      </c>
      <c r="C558" s="80" t="s">
        <v>1544</v>
      </c>
      <c r="D558" s="84" t="s">
        <v>1542</v>
      </c>
      <c r="E558" s="79" t="s">
        <v>5</v>
      </c>
      <c r="F558" s="92" t="e">
        <f>SUM(#REF!)</f>
        <v>#REF!</v>
      </c>
    </row>
    <row r="559" spans="1:6" hidden="1" x14ac:dyDescent="0.25">
      <c r="A559" s="74"/>
      <c r="B559" s="77"/>
      <c r="C559" s="75"/>
      <c r="D559" s="83"/>
      <c r="E559" s="88"/>
      <c r="F559" s="89"/>
    </row>
    <row r="560" spans="1:6" hidden="1" x14ac:dyDescent="0.25">
      <c r="A560" s="74"/>
      <c r="B560" s="77"/>
      <c r="C560" s="75"/>
      <c r="D560" s="83"/>
      <c r="E560" s="87"/>
      <c r="F560" s="89"/>
    </row>
    <row r="561" spans="1:6" hidden="1" x14ac:dyDescent="0.25">
      <c r="A561" s="74"/>
      <c r="B561" s="75"/>
      <c r="C561" s="75"/>
      <c r="D561" s="83"/>
      <c r="E561" s="76"/>
      <c r="F561" s="89"/>
    </row>
    <row r="562" spans="1:6" hidden="1" x14ac:dyDescent="0.25">
      <c r="A562" s="74"/>
      <c r="B562" s="75"/>
      <c r="C562" s="75"/>
      <c r="D562" s="83"/>
      <c r="E562" s="76"/>
      <c r="F562" s="89"/>
    </row>
    <row r="563" spans="1:6" ht="45" customHeight="1" x14ac:dyDescent="0.25"/>
  </sheetData>
  <protectedRanges>
    <protectedRange password="CE2A" sqref="E2 A21:C24 A160:C160 A369:C369 A403:C403 A446:C446 A423:D445 A370:D402 A166:D368 A25:D159 A3:D20 A537:D558 F537:F558 F2 A2:D2 F3:F164 A161:D164 F423:F536 A447:D536 F166:F422 A404:D422 F165 A165:D165" name="Диапазон1"/>
  </protectedRanges>
  <autoFilter ref="B2:F562">
    <filterColumn colId="0">
      <filters>
        <filter val="Кабель волоконно-оптический бронированный 12 ОВ, SМ"/>
        <filter val="Кабель волоконно-оптический бронированный 12 ОВ, ММ 50/125"/>
        <filter val="Кабель волоконно-оптический бронированный 24 ОВ, SМ"/>
        <filter val="Кабель волоконно-оптический бронированный 24 ОВ, ММ 50/125"/>
        <filter val="Кабель волоконно-оптический бронированный 4 ОВ, SМ"/>
        <filter val="Кабель волоконно-оптический для внутренней прокладки 12 ОВ, SМ 9/125 (цвет оболочки черный)"/>
        <filter val="Кабель волоконно-оптический для внутренней прокладки 12 ОВ, ММ 50/125 (цвет оболочки черный)"/>
        <filter val="Кабель волоконно-оптический для внутренней прокладки 2 ОВ, SМ 9/125 (цвет оболочки черный)"/>
        <filter val="Кабель волоконно-оптический для внутренней прокладки 2 ОВ, ММ 50/125 (цвет оболочки черный)"/>
        <filter val="Кабель волоконно-оптический для внутренней прокладки и прокладки в кабельной канализации 12ОВ ММ 50/125 (цвет оболочки черный)"/>
        <filter val="Кабель волоконно-оптический для внутренней прокладки и прокладки в кабельной канализации 24ОВ ММ 50/125 (цвет оболочки черный)"/>
        <filter val="Кабель волоконно-оптический для внутренней прокладки и прокладки в кабельной канализации 8ОВ ММ 50/125 (цвет оболочки черный)"/>
        <filter val="Кабель волоконно-оптический самонесущий 12 ОВ, SМ"/>
        <filter val="Кабель волоконно-оптический самонесущий 12 ОВ, ММ 50/125"/>
        <filter val="Кабель волоконно-оптический самонесущий 24 ОВ, SМ"/>
        <filter val="Кабель волоконно-оптический самонесущий 24 ОВ, ММ 50/125"/>
        <filter val="Кабель волоконно-оптический самонесущий 4 ОВ, SМ"/>
      </filters>
    </filterColumn>
  </autoFilter>
  <mergeCells count="1">
    <mergeCell ref="A1:F1"/>
  </mergeCells>
  <conditionalFormatting sqref="E559:E1048576">
    <cfRule type="duplicateValues" dxfId="8" priority="22"/>
  </conditionalFormatting>
  <conditionalFormatting sqref="F559:F562">
    <cfRule type="duplicateValues" dxfId="7" priority="17"/>
  </conditionalFormatting>
  <conditionalFormatting sqref="B3:B558">
    <cfRule type="duplicateValues" dxfId="6" priority="56"/>
  </conditionalFormatting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0"/>
  <sheetViews>
    <sheetView zoomScaleNormal="100" workbookViewId="0">
      <selection activeCell="B30" sqref="B30"/>
    </sheetView>
  </sheetViews>
  <sheetFormatPr defaultRowHeight="15" x14ac:dyDescent="0.25"/>
  <cols>
    <col min="1" max="1" width="11.42578125" style="63" customWidth="1"/>
    <col min="2" max="2" width="75.28515625" style="59" customWidth="1"/>
    <col min="3" max="3" width="36.7109375" style="59" customWidth="1"/>
    <col min="4" max="4" width="73.85546875" style="60" customWidth="1"/>
    <col min="5" max="5" width="30.5703125" style="64" customWidth="1"/>
  </cols>
  <sheetData>
    <row r="1" spans="1:5" x14ac:dyDescent="0.25">
      <c r="A1" s="70" t="s">
        <v>1064</v>
      </c>
      <c r="B1" s="71" t="s">
        <v>1</v>
      </c>
      <c r="C1" s="68" t="s">
        <v>3</v>
      </c>
      <c r="D1" s="68" t="s">
        <v>1066</v>
      </c>
      <c r="E1" s="69" t="s">
        <v>1065</v>
      </c>
    </row>
    <row r="2" spans="1:5" ht="22.5" x14ac:dyDescent="0.25">
      <c r="A2" s="61">
        <v>4000374</v>
      </c>
      <c r="B2" s="56" t="s">
        <v>82</v>
      </c>
      <c r="C2" s="56" t="str">
        <f>VLOOKUP(A2,Лист2!$G$2:$H$490,2,0)</f>
        <v>Кросс ШКОС-М -1U/2 -16-FC/ST~16-FC/D/МM 50~16-FC/PC ССД; NTSS-RFOB-1U-16-ST/U-50-SP2*1.5G2A</v>
      </c>
      <c r="D2" s="57"/>
      <c r="E2" s="65">
        <f>VLOOKUP(B2,ГК!$A:$C,3,0)</f>
        <v>6812.84</v>
      </c>
    </row>
    <row r="3" spans="1:5" ht="22.5" x14ac:dyDescent="0.25">
      <c r="A3" s="61" t="s">
        <v>87</v>
      </c>
      <c r="B3" s="56" t="s">
        <v>85</v>
      </c>
      <c r="C3" s="56" t="s">
        <v>86</v>
      </c>
      <c r="D3" s="57"/>
      <c r="E3" s="65">
        <f>VLOOKUP(B3,ГК!$A:$C,3,0)</f>
        <v>4795.8100000000004</v>
      </c>
    </row>
    <row r="4" spans="1:5" ht="22.5" x14ac:dyDescent="0.25">
      <c r="A4" s="61">
        <v>4000373</v>
      </c>
      <c r="B4" s="56" t="s">
        <v>88</v>
      </c>
      <c r="C4" s="56" t="str">
        <f>VLOOKUP(A4,Лист2!$G$2:$H$490,2,0)</f>
        <v>Кросс ШКОС-М -2U/4 -48-ST~48-ST/D/МM 50~48-ST/PC; NTSS-RFOB-2U-48-ST/U-50-SP2*1.5G2A</v>
      </c>
      <c r="D4" s="57"/>
      <c r="E4" s="65">
        <f>VLOOKUP(B4,ГК!$A:$C,3,0)</f>
        <v>14709.6</v>
      </c>
    </row>
    <row r="5" spans="1:5" ht="22.5" x14ac:dyDescent="0.25">
      <c r="A5" s="61">
        <v>4000375</v>
      </c>
      <c r="B5" s="56" t="s">
        <v>90</v>
      </c>
      <c r="C5" s="56" t="str">
        <f>VLOOKUP(A5,Лист2!$G$2:$H$490,2,0)</f>
        <v>Кросс ШКОН-СТ/4-32-ST~32-ST/D/МM 50~32-ST/PC ССД; NTSS-WFOB-32-FC/U-50-SP2*1.5G2A</v>
      </c>
      <c r="D5" s="57"/>
      <c r="E5" s="65">
        <f>VLOOKUP(B5,ГК!$A:$C,3,0)</f>
        <v>14597.72</v>
      </c>
    </row>
    <row r="6" spans="1:5" ht="56.25" x14ac:dyDescent="0.25">
      <c r="A6" s="61">
        <v>4900009</v>
      </c>
      <c r="B6" s="56" t="s">
        <v>1029</v>
      </c>
      <c r="C6" s="56" t="str">
        <f>VLOOKUP(A6,Лист2!$G$2:$H$490,2,0)</f>
        <v>130405-00794 (Кросс ШКОН-СТ/2 -24-FC/ST ~24-ST/MM~24-ST/PC/50 ССД -ВТ с 2-мя устройствами для опечатывания); NTSS-RFOB-1U-24-ST/PC-50-SP2*1.0G2A-BL с 2-мя устройствами для опечатывания+извещатель охранный</v>
      </c>
      <c r="D6" s="58" t="str">
        <f>VLOOKUP(A6,Лист2!$B:$C,2,0)</f>
        <v>Кросс оптический настенный КРН-24 с 2-мя устройствами для опечатывания в составе: конструктив кросса настенного, проходной соединитель ST-ST, MM-24шт.; Пигтейл с буферным покрытием, ST, ММ 50/125, 1м-24шт.; сплайс-кассета – 2шт, комплект для защиты сварных стыков-30шт, коммутационный шнур волоконно-оптический, duplex ST-ST, ММ 50/125,1м - 6шт, извещатель охранный точечный магнитоконтактный-1шт</v>
      </c>
      <c r="E6" s="66">
        <v>32435.75</v>
      </c>
    </row>
    <row r="7" spans="1:5" ht="45" customHeight="1" x14ac:dyDescent="0.25">
      <c r="A7" s="61">
        <v>4000006</v>
      </c>
      <c r="B7" s="56" t="s">
        <v>1030</v>
      </c>
      <c r="C7" s="56" t="str">
        <f>VLOOKUP(A7,Лист2!$G$2:$H$490,2,0)</f>
        <v>КРС-12 черный; NTSS-RFOB-1U-12-ST/U-50-SP2*1.5G2A</v>
      </c>
      <c r="D7" s="58" t="str">
        <f>VLOOKUP(A7,Лист2!$B:$C,2,0)</f>
        <v>Кросс оптический стоечный КРС-12 MM в составе: конструктив кросса стоечного; проходной соединитель ST-ST, MM-12шт.; пигтейл с буферным покрытием, ST, ММ 50/125, 1м-12шт.; сплайс-кассета – 1шт, комплект для защиты сварных стыков-15шт.(цвет - черный)</v>
      </c>
      <c r="E7" s="66">
        <v>4500.67</v>
      </c>
    </row>
    <row r="8" spans="1:5" x14ac:dyDescent="0.25">
      <c r="A8" s="61">
        <v>4000824</v>
      </c>
      <c r="B8" s="56" t="s">
        <v>97</v>
      </c>
      <c r="C8" s="56" t="str">
        <f>VLOOKUP(A8,Лист2!$G$2:$H$490,2,0)</f>
        <v>ШКОС-С-1U/2-24LC-24LC/MM-24LC/UPC-ССД</v>
      </c>
      <c r="D8" s="57"/>
      <c r="E8" s="65">
        <f>VLOOKUP(B8,ГК!$A:$C,3,0)</f>
        <v>10498.14</v>
      </c>
    </row>
    <row r="9" spans="1:5" x14ac:dyDescent="0.25">
      <c r="A9" s="61">
        <v>4001102</v>
      </c>
      <c r="B9" s="56" t="s">
        <v>99</v>
      </c>
      <c r="C9" s="56" t="str">
        <f>VLOOKUP(A9,Лист2!$G$2:$H$490,2,0)</f>
        <v>ПВП</v>
      </c>
      <c r="D9" s="57"/>
      <c r="E9" s="65">
        <f>VLOOKUP(B9,ГК!$A:$C,3,0)</f>
        <v>2597.39</v>
      </c>
    </row>
    <row r="10" spans="1:5" x14ac:dyDescent="0.25">
      <c r="A10" s="61">
        <v>5000931</v>
      </c>
      <c r="B10" s="56" t="s">
        <v>103</v>
      </c>
      <c r="C10" s="56" t="str">
        <f>VLOOKUP(A10,Лист2!$G$2:$H$490,2,0)</f>
        <v>REC-FPFP-10</v>
      </c>
      <c r="D10" s="58" t="s">
        <v>1045</v>
      </c>
      <c r="E10" s="65">
        <v>930.24</v>
      </c>
    </row>
    <row r="11" spans="1:5" x14ac:dyDescent="0.25">
      <c r="A11" s="61">
        <v>4000381</v>
      </c>
      <c r="B11" s="56" t="s">
        <v>106</v>
      </c>
      <c r="C11" s="56" t="str">
        <f>VLOOKUP(A11,Лист2!$G$2:$H$490,2,0)</f>
        <v>"флажок"</v>
      </c>
      <c r="D11" s="57"/>
      <c r="E11" s="65">
        <f>VLOOKUP(B11,ГК!$A:$C,3,0)</f>
        <v>522.72</v>
      </c>
    </row>
    <row r="12" spans="1:5" x14ac:dyDescent="0.25">
      <c r="A12" s="61">
        <v>5000932</v>
      </c>
      <c r="B12" s="56" t="s">
        <v>108</v>
      </c>
      <c r="C12" s="56" t="str">
        <f>VLOOKUP(A12,Лист2!$G$2:$H$490,2,0)</f>
        <v>«чашка»</v>
      </c>
      <c r="D12" s="57"/>
      <c r="E12" s="65">
        <f>VLOOKUP(B12,ГК!$A:$C,3,0)</f>
        <v>252.64</v>
      </c>
    </row>
    <row r="13" spans="1:5" x14ac:dyDescent="0.25">
      <c r="A13" s="61">
        <v>4000008</v>
      </c>
      <c r="B13" s="56" t="s">
        <v>110</v>
      </c>
      <c r="C13" s="56" t="str">
        <f>VLOOKUP(A13,Лист2!$G$2:$H$490,2,0)</f>
        <v>130504-00148; NTSS-HORG-1U</v>
      </c>
      <c r="D13" s="57"/>
      <c r="E13" s="65">
        <f>VLOOKUP(B13,ГК!$A:$C,3,0)</f>
        <v>635.11</v>
      </c>
    </row>
    <row r="14" spans="1:5" x14ac:dyDescent="0.25">
      <c r="A14" s="61">
        <v>4000262</v>
      </c>
      <c r="B14" s="56" t="s">
        <v>1031</v>
      </c>
      <c r="C14" s="56" t="str">
        <f>VLOOKUP(A14,Лист2!$G$2:$H$490,2,0)</f>
        <v>SH-J018-FC-800M-100KG-BK</v>
      </c>
      <c r="D14" s="57"/>
      <c r="E14" s="66">
        <v>3363.29</v>
      </c>
    </row>
    <row r="15" spans="1:5" x14ac:dyDescent="0.25">
      <c r="A15" s="61">
        <v>4000263</v>
      </c>
      <c r="B15" s="56" t="s">
        <v>115</v>
      </c>
      <c r="C15" s="56" t="str">
        <f>VLOOKUP(A15,Лист2!$G$2:$H$490,2,0)</f>
        <v>SH-J017-2U-400-BK</v>
      </c>
      <c r="D15" s="57"/>
      <c r="E15" s="65">
        <f>VLOOKUP(B15,ГК!$A:$C,3,0)</f>
        <v>3512.88</v>
      </c>
    </row>
    <row r="16" spans="1:5" x14ac:dyDescent="0.25">
      <c r="A16" s="61" t="s">
        <v>120</v>
      </c>
      <c r="B16" s="56" t="s">
        <v>117</v>
      </c>
      <c r="C16" s="62" t="s">
        <v>119</v>
      </c>
      <c r="D16" s="57"/>
      <c r="E16" s="65">
        <f>VLOOKUP(B16,ГК!$A:$C,3,0)</f>
        <v>3857.7</v>
      </c>
    </row>
    <row r="17" spans="1:5" x14ac:dyDescent="0.25">
      <c r="A17" s="61">
        <v>4002822</v>
      </c>
      <c r="B17" s="56" t="s">
        <v>121</v>
      </c>
      <c r="C17" s="56" t="str">
        <f>VLOOKUP(A17,Лист2!$G$2:$H$490,2,0)</f>
        <v>SHT19-8IEC-2.5EU</v>
      </c>
      <c r="D17" s="57"/>
      <c r="E17" s="65">
        <f>VLOOKUP(B17,ГК!$A:$C,3,0)</f>
        <v>5617.01</v>
      </c>
    </row>
    <row r="18" spans="1:5" x14ac:dyDescent="0.25">
      <c r="A18" s="61">
        <v>4002821</v>
      </c>
      <c r="B18" s="56" t="s">
        <v>124</v>
      </c>
      <c r="C18" s="56" t="str">
        <f>VLOOKUP(A18,Лист2!$G$2:$H$490,2,0)</f>
        <v>SHT19-8IEC-2.5IEC/ PDU-8I-2IEC</v>
      </c>
      <c r="D18" s="57"/>
      <c r="E18" s="65">
        <f>VLOOKUP(B18,ГК!$A:$C,3,0)</f>
        <v>5736.6</v>
      </c>
    </row>
    <row r="19" spans="1:5" x14ac:dyDescent="0.25">
      <c r="A19" s="61">
        <v>4002828</v>
      </c>
      <c r="B19" s="56" t="s">
        <v>126</v>
      </c>
      <c r="C19" s="56" t="str">
        <f>VLOOKUP(A19,Лист2!$G$2:$H$490,2,0)</f>
        <v>PDU-8P-2IEC</v>
      </c>
      <c r="D19" s="57"/>
      <c r="E19" s="65">
        <f>VLOOKUP(B19,ГК!$A:$C,3,0)</f>
        <v>5834.83</v>
      </c>
    </row>
    <row r="20" spans="1:5" x14ac:dyDescent="0.25">
      <c r="A20" s="61">
        <v>4002820</v>
      </c>
      <c r="B20" s="56" t="s">
        <v>128</v>
      </c>
      <c r="C20" s="56" t="str">
        <f>VLOOKUP(A20,Лист2!$G$2:$H$490,2,0)</f>
        <v>SHT19-9SH-2.5EU/ PDU-9P-2EU</v>
      </c>
      <c r="D20" s="57"/>
      <c r="E20" s="65">
        <f>VLOOKUP(B20,ГК!$A:$C,3,0)</f>
        <v>6429.88</v>
      </c>
    </row>
    <row r="21" spans="1:5" x14ac:dyDescent="0.25">
      <c r="A21" s="61">
        <v>4002819</v>
      </c>
      <c r="B21" s="56" t="s">
        <v>130</v>
      </c>
      <c r="C21" s="56" t="str">
        <f>VLOOKUP(A21,Лист2!$G$2:$H$490,2,0)</f>
        <v>SHT19-9SH-2.5IEC/ PDU-9P-2IEC</v>
      </c>
      <c r="D21" s="57"/>
      <c r="E21" s="65">
        <f>VLOOKUP(B21,ГК!$A:$C,3,0)</f>
        <v>6239.42</v>
      </c>
    </row>
    <row r="22" spans="1:5" x14ac:dyDescent="0.25">
      <c r="A22" s="61">
        <v>5000785</v>
      </c>
      <c r="B22" s="56" t="s">
        <v>132</v>
      </c>
      <c r="C22" s="56" t="str">
        <f>VLOOKUP(A22,Лист2!$G$2:$H$490,2,0)</f>
        <v>SHT19-3SH-3IEC-2.5EU</v>
      </c>
      <c r="D22" s="57"/>
      <c r="E22" s="65">
        <f>VLOOKUP(B22,ГК!$A:$C,3,0)</f>
        <v>5524.12</v>
      </c>
    </row>
    <row r="23" spans="1:5" x14ac:dyDescent="0.25">
      <c r="A23" s="61">
        <v>5000787</v>
      </c>
      <c r="B23" s="56" t="s">
        <v>134</v>
      </c>
      <c r="C23" s="56">
        <f>VLOOKUP(A23,Лист2!$G$2:$H$490,2,0)</f>
        <v>504291</v>
      </c>
      <c r="D23" s="57"/>
      <c r="E23" s="65">
        <f>VLOOKUP(B23,ГК!$A:$C,3,0)</f>
        <v>1482.61</v>
      </c>
    </row>
    <row r="24" spans="1:5" x14ac:dyDescent="0.25">
      <c r="A24" s="61">
        <v>4001503</v>
      </c>
      <c r="B24" s="56" t="s">
        <v>136</v>
      </c>
      <c r="C24" s="56" t="str">
        <f>VLOOKUP(A24,Лист2!$G$2:$H$490,2,0)</f>
        <v> PWC-IEC13-SHM-1.8-BK; TLK-PCC10-018</v>
      </c>
      <c r="D24" s="57"/>
      <c r="E24" s="65">
        <f>VLOOKUP(B24,ГК!$A:$C,3,0)</f>
        <v>989.03</v>
      </c>
    </row>
    <row r="25" spans="1:5" x14ac:dyDescent="0.25">
      <c r="A25" s="61">
        <v>4000264</v>
      </c>
      <c r="B25" s="56" t="s">
        <v>10</v>
      </c>
      <c r="C25" s="56" t="str">
        <f>VLOOKUP(A25,Лист2!$G$2:$H$490,2,0)</f>
        <v>PWC-IEC13-IEC14-1.8-BK</v>
      </c>
      <c r="D25" s="57"/>
      <c r="E25" s="65">
        <f>VLOOKUP(B25,ГК!$A:$C,3,0)</f>
        <v>439.33</v>
      </c>
    </row>
    <row r="26" spans="1:5" x14ac:dyDescent="0.25">
      <c r="A26" s="61">
        <v>4000121</v>
      </c>
      <c r="B26" s="56" t="s">
        <v>139</v>
      </c>
      <c r="C26" s="56" t="str">
        <f>VLOOKUP(A26,Лист2!$G$2:$H$490,2,0)</f>
        <v>PP-19-24-8P8C-C5e-SH-110D</v>
      </c>
      <c r="D26" s="57"/>
      <c r="E26" s="65">
        <f>VLOOKUP(B26,ГК!$A:$C,3,0)</f>
        <v>13025.18</v>
      </c>
    </row>
    <row r="27" spans="1:5" x14ac:dyDescent="0.25">
      <c r="A27" s="61">
        <v>4000472</v>
      </c>
      <c r="B27" s="56" t="s">
        <v>142</v>
      </c>
      <c r="C27" s="56" t="str">
        <f>VLOOKUP(A27,Лист2!$G$2:$H$490,2,0)</f>
        <v>6753 2 009-00; 120905-00095</v>
      </c>
      <c r="D27" s="57"/>
      <c r="E27" s="65">
        <f>VLOOKUP(B27,ГК!$A:$C,3,0)</f>
        <v>427.73</v>
      </c>
    </row>
    <row r="28" spans="1:5" x14ac:dyDescent="0.25">
      <c r="A28" s="61">
        <v>4000473</v>
      </c>
      <c r="B28" s="56" t="s">
        <v>145</v>
      </c>
      <c r="C28" s="56" t="str">
        <f>VLOOKUP(A28,Лист2!$G$2:$H$490,2,0)</f>
        <v>6753 2 008-00; 120905-00094</v>
      </c>
      <c r="D28" s="57"/>
      <c r="E28" s="65">
        <f>VLOOKUP(B28,ГК!$A:$C,3,0)</f>
        <v>414.32</v>
      </c>
    </row>
    <row r="29" spans="1:5" x14ac:dyDescent="0.25">
      <c r="A29" s="61">
        <v>4000961</v>
      </c>
      <c r="B29" s="56" t="s">
        <v>147</v>
      </c>
      <c r="C29" s="56" t="str">
        <f>VLOOKUP(A29,Лист2!$G$2:$H$490,2,0)</f>
        <v>7015 1 008-01</v>
      </c>
      <c r="D29" s="57"/>
      <c r="E29" s="65">
        <f>VLOOKUP(B29,ГК!$A:$C,3,0)</f>
        <v>1283.2</v>
      </c>
    </row>
    <row r="30" spans="1:5" x14ac:dyDescent="0.25">
      <c r="A30" s="61">
        <v>4000471</v>
      </c>
      <c r="B30" s="56" t="s">
        <v>150</v>
      </c>
      <c r="C30" s="56" t="str">
        <f>VLOOKUP(A30,Лист2!$G$2:$H$490,2,0)</f>
        <v>6036 1 005-06; 120902-00050</v>
      </c>
      <c r="D30" s="57"/>
      <c r="E30" s="65">
        <f>VLOOKUP(B30,ГК!$A:$C,3,0)</f>
        <v>1021.25</v>
      </c>
    </row>
    <row r="31" spans="1:5" x14ac:dyDescent="0.25">
      <c r="A31" s="61">
        <v>4000029</v>
      </c>
      <c r="B31" s="56" t="s">
        <v>152</v>
      </c>
      <c r="C31" s="56" t="str">
        <f>VLOOKUP(A31,Лист2!$G$2:$H$490,2,0)</f>
        <v>120902-00094</v>
      </c>
      <c r="D31" s="57"/>
      <c r="E31" s="65">
        <f>VLOOKUP(B31,ГК!$A:$C,3,0)</f>
        <v>790.36</v>
      </c>
    </row>
    <row r="32" spans="1:5" x14ac:dyDescent="0.25">
      <c r="A32" s="61">
        <v>4000028</v>
      </c>
      <c r="B32" s="56" t="s">
        <v>154</v>
      </c>
      <c r="C32" s="56" t="str">
        <f>VLOOKUP(A32,Лист2!$G$2:$H$490,2,0)</f>
        <v>120902-00081</v>
      </c>
      <c r="D32" s="57"/>
      <c r="E32" s="65">
        <f>VLOOKUP(B32,ГК!$A:$C,3,0)</f>
        <v>575.88</v>
      </c>
    </row>
    <row r="33" spans="1:5" x14ac:dyDescent="0.25">
      <c r="A33" s="61">
        <v>4000119</v>
      </c>
      <c r="B33" s="56" t="s">
        <v>156</v>
      </c>
      <c r="C33" s="56" t="str">
        <f>VLOOKUP(A33,Лист2!$G$2:$H$490,2,0)</f>
        <v>ПКСВ 1х2х0.5 (ТУ 16.К71-80-90)</v>
      </c>
      <c r="D33" s="57"/>
      <c r="E33" s="65">
        <f>VLOOKUP(B33,ГК!$A:$C,3,0)</f>
        <v>47.68</v>
      </c>
    </row>
    <row r="34" spans="1:5" x14ac:dyDescent="0.25">
      <c r="A34" s="61">
        <v>4000032</v>
      </c>
      <c r="B34" s="56" t="s">
        <v>158</v>
      </c>
      <c r="C34" s="56" t="str">
        <f>VLOOKUP(A34,Лист2!$G$2:$H$490,2,0)</f>
        <v>КРТ-50 [301442.061-08]; 120908-00136;  ЭЛ-КРТ-50</v>
      </c>
      <c r="D34" s="57"/>
      <c r="E34" s="65">
        <f>VLOOKUP(B34,ГК!$A:$C,3,0)</f>
        <v>2049.56</v>
      </c>
    </row>
    <row r="35" spans="1:5" ht="22.5" x14ac:dyDescent="0.25">
      <c r="A35" s="61">
        <v>5000027</v>
      </c>
      <c r="B35" s="56" t="s">
        <v>1032</v>
      </c>
      <c r="C35" s="56" t="str">
        <f>VLOOKUP(A35,Лист2!$G$2:$H$490,2,0)</f>
        <v>КРТ-30С [301442.061-09]; 120908-00137; ЭЛ-КРТ-30С</v>
      </c>
      <c r="D35" s="58" t="str">
        <f>VLOOKUP(A35,Лист2!$B:$C,2,0)</f>
        <v>Шкаф распределительный настенный телефонный, с 2-мя устройствами для опечатывания, в комплекте с извещателем охранным точечным магнитоконтактным на 3 плинта</v>
      </c>
      <c r="E35" s="66">
        <v>2210.4499999999998</v>
      </c>
    </row>
    <row r="36" spans="1:5" x14ac:dyDescent="0.25">
      <c r="A36" s="61">
        <v>4000280</v>
      </c>
      <c r="B36" s="56" t="s">
        <v>162</v>
      </c>
      <c r="C36" s="56" t="str">
        <f>VLOOKUP(A36,Лист2!$G$2:$H$490,2,0)</f>
        <v>ЯК-М-10-3М-25К</v>
      </c>
      <c r="D36" s="57"/>
      <c r="E36" s="65">
        <f>VLOOKUP(B36,ГК!$A:$C,3,0)</f>
        <v>6557.92</v>
      </c>
    </row>
    <row r="37" spans="1:5" x14ac:dyDescent="0.25">
      <c r="A37" s="61">
        <v>4000978</v>
      </c>
      <c r="B37" s="56" t="s">
        <v>1033</v>
      </c>
      <c r="C37" s="56">
        <f>VLOOKUP(A37,Лист2!$G$2:$H$490,2,0)</f>
        <v>12855</v>
      </c>
      <c r="D37" s="57"/>
      <c r="E37" s="66">
        <v>355.07</v>
      </c>
    </row>
    <row r="38" spans="1:5" x14ac:dyDescent="0.25">
      <c r="A38" s="61">
        <v>4000977</v>
      </c>
      <c r="B38" s="56" t="s">
        <v>165</v>
      </c>
      <c r="C38" s="56">
        <f>VLOOKUP(A38,Лист2!$G$2:$H$490,2,0)</f>
        <v>12792</v>
      </c>
      <c r="D38" s="57"/>
      <c r="E38" s="65">
        <f>VLOOKUP(B38,ГК!$A:$C,3,0)</f>
        <v>6121.2</v>
      </c>
    </row>
    <row r="39" spans="1:5" x14ac:dyDescent="0.25">
      <c r="A39" s="61">
        <v>4000976</v>
      </c>
      <c r="B39" s="56" t="s">
        <v>166</v>
      </c>
      <c r="C39" s="56">
        <f>VLOOKUP(A39,Лист2!$G$2:$H$490,2,0)</f>
        <v>12796</v>
      </c>
      <c r="D39" s="57"/>
      <c r="E39" s="65">
        <f>VLOOKUP(B39,ГК!$A:$C,3,0)</f>
        <v>16978.63</v>
      </c>
    </row>
    <row r="40" spans="1:5" x14ac:dyDescent="0.25">
      <c r="A40" s="61">
        <v>4000112</v>
      </c>
      <c r="B40" s="56" t="s">
        <v>16</v>
      </c>
      <c r="C40" s="56" t="str">
        <f>VLOOKUP(A40,Лист2!$G$2:$H$490,2,0)</f>
        <v>YZM10-12</v>
      </c>
      <c r="D40" s="57"/>
      <c r="E40" s="65">
        <f>VLOOKUP(B40,ГК!$A:$C,3,0)</f>
        <v>96.24</v>
      </c>
    </row>
    <row r="41" spans="1:5" x14ac:dyDescent="0.25">
      <c r="A41" s="61">
        <v>4000981</v>
      </c>
      <c r="B41" s="56" t="s">
        <v>1034</v>
      </c>
      <c r="C41" s="56">
        <f>VLOOKUP(A41,Лист2!$G$2:$H$490,2,0)</f>
        <v>12866</v>
      </c>
      <c r="D41" s="57"/>
      <c r="E41" s="66">
        <v>1638.37</v>
      </c>
    </row>
    <row r="42" spans="1:5" x14ac:dyDescent="0.25">
      <c r="A42" s="61">
        <v>4000353</v>
      </c>
      <c r="B42" s="56" t="s">
        <v>168</v>
      </c>
      <c r="C42" s="56" t="str">
        <f>VLOOKUP(A42,Лист2!$G$2:$H$490,2,0)</f>
        <v>ГОСТ4997-75</v>
      </c>
      <c r="D42" s="57"/>
      <c r="E42" s="65">
        <f>VLOOKUP(B42,ГК!$A:$C,3,0)</f>
        <v>699.36</v>
      </c>
    </row>
    <row r="43" spans="1:5" x14ac:dyDescent="0.25">
      <c r="A43" s="61">
        <v>4000982</v>
      </c>
      <c r="B43" s="56" t="s">
        <v>1035</v>
      </c>
      <c r="C43" s="56">
        <f>VLOOKUP(A43,Лист2!$G$2:$H$490,2,0)</f>
        <v>12858</v>
      </c>
      <c r="D43" s="57"/>
      <c r="E43" s="66">
        <v>432.71</v>
      </c>
    </row>
    <row r="44" spans="1:5" x14ac:dyDescent="0.25">
      <c r="A44" s="61">
        <v>4000281</v>
      </c>
      <c r="B44" s="56" t="s">
        <v>171</v>
      </c>
      <c r="C44" s="56" t="str">
        <f>VLOOKUP(A44,Лист2!$G$2:$H$490,2,0)</f>
        <v>MKM11-N-12-54-Z</v>
      </c>
      <c r="D44" s="57"/>
      <c r="E44" s="65">
        <f>VLOOKUP(B44,ГК!$A:$C,3,0)</f>
        <v>3674.24</v>
      </c>
    </row>
    <row r="45" spans="1:5" x14ac:dyDescent="0.25">
      <c r="A45" s="61">
        <v>4000979</v>
      </c>
      <c r="B45" s="56" t="s">
        <v>1036</v>
      </c>
      <c r="C45" s="56">
        <f>VLOOKUP(A45,Лист2!$G$2:$H$490,2,0)</f>
        <v>12845</v>
      </c>
      <c r="D45" s="57"/>
      <c r="E45" s="66">
        <v>1473.84</v>
      </c>
    </row>
    <row r="46" spans="1:5" x14ac:dyDescent="0.25">
      <c r="A46" s="61">
        <v>4000980</v>
      </c>
      <c r="B46" s="56" t="s">
        <v>1037</v>
      </c>
      <c r="C46" s="56">
        <f>VLOOKUP(A46,Лист2!$G$2:$H$490,2,0)</f>
        <v>12847</v>
      </c>
      <c r="D46" s="57"/>
      <c r="E46" s="66">
        <v>2567.17</v>
      </c>
    </row>
    <row r="47" spans="1:5" x14ac:dyDescent="0.25">
      <c r="A47" s="61">
        <v>4000104</v>
      </c>
      <c r="B47" s="56" t="s">
        <v>175</v>
      </c>
      <c r="C47" s="56">
        <f>VLOOKUP(A47,Лист2!$G$2:$H$490,2,0)</f>
        <v>4942</v>
      </c>
      <c r="D47" s="57"/>
      <c r="E47" s="65">
        <f>VLOOKUP(B47,ГК!$A:$C,3,0)</f>
        <v>1238.1199999999999</v>
      </c>
    </row>
    <row r="48" spans="1:5" x14ac:dyDescent="0.25">
      <c r="A48" s="61">
        <v>4000105</v>
      </c>
      <c r="B48" s="56" t="s">
        <v>19</v>
      </c>
      <c r="C48" s="56" t="str">
        <f>VLOOKUP(A48,Лист2!$G$2:$H$490,2,0)</f>
        <v>BD10072</v>
      </c>
      <c r="D48" s="57"/>
      <c r="E48" s="65">
        <f>VLOOKUP(B48,ГК!$A:$C,3,0)</f>
        <v>1614.89</v>
      </c>
    </row>
    <row r="49" spans="1:5" x14ac:dyDescent="0.25">
      <c r="A49" s="61">
        <v>4000983</v>
      </c>
      <c r="B49" s="56" t="s">
        <v>177</v>
      </c>
      <c r="C49" s="56" t="str">
        <f>VLOOKUP(A49,Лист2!$G$2:$H$490,2,0)</f>
        <v>М1173</v>
      </c>
      <c r="D49" s="57"/>
      <c r="E49" s="65">
        <f>VLOOKUP(B49,ГК!$A:$C,3,0)</f>
        <v>1660.32</v>
      </c>
    </row>
    <row r="50" spans="1:5" x14ac:dyDescent="0.25">
      <c r="A50" s="61">
        <v>4000974</v>
      </c>
      <c r="B50" s="56" t="s">
        <v>179</v>
      </c>
      <c r="C50" s="56" t="str">
        <f>VLOOKUP(A50,Лист2!$G$2:$H$490,2,0)</f>
        <v>ЩРн-48з-1 36 УХЛ3</v>
      </c>
      <c r="D50" s="57"/>
      <c r="E50" s="65">
        <f>VLOOKUP(B50,ГК!$A:$C,3,0)</f>
        <v>6523.3</v>
      </c>
    </row>
    <row r="51" spans="1:5" ht="22.5" x14ac:dyDescent="0.25">
      <c r="A51" s="61">
        <v>5000107</v>
      </c>
      <c r="B51" s="56" t="s">
        <v>181</v>
      </c>
      <c r="C51" s="56" t="str">
        <f>VLOOKUP(A51,Лист2!$G$2:$H$490,2,0)</f>
        <v>ЩРН-12 [301442.303-01]; 120908-00180; ЭЛ-ШТК-ЩРН-12</v>
      </c>
      <c r="D51" s="57"/>
      <c r="E51" s="65">
        <f>VLOOKUP(B51,ГК!$A:$C,3,0)</f>
        <v>3091.66</v>
      </c>
    </row>
    <row r="52" spans="1:5" ht="22.5" x14ac:dyDescent="0.25">
      <c r="A52" s="61">
        <v>5000098</v>
      </c>
      <c r="B52" s="56" t="s">
        <v>21</v>
      </c>
      <c r="C52" s="56" t="str">
        <f>VLOOKUP(A52,Лист2!$G$2:$H$490,2,0)</f>
        <v>ЩРН-24 [301442.304-01]; 120908-00181; ЭЛ-ШТК-ЩРН-24</v>
      </c>
      <c r="D52" s="57"/>
      <c r="E52" s="65">
        <f>VLOOKUP(B52,ГК!$A:$C,3,0)</f>
        <v>3624.82</v>
      </c>
    </row>
    <row r="53" spans="1:5" ht="22.5" x14ac:dyDescent="0.25">
      <c r="A53" s="61">
        <v>5000312</v>
      </c>
      <c r="B53" s="56" t="s">
        <v>183</v>
      </c>
      <c r="C53" s="56" t="str">
        <f>VLOOKUP(A53,Лист2!$G$2:$H$490,2,0)</f>
        <v>ЩРН-24 [301442.468-01]; 120908-00188; ЭЛ-ШТК-ЩРН-24</v>
      </c>
      <c r="D53" s="57"/>
      <c r="E53" s="65">
        <f>VLOOKUP(B53,ГК!$A:$C,3,0)</f>
        <v>5380.32</v>
      </c>
    </row>
    <row r="54" spans="1:5" x14ac:dyDescent="0.25">
      <c r="A54" s="61">
        <v>4000606</v>
      </c>
      <c r="B54" s="56" t="s">
        <v>185</v>
      </c>
      <c r="C54" s="56">
        <f>VLOOKUP(A54,Лист2!$G$2:$H$490,2,0)</f>
        <v>82004</v>
      </c>
      <c r="D54" s="57"/>
      <c r="E54" s="65">
        <f>VLOOKUP(B54,ГК!$A:$C,3,0)</f>
        <v>1429.32</v>
      </c>
    </row>
    <row r="55" spans="1:5" x14ac:dyDescent="0.25">
      <c r="A55" s="61">
        <v>4000257</v>
      </c>
      <c r="B55" s="56" t="s">
        <v>23</v>
      </c>
      <c r="C55" s="56" t="str">
        <f>VLOOKUP(A55,Лист2!$G$2:$H$490,2,0)</f>
        <v>2CDS251001R0254</v>
      </c>
      <c r="D55" s="57"/>
      <c r="E55" s="65">
        <f>VLOOKUP(B55,ГК!$A:$C,3,0)</f>
        <v>1308.98</v>
      </c>
    </row>
    <row r="56" spans="1:5" x14ac:dyDescent="0.25">
      <c r="A56" s="61">
        <v>4000834</v>
      </c>
      <c r="B56" s="56" t="s">
        <v>186</v>
      </c>
      <c r="C56" s="56" t="str">
        <f>VLOOKUP(A56,Лист2!$G$2:$H$490,2,0)</f>
        <v>2CDS251001R0404</v>
      </c>
      <c r="D56" s="57"/>
      <c r="E56" s="65">
        <f>VLOOKUP(B56,ГК!$A:$C,3,0)</f>
        <v>1831.01</v>
      </c>
    </row>
    <row r="57" spans="1:5" x14ac:dyDescent="0.25">
      <c r="A57" s="61">
        <v>4000258</v>
      </c>
      <c r="B57" s="56" t="s">
        <v>188</v>
      </c>
      <c r="C57" s="56" t="str">
        <f>VLOOKUP(A57,Лист2!$G$2:$H$490,2,0)</f>
        <v>2CDS251001R0104</v>
      </c>
      <c r="D57" s="57"/>
      <c r="E57" s="65">
        <f>VLOOKUP(B57,ГК!$A:$C,3,0)</f>
        <v>1214.78</v>
      </c>
    </row>
    <row r="58" spans="1:5" x14ac:dyDescent="0.25">
      <c r="A58" s="61">
        <v>4000102</v>
      </c>
      <c r="B58" s="56" t="s">
        <v>25</v>
      </c>
      <c r="C58" s="56" t="str">
        <f>VLOOKUP(A58,Лист2!$G$2:$H$490,2,0)</f>
        <v>2CDS251001R0164</v>
      </c>
      <c r="D58" s="57"/>
      <c r="E58" s="65">
        <f>VLOOKUP(B58,ГК!$A:$C,3,0)</f>
        <v>1188.47</v>
      </c>
    </row>
    <row r="59" spans="1:5" x14ac:dyDescent="0.25">
      <c r="A59" s="61">
        <v>4000100</v>
      </c>
      <c r="B59" s="56" t="s">
        <v>27</v>
      </c>
      <c r="C59" s="56" t="str">
        <f>VLOOKUP(A59,Лист2!$G$2:$H$490,2,0)</f>
        <v>2CDS251001R0204</v>
      </c>
      <c r="D59" s="57"/>
      <c r="E59" s="65">
        <f>VLOOKUP(B59,ГК!$A:$C,3,0)</f>
        <v>1297.9000000000001</v>
      </c>
    </row>
    <row r="60" spans="1:5" x14ac:dyDescent="0.25">
      <c r="A60" s="61">
        <v>4001346</v>
      </c>
      <c r="B60" s="56" t="s">
        <v>190</v>
      </c>
      <c r="C60" s="56" t="str">
        <f>VLOOKUP(A60,Лист2!$G$2:$H$490,2,0)</f>
        <v>2CDS251001R0324</v>
      </c>
      <c r="D60" s="57"/>
      <c r="E60" s="65">
        <f>VLOOKUP(B60,ГК!$A:$C,3,0)</f>
        <v>1599.34</v>
      </c>
    </row>
    <row r="61" spans="1:5" x14ac:dyDescent="0.25">
      <c r="A61" s="61">
        <v>4000259</v>
      </c>
      <c r="B61" s="56" t="s">
        <v>192</v>
      </c>
      <c r="C61" s="56" t="str">
        <f>VLOOKUP(A61,Лист2!$G$2:$H$490,2,0)</f>
        <v>2CDS251001R0064</v>
      </c>
      <c r="D61" s="57"/>
      <c r="E61" s="65">
        <f>VLOOKUP(B61,ГК!$A:$C,3,0)</f>
        <v>1416.98</v>
      </c>
    </row>
    <row r="62" spans="1:5" x14ac:dyDescent="0.25">
      <c r="A62" s="61">
        <v>4000254</v>
      </c>
      <c r="B62" s="56" t="s">
        <v>194</v>
      </c>
      <c r="C62" s="56" t="str">
        <f>VLOOKUP(A62,Лист2!$G$2:$H$490,2,0)</f>
        <v>2CCS883001R0824</v>
      </c>
      <c r="D62" s="57"/>
      <c r="E62" s="65">
        <f>VLOOKUP(B62,ГК!$A:$C,3,0)</f>
        <v>21428.82</v>
      </c>
    </row>
    <row r="63" spans="1:5" x14ac:dyDescent="0.25">
      <c r="A63" s="61">
        <v>4000639</v>
      </c>
      <c r="B63" s="56" t="s">
        <v>196</v>
      </c>
      <c r="C63" s="56" t="str">
        <f>VLOOKUP(A63,Лист2!$G$2:$H$490,2,0)</f>
        <v xml:space="preserve">2CDS253001R0204 </v>
      </c>
      <c r="D63" s="57"/>
      <c r="E63" s="65">
        <f>VLOOKUP(B63,ГК!$A:$C,3,0)</f>
        <v>3403.3</v>
      </c>
    </row>
    <row r="64" spans="1:5" x14ac:dyDescent="0.25">
      <c r="A64" s="61">
        <v>4000099</v>
      </c>
      <c r="B64" s="56" t="s">
        <v>198</v>
      </c>
      <c r="C64" s="56" t="str">
        <f>VLOOKUP(A64,Лист2!$G$2:$H$490,2,0)</f>
        <v>2CDS253001R0254</v>
      </c>
      <c r="D64" s="57"/>
      <c r="E64" s="65">
        <f>VLOOKUP(B64,ГК!$A:$C,3,0)</f>
        <v>3320.17</v>
      </c>
    </row>
    <row r="65" spans="1:5" x14ac:dyDescent="0.25">
      <c r="A65" s="61">
        <v>4000096</v>
      </c>
      <c r="B65" s="56" t="s">
        <v>200</v>
      </c>
      <c r="C65" s="56" t="str">
        <f>VLOOKUP(A65,Лист2!$G$2:$H$490,2,0)</f>
        <v>2CDS253001R0324</v>
      </c>
      <c r="D65" s="57"/>
      <c r="E65" s="65">
        <f>VLOOKUP(B65,ГК!$A:$C,3,0)</f>
        <v>3569.52</v>
      </c>
    </row>
    <row r="66" spans="1:5" x14ac:dyDescent="0.25">
      <c r="A66" s="61">
        <v>4000095</v>
      </c>
      <c r="B66" s="56" t="s">
        <v>202</v>
      </c>
      <c r="C66" s="56" t="str">
        <f>VLOOKUP(A66,Лист2!$G$2:$H$490,2,0)</f>
        <v>2CDS253001R0404</v>
      </c>
      <c r="D66" s="57"/>
      <c r="E66" s="65">
        <f>VLOOKUP(B66,ГК!$A:$C,3,0)</f>
        <v>3818.83</v>
      </c>
    </row>
    <row r="67" spans="1:5" x14ac:dyDescent="0.25">
      <c r="A67" s="61">
        <v>4000115</v>
      </c>
      <c r="B67" s="56" t="s">
        <v>204</v>
      </c>
      <c r="C67" s="56" t="str">
        <f>VLOOKUP(A67,Лист2!$G$2:$H$490,2,0)</f>
        <v>2CDS253001R0504</v>
      </c>
      <c r="D67" s="57"/>
      <c r="E67" s="65">
        <f>VLOOKUP(B67,ГК!$A:$C,3,0)</f>
        <v>4774.5200000000004</v>
      </c>
    </row>
    <row r="68" spans="1:5" x14ac:dyDescent="0.25">
      <c r="A68" s="61">
        <v>5000791</v>
      </c>
      <c r="B68" s="56" t="s">
        <v>206</v>
      </c>
      <c r="C68" s="56" t="str">
        <f>VLOOKUP(A68,Лист2!$G$2:$H$490,2,0)</f>
        <v>ВА57-35-340010-63А-800-690AC-УХЛ3-КЭАЗ</v>
      </c>
      <c r="D68" s="57"/>
      <c r="E68" s="65">
        <f>VLOOKUP(B68,ГК!$A:$C,3,0)</f>
        <v>9289.51</v>
      </c>
    </row>
    <row r="69" spans="1:5" x14ac:dyDescent="0.25">
      <c r="A69" s="61">
        <v>4000256</v>
      </c>
      <c r="B69" s="56" t="s">
        <v>209</v>
      </c>
      <c r="C69" s="56" t="str">
        <f>VLOOKUP(A69,Лист2!$G$2:$H$490,2,0)</f>
        <v>2CDS253001R0634</v>
      </c>
      <c r="D69" s="57"/>
      <c r="E69" s="65">
        <f>VLOOKUP(B69,ГК!$A:$C,3,0)</f>
        <v>4961.59</v>
      </c>
    </row>
    <row r="70" spans="1:5" x14ac:dyDescent="0.25">
      <c r="A70" s="61">
        <v>4000255</v>
      </c>
      <c r="B70" s="56" t="s">
        <v>211</v>
      </c>
      <c r="C70" s="56" t="str">
        <f>VLOOKUP(A70,Лист2!$G$2:$H$490,2,0)</f>
        <v>2CCS883001R0804</v>
      </c>
      <c r="D70" s="57"/>
      <c r="E70" s="65">
        <f>VLOOKUP(B70,ГК!$A:$C,3,0)</f>
        <v>18926.650000000001</v>
      </c>
    </row>
    <row r="71" spans="1:5" x14ac:dyDescent="0.25">
      <c r="A71" s="61">
        <v>4001350</v>
      </c>
      <c r="B71" s="56" t="s">
        <v>213</v>
      </c>
      <c r="C71" s="56" t="str">
        <f>VLOOKUP(A71,Лист2!$G$2:$H$490,2,0)</f>
        <v>2CDD281101R0025</v>
      </c>
      <c r="D71" s="57"/>
      <c r="E71" s="65">
        <f>VLOOKUP(B71,ГК!$A:$C,3,0)</f>
        <v>2578.19</v>
      </c>
    </row>
    <row r="72" spans="1:5" x14ac:dyDescent="0.25">
      <c r="A72" s="61">
        <v>4001351</v>
      </c>
      <c r="B72" s="56" t="s">
        <v>215</v>
      </c>
      <c r="C72" s="56" t="str">
        <f>VLOOKUP(A72,Лист2!$G$2:$H$490,2,0)</f>
        <v>2CDD281101R0032</v>
      </c>
      <c r="D72" s="57"/>
      <c r="E72" s="65">
        <f>VLOOKUP(B72,ГК!$A:$C,3,0)</f>
        <v>2578.19</v>
      </c>
    </row>
    <row r="73" spans="1:5" x14ac:dyDescent="0.25">
      <c r="A73" s="61">
        <v>4001352</v>
      </c>
      <c r="B73" s="56" t="s">
        <v>217</v>
      </c>
      <c r="C73" s="56" t="str">
        <f>VLOOKUP(A73,Лист2!$G$2:$H$490,2,0)</f>
        <v>2CDD281101R0040</v>
      </c>
      <c r="D73" s="57"/>
      <c r="E73" s="65">
        <f>VLOOKUP(B73,ГК!$A:$C,3,0)</f>
        <v>2252.88</v>
      </c>
    </row>
    <row r="74" spans="1:5" x14ac:dyDescent="0.25">
      <c r="A74" s="61">
        <v>4000380</v>
      </c>
      <c r="B74" s="56" t="s">
        <v>219</v>
      </c>
      <c r="C74" s="56" t="str">
        <f>VLOOKUP(A74,Лист2!$G$2:$H$490,2,0)</f>
        <v>1SCA104902R1001</v>
      </c>
      <c r="D74" s="57"/>
      <c r="E74" s="65">
        <f>VLOOKUP(B74,ГК!$A:$C,3,0)</f>
        <v>5314.4</v>
      </c>
    </row>
    <row r="75" spans="1:5" x14ac:dyDescent="0.25">
      <c r="A75" s="61">
        <v>4001353</v>
      </c>
      <c r="B75" s="56" t="s">
        <v>221</v>
      </c>
      <c r="C75" s="56" t="str">
        <f>VLOOKUP(A75,Лист2!$G$2:$H$490,2,0)</f>
        <v>1SCA105004R1001 (OT100F3)</v>
      </c>
      <c r="D75" s="57"/>
      <c r="E75" s="65">
        <f>VLOOKUP(B75,ГК!$A:$C,3,0)</f>
        <v>8000.11</v>
      </c>
    </row>
    <row r="76" spans="1:5" x14ac:dyDescent="0.25">
      <c r="A76" s="61">
        <v>4001354</v>
      </c>
      <c r="B76" s="56" t="s">
        <v>223</v>
      </c>
      <c r="C76" s="56" t="str">
        <f>VLOOKUP(A76,Лист2!$G$2:$H$490,2,0)</f>
        <v>2CDD283101R0025</v>
      </c>
      <c r="D76" s="57"/>
      <c r="E76" s="65">
        <f>VLOOKUP(B76,ГК!$A:$C,3,0)</f>
        <v>3933.16</v>
      </c>
    </row>
    <row r="77" spans="1:5" x14ac:dyDescent="0.25">
      <c r="A77" s="61">
        <v>4001355</v>
      </c>
      <c r="B77" s="56" t="s">
        <v>225</v>
      </c>
      <c r="C77" s="56" t="str">
        <f>VLOOKUP(A77,Лист2!$G$2:$H$490,2,0)</f>
        <v>2CDE283001R0032</v>
      </c>
      <c r="D77" s="57"/>
      <c r="E77" s="65">
        <f>VLOOKUP(B77,ГК!$A:$C,3,0)</f>
        <v>1685.05</v>
      </c>
    </row>
    <row r="78" spans="1:5" x14ac:dyDescent="0.25">
      <c r="A78" s="61">
        <v>4000392</v>
      </c>
      <c r="B78" s="56" t="s">
        <v>227</v>
      </c>
      <c r="C78" s="56" t="str">
        <f>VLOOKUP(A78,Лист2!$G$2:$H$490,2,0)</f>
        <v>ШОС-2ММ50/2,0мм-FC/PC-SC/PC -3.0м</v>
      </c>
      <c r="D78" s="57"/>
      <c r="E78" s="65">
        <f>VLOOKUP(B78,ГК!$A:$C,3,0)</f>
        <v>859.44</v>
      </c>
    </row>
    <row r="79" spans="1:5" x14ac:dyDescent="0.25">
      <c r="A79" s="61">
        <v>4000229</v>
      </c>
      <c r="B79" s="56" t="s">
        <v>230</v>
      </c>
      <c r="C79" s="56" t="str">
        <f>VLOOKUP(A79,Лист2!$G$2:$H$490,2,0)</f>
        <v>ШОС-2SM/2,0мм-LC/PC-LC/PC -1.0м</v>
      </c>
      <c r="D79" s="57"/>
      <c r="E79" s="65">
        <f>VLOOKUP(B79,ГК!$A:$C,3,0)</f>
        <v>726.92</v>
      </c>
    </row>
    <row r="80" spans="1:5" x14ac:dyDescent="0.25">
      <c r="A80" s="61">
        <v>4000211</v>
      </c>
      <c r="B80" s="56" t="s">
        <v>232</v>
      </c>
      <c r="C80" s="56" t="str">
        <f>VLOOKUP(A80,Лист2!$G$2:$H$490,2,0)</f>
        <v>ШОС-2ММ50/2,0мм-LC/PC-LC/PC -1.0м</v>
      </c>
      <c r="D80" s="57"/>
      <c r="E80" s="65">
        <f>VLOOKUP(B80,ГК!$A:$C,3,0)</f>
        <v>722.76</v>
      </c>
    </row>
    <row r="81" spans="1:5" x14ac:dyDescent="0.25">
      <c r="A81" s="61">
        <v>4000488</v>
      </c>
      <c r="B81" s="56" t="s">
        <v>234</v>
      </c>
      <c r="C81" s="56" t="str">
        <f>VLOOKUP(A81,Лист2!$G$2:$H$490,2,0)</f>
        <v>ШОС-2ММ50/2,0мм-LC/PC-LC/PC -10.0м</v>
      </c>
      <c r="D81" s="57"/>
      <c r="E81" s="65">
        <f>VLOOKUP(B81,ГК!$A:$C,3,0)</f>
        <v>1328.7</v>
      </c>
    </row>
    <row r="82" spans="1:5" x14ac:dyDescent="0.25">
      <c r="A82" s="61">
        <v>4000205</v>
      </c>
      <c r="B82" s="56" t="s">
        <v>236</v>
      </c>
      <c r="C82" s="56" t="str">
        <f>VLOOKUP(A82,Лист2!$G$2:$H$490,2,0)</f>
        <v>ШОС-2ММ50/2,0мм-LC/PC-LC/PC -2.0м</v>
      </c>
      <c r="D82" s="57"/>
      <c r="E82" s="65">
        <f>VLOOKUP(B82,ГК!$A:$C,3,0)</f>
        <v>789.02</v>
      </c>
    </row>
    <row r="83" spans="1:5" x14ac:dyDescent="0.25">
      <c r="A83" s="61">
        <v>4002833</v>
      </c>
      <c r="B83" s="56" t="s">
        <v>238</v>
      </c>
      <c r="C83" s="56" t="str">
        <f>VLOOKUP(A83,Лист2!$G$2:$H$490,2,0)</f>
        <v>ШОС-2ММ50/2,0мм-LC/PC-LC/PC -20.0м</v>
      </c>
      <c r="D83" s="57"/>
      <c r="E83" s="65">
        <f>VLOOKUP(B83,ГК!$A:$C,3,0)</f>
        <v>1965.28</v>
      </c>
    </row>
    <row r="84" spans="1:5" x14ac:dyDescent="0.25">
      <c r="A84" s="61">
        <v>4000199</v>
      </c>
      <c r="B84" s="56" t="s">
        <v>240</v>
      </c>
      <c r="C84" s="56" t="str">
        <f>VLOOKUP(A84,Лист2!$G$2:$H$490,2,0)</f>
        <v>ШОС-2ММ50/2,0мм-LC/PC-LC/PC -3.0м</v>
      </c>
      <c r="D84" s="57"/>
      <c r="E84" s="65">
        <f>VLOOKUP(B84,ГК!$A:$C,3,0)</f>
        <v>870.01</v>
      </c>
    </row>
    <row r="85" spans="1:5" x14ac:dyDescent="0.25">
      <c r="A85" s="61">
        <v>4000391</v>
      </c>
      <c r="B85" s="56" t="s">
        <v>242</v>
      </c>
      <c r="C85" s="56" t="str">
        <f>VLOOKUP(A85,Лист2!$G$2:$H$490,2,0)</f>
        <v>ШОС-2ММ50/2,0мм-LC/PC-LC/PC -5.0м</v>
      </c>
      <c r="D85" s="57"/>
      <c r="E85" s="65">
        <f>VLOOKUP(B85,ГК!$A:$C,3,0)</f>
        <v>1006.74</v>
      </c>
    </row>
    <row r="86" spans="1:5" x14ac:dyDescent="0.25">
      <c r="A86" s="61">
        <v>4000505</v>
      </c>
      <c r="B86" s="56" t="s">
        <v>244</v>
      </c>
      <c r="C86" s="56" t="str">
        <f>VLOOKUP(A86,Лист2!$G$2:$H$490,2,0)</f>
        <v>ШОС-2ММ50/2,0мм-LC/PC-SC/PC -10.0м</v>
      </c>
      <c r="D86" s="57"/>
      <c r="E86" s="65">
        <f>VLOOKUP(B86,ГК!$A:$C,3,0)</f>
        <v>1324.43</v>
      </c>
    </row>
    <row r="87" spans="1:5" x14ac:dyDescent="0.25">
      <c r="A87" s="61">
        <v>4000208</v>
      </c>
      <c r="B87" s="56" t="s">
        <v>246</v>
      </c>
      <c r="C87" s="56" t="str">
        <f>VLOOKUP(A87,Лист2!$G$2:$H$490,2,0)</f>
        <v>ШОС-2ММ50/2,0мм-SC/PC-LC/PC -1.0м</v>
      </c>
      <c r="D87" s="57"/>
      <c r="E87" s="65">
        <f>VLOOKUP(B87,ГК!$A:$C,3,0)</f>
        <v>716.54</v>
      </c>
    </row>
    <row r="88" spans="1:5" x14ac:dyDescent="0.25">
      <c r="A88" s="61">
        <v>4000202</v>
      </c>
      <c r="B88" s="56" t="s">
        <v>248</v>
      </c>
      <c r="C88" s="56" t="str">
        <f>VLOOKUP(A88,Лист2!$G$2:$H$490,2,0)</f>
        <v>ШОС-2ММ50/2,0мм-SC/PC-LC/PC -2.0м</v>
      </c>
      <c r="D88" s="57"/>
      <c r="E88" s="65">
        <f>VLOOKUP(B88,ГК!$A:$C,3,0)</f>
        <v>784.88</v>
      </c>
    </row>
    <row r="89" spans="1:5" x14ac:dyDescent="0.25">
      <c r="A89" s="61">
        <v>4000196</v>
      </c>
      <c r="B89" s="56" t="s">
        <v>250</v>
      </c>
      <c r="C89" s="56" t="str">
        <f>VLOOKUP(A89,Лист2!$G$2:$H$490,2,0)</f>
        <v>ШОС-2ММ50/2,0мм-SC/PC-LC/PC -3.0м</v>
      </c>
      <c r="D89" s="57"/>
      <c r="E89" s="65">
        <f>VLOOKUP(B89,ГК!$A:$C,3,0)</f>
        <v>865.76</v>
      </c>
    </row>
    <row r="90" spans="1:5" x14ac:dyDescent="0.25">
      <c r="A90" s="61">
        <v>4000210</v>
      </c>
      <c r="B90" s="56" t="s">
        <v>252</v>
      </c>
      <c r="C90" s="56" t="str">
        <f>VLOOKUP(A90,Лист2!$G$2:$H$490,2,0)</f>
        <v>ШОС-2ММ50/2,0мм-SC/PC-SC/PC -1.0м</v>
      </c>
      <c r="D90" s="57"/>
      <c r="E90" s="65">
        <f>VLOOKUP(B90,ГК!$A:$C,3,0)</f>
        <v>712.4</v>
      </c>
    </row>
    <row r="91" spans="1:5" x14ac:dyDescent="0.25">
      <c r="A91" s="61">
        <v>4000204</v>
      </c>
      <c r="B91" s="56" t="s">
        <v>254</v>
      </c>
      <c r="C91" s="56" t="str">
        <f>VLOOKUP(A91,Лист2!$G$2:$H$490,2,0)</f>
        <v>ШОС-2ММ50/2,0мм-SC/PC-SC/PC -2.0м</v>
      </c>
      <c r="D91" s="57"/>
      <c r="E91" s="65">
        <f>VLOOKUP(B91,ГК!$A:$C,3,0)</f>
        <v>780.73</v>
      </c>
    </row>
    <row r="92" spans="1:5" x14ac:dyDescent="0.25">
      <c r="A92" s="61">
        <v>4000198</v>
      </c>
      <c r="B92" s="56" t="s">
        <v>256</v>
      </c>
      <c r="C92" s="56" t="str">
        <f>VLOOKUP(A92,Лист2!$G$2:$H$490,2,0)</f>
        <v>ШОС-2ММ50/2,0мм-SC/PC-SC/PC -3.0м</v>
      </c>
      <c r="D92" s="57"/>
      <c r="E92" s="65">
        <f>VLOOKUP(B92,ГК!$A:$C,3,0)</f>
        <v>847.02</v>
      </c>
    </row>
    <row r="93" spans="1:5" x14ac:dyDescent="0.25">
      <c r="A93" s="61">
        <v>4000206</v>
      </c>
      <c r="B93" s="56" t="s">
        <v>258</v>
      </c>
      <c r="C93" s="56" t="str">
        <f>VLOOKUP(A93,Лист2!$G$2:$H$490,2,0)</f>
        <v>ШОС-2ММ50/2,0мм-ST/PC-LC/PC -1.0м</v>
      </c>
      <c r="D93" s="57"/>
      <c r="E93" s="65">
        <f>VLOOKUP(B93,ГК!$A:$C,3,0)</f>
        <v>724.84</v>
      </c>
    </row>
    <row r="94" spans="1:5" x14ac:dyDescent="0.25">
      <c r="A94" s="61">
        <v>4000200</v>
      </c>
      <c r="B94" s="56" t="s">
        <v>260</v>
      </c>
      <c r="C94" s="56" t="str">
        <f>VLOOKUP(A94,Лист2!$G$2:$H$490,2,0)</f>
        <v>ШОС-2ММ50/2,0мм-ST/PC-LC/PC -2.0м</v>
      </c>
      <c r="D94" s="57"/>
      <c r="E94" s="65">
        <f>VLOOKUP(B94,ГК!$A:$C,3,0)</f>
        <v>807.05</v>
      </c>
    </row>
    <row r="95" spans="1:5" x14ac:dyDescent="0.25">
      <c r="A95" s="61">
        <v>4002834</v>
      </c>
      <c r="B95" s="56" t="s">
        <v>262</v>
      </c>
      <c r="C95" s="56" t="str">
        <f>VLOOKUP(A95,Лист2!$G$2:$H$490,2,0)</f>
        <v>ШОС-2ММ50/2,0мм-ST/PC-LC/PC -20.0м</v>
      </c>
      <c r="D95" s="57"/>
      <c r="E95" s="65">
        <f>VLOOKUP(B95,ГК!$A:$C,3,0)</f>
        <v>2002.08</v>
      </c>
    </row>
    <row r="96" spans="1:5" ht="22.5" x14ac:dyDescent="0.25">
      <c r="A96" s="61">
        <v>4000007</v>
      </c>
      <c r="B96" s="56" t="s">
        <v>264</v>
      </c>
      <c r="C96" s="56" t="str">
        <f>VLOOKUP(A96,Лист2!$G$2:$H$490,2,0)</f>
        <v>ШОС-2ММ50/2,0мм-ST/PC-LC/PC -3.0м; NTSS-DPC-50-LC/PC-ST/PC-3.0-3</v>
      </c>
      <c r="D96" s="57"/>
      <c r="E96" s="65">
        <f>VLOOKUP(B96,ГК!$A:$C,3,0)</f>
        <v>1075.26</v>
      </c>
    </row>
    <row r="97" spans="1:5" x14ac:dyDescent="0.25">
      <c r="A97" s="61">
        <v>4000207</v>
      </c>
      <c r="B97" s="56" t="s">
        <v>267</v>
      </c>
      <c r="C97" s="56" t="str">
        <f>VLOOKUP(A97,Лист2!$G$2:$H$490,2,0)</f>
        <v>ШОС-2ММ50/2,0мм-ST/PC-SC/PC-1.0м</v>
      </c>
      <c r="D97" s="57"/>
      <c r="E97" s="65">
        <f>VLOOKUP(B97,ГК!$A:$C,3,0)</f>
        <v>720.7</v>
      </c>
    </row>
    <row r="98" spans="1:5" x14ac:dyDescent="0.25">
      <c r="A98" s="61">
        <v>4000201</v>
      </c>
      <c r="B98" s="56" t="s">
        <v>269</v>
      </c>
      <c r="C98" s="56" t="str">
        <f>VLOOKUP(A98,Лист2!$G$2:$H$490,2,0)</f>
        <v>ШОС-2ММ50/2,0мм-ST/PC-SC/PC-2.0м</v>
      </c>
      <c r="D98" s="57"/>
      <c r="E98" s="65">
        <f>VLOOKUP(B98,ГК!$A:$C,3,0)</f>
        <v>800.62</v>
      </c>
    </row>
    <row r="99" spans="1:5" x14ac:dyDescent="0.25">
      <c r="A99" s="61">
        <v>4000012</v>
      </c>
      <c r="B99" s="56" t="s">
        <v>271</v>
      </c>
      <c r="C99" s="56" t="str">
        <f>VLOOKUP(A99,Лист2!$G$2:$H$490,2,0)</f>
        <v>ШОС-2ММ50/2,0мм-ST/PC-SC/PC-3.0м</v>
      </c>
      <c r="D99" s="57"/>
      <c r="E99" s="65">
        <f>VLOOKUP(B99,ГК!$A:$C,3,0)</f>
        <v>870.01</v>
      </c>
    </row>
    <row r="100" spans="1:5" x14ac:dyDescent="0.25">
      <c r="A100" s="61">
        <v>4000209</v>
      </c>
      <c r="B100" s="56" t="s">
        <v>273</v>
      </c>
      <c r="C100" s="56" t="str">
        <f>VLOOKUP(A100,Лист2!$G$2:$H$490,2,0)</f>
        <v>ШОС-2ММ50/2,0мм-ST/PC-ST/PC -1.0м</v>
      </c>
      <c r="D100" s="57"/>
      <c r="E100" s="65">
        <f>VLOOKUP(B100,ГК!$A:$C,3,0)</f>
        <v>743.24</v>
      </c>
    </row>
    <row r="101" spans="1:5" x14ac:dyDescent="0.25">
      <c r="A101" s="61">
        <v>4000203</v>
      </c>
      <c r="B101" s="56" t="s">
        <v>275</v>
      </c>
      <c r="C101" s="56" t="str">
        <f>VLOOKUP(A101,Лист2!$G$2:$H$490,2,0)</f>
        <v>ШОС-2ММ50/2,0мм-ST/PC-ST/PC -2.0м</v>
      </c>
      <c r="D101" s="57"/>
      <c r="E101" s="65">
        <f>VLOOKUP(B101,ГК!$A:$C,3,0)</f>
        <v>795.23</v>
      </c>
    </row>
    <row r="102" spans="1:5" x14ac:dyDescent="0.25">
      <c r="A102" s="61">
        <v>4000197</v>
      </c>
      <c r="B102" s="56" t="s">
        <v>277</v>
      </c>
      <c r="C102" s="56" t="str">
        <f>VLOOKUP(A102,Лист2!$G$2:$H$490,2,0)</f>
        <v>ШОС-2ММ50/2,0мм-ST/PC-ST/PC -3.0м</v>
      </c>
      <c r="D102" s="57"/>
      <c r="E102" s="65">
        <f>VLOOKUP(B102,ГК!$A:$C,3,0)</f>
        <v>878.62</v>
      </c>
    </row>
    <row r="103" spans="1:5" x14ac:dyDescent="0.25">
      <c r="A103" s="61">
        <v>4000393</v>
      </c>
      <c r="B103" s="56" t="s">
        <v>279</v>
      </c>
      <c r="C103" s="56" t="str">
        <f>VLOOKUP(A103,Лист2!$G$2:$H$490,2,0)</f>
        <v>ШОС-2ММ50/2,0мм-ST/PC-ST/PC -5.0м</v>
      </c>
      <c r="D103" s="57"/>
      <c r="E103" s="65">
        <f>VLOOKUP(B103,ГК!$A:$C,3,0)</f>
        <v>921.58</v>
      </c>
    </row>
    <row r="104" spans="1:5" x14ac:dyDescent="0.25">
      <c r="A104" s="61">
        <v>4000691</v>
      </c>
      <c r="B104" s="56" t="s">
        <v>281</v>
      </c>
      <c r="C104" s="56" t="str">
        <f>VLOOKUP(A104,Лист2!$G$2:$H$490,2,0)</f>
        <v>ШОС-ММ50/2,0мм-SC/PC-SC/PC -10м</v>
      </c>
      <c r="D104" s="57"/>
      <c r="E104" s="65">
        <f>VLOOKUP(B104,ГК!$A:$C,3,0)</f>
        <v>1298.46</v>
      </c>
    </row>
    <row r="105" spans="1:5" x14ac:dyDescent="0.25">
      <c r="A105" s="61">
        <v>4000692</v>
      </c>
      <c r="B105" s="56" t="s">
        <v>284</v>
      </c>
      <c r="C105" s="56" t="str">
        <f>VLOOKUP(A105,Лист2!$G$2:$H$490,2,0)</f>
        <v>ШОС-ММ50/2,0мм-SC/PC-SC/PC -2.0м</v>
      </c>
      <c r="D105" s="57"/>
      <c r="E105" s="65">
        <f>VLOOKUP(B105,ГК!$A:$C,3,0)</f>
        <v>780.73</v>
      </c>
    </row>
    <row r="106" spans="1:5" x14ac:dyDescent="0.25">
      <c r="A106" s="61">
        <v>4001361</v>
      </c>
      <c r="B106" s="56" t="s">
        <v>286</v>
      </c>
      <c r="C106" s="56" t="str">
        <f>VLOOKUP(A106,Лист2!$G$2:$H$490,2,0)</f>
        <v>ШОС-ММ50/2,0мм-ST/PC-LC/PC -3.0м</v>
      </c>
      <c r="D106" s="57"/>
      <c r="E106" s="65">
        <f>VLOOKUP(B106,ГК!$A:$C,3,0)</f>
        <v>862.49</v>
      </c>
    </row>
    <row r="107" spans="1:5" x14ac:dyDescent="0.25">
      <c r="A107" s="61">
        <v>4000615</v>
      </c>
      <c r="B107" s="56" t="s">
        <v>288</v>
      </c>
      <c r="C107" s="56" t="str">
        <f>VLOOKUP(A107,Лист2!$G$2:$H$490,2,0)</f>
        <v>FC-50-ST-MTRJ-PC-3М; NTSS-FODPC-50-MTRJ(m)/ST3</v>
      </c>
      <c r="D107" s="57"/>
      <c r="E107" s="65">
        <f>VLOOKUP(B107,ГК!$A:$C,3,0)</f>
        <v>1585.86</v>
      </c>
    </row>
    <row r="108" spans="1:5" x14ac:dyDescent="0.25">
      <c r="A108" s="61">
        <v>4000117</v>
      </c>
      <c r="B108" s="56" t="s">
        <v>29</v>
      </c>
      <c r="C108" s="56" t="str">
        <f>VLOOKUP(A108,Лист2!$G$2:$H$490,2,0)</f>
        <v>ParLan F/UTP Cat5e PVC 4х2х0,52</v>
      </c>
      <c r="D108" s="57"/>
      <c r="E108" s="65">
        <f>VLOOKUP(B108,ГК!$A:$C,3,0)</f>
        <v>85.6</v>
      </c>
    </row>
    <row r="109" spans="1:5" x14ac:dyDescent="0.25">
      <c r="A109" s="61">
        <v>4000271</v>
      </c>
      <c r="B109" s="56" t="s">
        <v>291</v>
      </c>
      <c r="C109" s="56" t="str">
        <f>VLOOKUP(A109,Лист2!$G$2:$H$490,2,0)</f>
        <v>КВПЭфВП 4х2х0,52 Cat5e</v>
      </c>
      <c r="D109" s="57"/>
      <c r="E109" s="65">
        <f>VLOOKUP(B109,ГК!$A:$C,3,0)</f>
        <v>102.61</v>
      </c>
    </row>
    <row r="110" spans="1:5" x14ac:dyDescent="0.25">
      <c r="A110" s="61">
        <v>4000272</v>
      </c>
      <c r="B110" s="56" t="s">
        <v>293</v>
      </c>
      <c r="C110" s="56" t="str">
        <f>VLOOKUP(A110,Лист2!$G$2:$H$490,2,0)</f>
        <v>ParLan F/UTP cat 5e 4x2x0.52 V/Petr</v>
      </c>
      <c r="D110" s="57"/>
      <c r="E110" s="65">
        <f>VLOOKUP(B110,ГК!$A:$C,3,0)</f>
        <v>119.33</v>
      </c>
    </row>
    <row r="111" spans="1:5" x14ac:dyDescent="0.25">
      <c r="A111" s="61">
        <v>4000230</v>
      </c>
      <c r="B111" s="56" t="s">
        <v>296</v>
      </c>
      <c r="C111" s="56" t="str">
        <f>VLOOKUP(A111,Лист2!$G$2:$H$490,2,0)</f>
        <v>PC-LPM-STP-RJ45-RJ45-C5e-1M-GY</v>
      </c>
      <c r="D111" s="57"/>
      <c r="E111" s="65">
        <f>VLOOKUP(B111,ГК!$A:$C,3,0)</f>
        <v>582.16</v>
      </c>
    </row>
    <row r="112" spans="1:5" x14ac:dyDescent="0.25">
      <c r="A112" s="61">
        <v>4000231</v>
      </c>
      <c r="B112" s="56" t="s">
        <v>298</v>
      </c>
      <c r="C112" s="56" t="str">
        <f>VLOOKUP(A112,Лист2!$G$2:$H$490,2,0)</f>
        <v>PC-LPM-STP-RJ45-RJ45-C5e-2M-GY</v>
      </c>
      <c r="D112" s="57"/>
      <c r="E112" s="65">
        <f>VLOOKUP(B112,ГК!$A:$C,3,0)</f>
        <v>734.62</v>
      </c>
    </row>
    <row r="113" spans="1:5" x14ac:dyDescent="0.25">
      <c r="A113" s="61">
        <v>4000122</v>
      </c>
      <c r="B113" s="56" t="s">
        <v>300</v>
      </c>
      <c r="C113" s="56" t="str">
        <f>VLOOKUP(A113,Лист2!$G$2:$H$490,2,0)</f>
        <v>PC-LPM-STP-RJ45-RJ45-C5e-3M-GY</v>
      </c>
      <c r="D113" s="57"/>
      <c r="E113" s="65">
        <f>VLOOKUP(B113,ГК!$A:$C,3,0)</f>
        <v>798.47</v>
      </c>
    </row>
    <row r="114" spans="1:5" x14ac:dyDescent="0.25">
      <c r="A114" s="61">
        <v>4000232</v>
      </c>
      <c r="B114" s="56" t="s">
        <v>302</v>
      </c>
      <c r="C114" s="56" t="str">
        <f>VLOOKUP(A114,Лист2!$G$2:$H$490,2,0)</f>
        <v>PC-LPM-STP-RJ45-RJ45-C5e-5M-GY</v>
      </c>
      <c r="D114" s="57"/>
      <c r="E114" s="65">
        <f>VLOOKUP(B114,ГК!$A:$C,3,0)</f>
        <v>833.83</v>
      </c>
    </row>
    <row r="115" spans="1:5" ht="22.5" x14ac:dyDescent="0.25">
      <c r="A115" s="61">
        <v>4000004</v>
      </c>
      <c r="B115" s="56" t="s">
        <v>304</v>
      </c>
      <c r="C115" s="56" t="str">
        <f>VLOOKUP(A115,Лист2!$G$2:$H$490,2,0)</f>
        <v>КОР ПК-12 (50/125); ОБР-У нг(А)HF12G651; NTSS-FO-D-IN/OUT-50-12-LSZH; ВР-НГ(D)-HF-12(1/50)</v>
      </c>
      <c r="D115" s="57"/>
      <c r="E115" s="65">
        <f>VLOOKUP(B115,ГК!$A:$C,3,0)</f>
        <v>150.84</v>
      </c>
    </row>
    <row r="116" spans="1:5" ht="22.5" x14ac:dyDescent="0.25">
      <c r="A116" s="61">
        <v>4000005</v>
      </c>
      <c r="B116" s="56" t="s">
        <v>307</v>
      </c>
      <c r="C116" s="56" t="str">
        <f>VLOOKUP(A116,Лист2!$G$2:$H$490,2,0)</f>
        <v>КОР ПК-02 (50/125); ОБР-У нг(А)HF02G651; NTSS-FO-D-IN/OUT-50-2-LSZH; ВР-НГ(D)-HF-2(1/50)</v>
      </c>
      <c r="D116" s="57"/>
      <c r="E116" s="65">
        <f>VLOOKUP(B116,ГК!$A:$C,3,0)</f>
        <v>93.65</v>
      </c>
    </row>
    <row r="117" spans="1:5" ht="22.5" x14ac:dyDescent="0.25">
      <c r="A117" s="61">
        <v>4002855</v>
      </c>
      <c r="B117" s="56" t="s">
        <v>309</v>
      </c>
      <c r="C117" s="56" t="str">
        <f>VLOOKUP(A117,Лист2!$G$2:$H$490,2,0)</f>
        <v>ОБР-У-нг(A)-FRHFLTx12G651</v>
      </c>
      <c r="D117" s="57"/>
      <c r="E117" s="65">
        <f>VLOOKUP(B117,ГК!$A:$C,3,0)</f>
        <v>147.07</v>
      </c>
    </row>
    <row r="118" spans="1:5" ht="22.5" x14ac:dyDescent="0.25">
      <c r="A118" s="61">
        <v>4002856</v>
      </c>
      <c r="B118" s="56" t="s">
        <v>312</v>
      </c>
      <c r="C118" s="56" t="str">
        <f>VLOOKUP(A118,Лист2!$G$2:$H$490,2,0)</f>
        <v>ОБР-У-нг(A)-FRHFLTx24G651</v>
      </c>
      <c r="D118" s="57"/>
      <c r="E118" s="65">
        <f>VLOOKUP(B118,ГК!$A:$C,3,0)</f>
        <v>240.26</v>
      </c>
    </row>
    <row r="119" spans="1:5" ht="22.5" x14ac:dyDescent="0.25">
      <c r="A119" s="61">
        <v>4002854</v>
      </c>
      <c r="B119" s="56" t="s">
        <v>314</v>
      </c>
      <c r="C119" s="56" t="str">
        <f>VLOOKUP(A119,Лист2!$G$2:$H$490,2,0)</f>
        <v>ОБР-У-нг(A)-FRHFLTx8G651</v>
      </c>
      <c r="D119" s="57"/>
      <c r="E119" s="65">
        <f>VLOOKUP(B119,ГК!$A:$C,3,0)</f>
        <v>304.48</v>
      </c>
    </row>
    <row r="120" spans="1:5" x14ac:dyDescent="0.25">
      <c r="A120" s="61">
        <v>4000040</v>
      </c>
      <c r="B120" s="56" t="s">
        <v>316</v>
      </c>
      <c r="C120" s="56" t="str">
        <f>VLOOKUP(A120,Лист2!$G$2:$H$490,2,0)</f>
        <v>КСВЭВ 4х0,64</v>
      </c>
      <c r="D120" s="57"/>
      <c r="E120" s="65">
        <f>VLOOKUP(B120,ГК!$A:$C,3,0)</f>
        <v>75.17</v>
      </c>
    </row>
    <row r="121" spans="1:5" x14ac:dyDescent="0.25">
      <c r="A121" s="61">
        <v>4000041</v>
      </c>
      <c r="B121" s="56" t="s">
        <v>318</v>
      </c>
      <c r="C121" s="56" t="str">
        <f>VLOOKUP(A121,Лист2!$G$2:$H$490,2,0)</f>
        <v>КСВЭВ 6х0,64</v>
      </c>
      <c r="D121" s="57"/>
      <c r="E121" s="65">
        <f>VLOOKUP(B121,ГК!$A:$C,3,0)</f>
        <v>54.43</v>
      </c>
    </row>
    <row r="122" spans="1:5" x14ac:dyDescent="0.25">
      <c r="A122" s="61">
        <v>4001079</v>
      </c>
      <c r="B122" s="56" t="s">
        <v>320</v>
      </c>
      <c r="C122" s="56" t="str">
        <f>VLOOKUP(A122,Лист2!$G$2:$H$490,2,0)</f>
        <v>КСПВГ 2х0,35</v>
      </c>
      <c r="D122" s="57"/>
      <c r="E122" s="65">
        <f>VLOOKUP(B122,ГК!$A:$C,3,0)</f>
        <v>66.31</v>
      </c>
    </row>
    <row r="123" spans="1:5" x14ac:dyDescent="0.25">
      <c r="A123" s="61">
        <v>5000919</v>
      </c>
      <c r="B123" s="56" t="s">
        <v>322</v>
      </c>
      <c r="C123" s="56" t="str">
        <f>VLOOKUP(A123,Лист2!$G$2:$H$490,2,0)</f>
        <v>КЭВВнг(А)-LS 3x0,35</v>
      </c>
      <c r="D123" s="57"/>
      <c r="E123" s="65">
        <f>VLOOKUP(B123,ГК!$A:$C,3,0)</f>
        <v>75.760000000000005</v>
      </c>
    </row>
    <row r="124" spans="1:5" x14ac:dyDescent="0.25">
      <c r="A124" s="61">
        <v>5000925</v>
      </c>
      <c r="B124" s="56" t="s">
        <v>325</v>
      </c>
      <c r="C124" s="56" t="str">
        <f>VLOOKUP(A124,Лист2!$G$2:$H$490,2,0)</f>
        <v>КЭВВнг(А)-LS 3x0,5</v>
      </c>
      <c r="D124" s="57"/>
      <c r="E124" s="65">
        <f>VLOOKUP(B124,ГК!$A:$C,3,0)</f>
        <v>89.03</v>
      </c>
    </row>
    <row r="125" spans="1:5" x14ac:dyDescent="0.25">
      <c r="A125" s="61">
        <v>5000789</v>
      </c>
      <c r="B125" s="56" t="s">
        <v>327</v>
      </c>
      <c r="C125" s="56" t="str">
        <f>VLOOKUP(A125,Лист2!$G$2:$H$490,2,0)</f>
        <v xml:space="preserve"> КЭВВнг(А)-LS 3x0,75</v>
      </c>
      <c r="D125" s="57"/>
      <c r="E125" s="65">
        <f>VLOOKUP(B125,ГК!$A:$C,3,0)</f>
        <v>115.06</v>
      </c>
    </row>
    <row r="126" spans="1:5" x14ac:dyDescent="0.25">
      <c r="A126" s="61">
        <v>5000792</v>
      </c>
      <c r="B126" s="56" t="s">
        <v>329</v>
      </c>
      <c r="C126" s="56" t="str">
        <f>VLOOKUP(A126,Лист2!$G$2:$H$490,2,0)</f>
        <v>FTP100-C5E-SOLID-INDOOR</v>
      </c>
      <c r="D126" s="57"/>
      <c r="E126" s="65">
        <f>VLOOKUP(B126,ГК!$A:$C,3,0)</f>
        <v>2976.52</v>
      </c>
    </row>
    <row r="127" spans="1:5" x14ac:dyDescent="0.25">
      <c r="A127" s="61">
        <v>5000917</v>
      </c>
      <c r="B127" s="56" t="s">
        <v>331</v>
      </c>
      <c r="C127" s="56" t="str">
        <f>VLOOKUP(A127,Лист2!$G$2:$H$490,2,0)</f>
        <v>FTP24-C5E-SOLID-INDOOR</v>
      </c>
      <c r="D127" s="57"/>
      <c r="E127" s="65">
        <f>VLOOKUP(B127,ГК!$A:$C,3,0)</f>
        <v>650.80999999999995</v>
      </c>
    </row>
    <row r="128" spans="1:5" x14ac:dyDescent="0.25">
      <c r="A128" s="61">
        <v>4000277</v>
      </c>
      <c r="B128" s="56" t="s">
        <v>333</v>
      </c>
      <c r="C128" s="56" t="str">
        <f>VLOOKUP(A128,Лист2!$G$2:$H$490,2,0)</f>
        <v>FTP48-C5E-SOLID-INDOOR</v>
      </c>
      <c r="D128" s="57"/>
      <c r="E128" s="65">
        <f>VLOOKUP(B128,ГК!$A:$C,3,0)</f>
        <v>1714</v>
      </c>
    </row>
    <row r="129" spans="1:5" ht="22.5" x14ac:dyDescent="0.25">
      <c r="A129" s="61">
        <v>4000273</v>
      </c>
      <c r="B129" s="56" t="s">
        <v>335</v>
      </c>
      <c r="C129" s="56" t="str">
        <f>VLOOKUP(A129,Лист2!$G$2:$H$490,2,0)</f>
        <v>F/UTP12-C5-SOL-24AWG-IN-PVC-GY</v>
      </c>
      <c r="D129" s="57"/>
      <c r="E129" s="65">
        <f>VLOOKUP(B129,ГК!$A:$C,3,0)</f>
        <v>384.11</v>
      </c>
    </row>
    <row r="130" spans="1:5" ht="22.5" x14ac:dyDescent="0.25">
      <c r="A130" s="61">
        <v>4000274</v>
      </c>
      <c r="B130" s="56" t="s">
        <v>337</v>
      </c>
      <c r="C130" s="56" t="str">
        <f>VLOOKUP(A130,Лист2!$G$2:$H$490,2,0)</f>
        <v>F/UTP16-C5-SOL-24AWG-IN-PVC-GY</v>
      </c>
      <c r="D130" s="57"/>
      <c r="E130" s="65">
        <f>VLOOKUP(B130,ГК!$A:$C,3,0)</f>
        <v>266.74</v>
      </c>
    </row>
    <row r="131" spans="1:5" ht="22.5" x14ac:dyDescent="0.25">
      <c r="A131" s="61">
        <v>4000275</v>
      </c>
      <c r="B131" s="56" t="s">
        <v>339</v>
      </c>
      <c r="C131" s="56" t="str">
        <f>VLOOKUP(A131,Лист2!$G$2:$H$490,2,0)</f>
        <v>F/UTP24-C5-SOL-24AWG-IN-PVC-GY</v>
      </c>
      <c r="D131" s="57"/>
      <c r="E131" s="65">
        <f>VLOOKUP(B131,ГК!$A:$C,3,0)</f>
        <v>650.80999999999995</v>
      </c>
    </row>
    <row r="132" spans="1:5" x14ac:dyDescent="0.25">
      <c r="A132" s="61">
        <v>4000030</v>
      </c>
      <c r="B132" s="56" t="s">
        <v>341</v>
      </c>
      <c r="C132" s="56" t="str">
        <f>VLOOKUP(A132,Лист2!$G$2:$H$490,2,0)</f>
        <v>ParLan F/UTP Cat5e PVC 1х2х0,52</v>
      </c>
      <c r="D132" s="57"/>
      <c r="E132" s="65">
        <f>VLOOKUP(B132,ГК!$A:$C,3,0)</f>
        <v>54.23</v>
      </c>
    </row>
    <row r="133" spans="1:5" x14ac:dyDescent="0.25">
      <c r="A133" s="61">
        <v>4000031</v>
      </c>
      <c r="B133" s="56" t="s">
        <v>343</v>
      </c>
      <c r="C133" s="56" t="str">
        <f>VLOOKUP(A133,Лист2!$G$2:$H$490,2,0)</f>
        <v>ТППэпЗБбШп 50х2х0.5 (ГОСТ 31943-2012)</v>
      </c>
      <c r="D133" s="57"/>
      <c r="E133" s="65">
        <f>VLOOKUP(B133,ГК!$A:$C,3,0)</f>
        <v>539.54</v>
      </c>
    </row>
    <row r="134" spans="1:5" x14ac:dyDescent="0.25">
      <c r="A134" s="61">
        <v>4000902</v>
      </c>
      <c r="B134" s="56" t="s">
        <v>345</v>
      </c>
      <c r="C134" s="56" t="str">
        <f>VLOOKUP(A134,Лист2!$G$2:$H$490,2,0)</f>
        <v>ТППэпЗ 10х2х0.5 (ГОСТ 31943-2012)</v>
      </c>
      <c r="D134" s="57"/>
      <c r="E134" s="65">
        <f>VLOOKUP(B134,ГК!$A:$C,3,0)</f>
        <v>150.94</v>
      </c>
    </row>
    <row r="135" spans="1:5" x14ac:dyDescent="0.25">
      <c r="A135" s="61">
        <v>4000903</v>
      </c>
      <c r="B135" s="56" t="s">
        <v>347</v>
      </c>
      <c r="C135" s="56" t="str">
        <f>VLOOKUP(A135,Лист2!$G$2:$H$490,2,0)</f>
        <v>ТППэпЗ 20х2х0.5 (ГОСТ 31943-2012)</v>
      </c>
      <c r="D135" s="57"/>
      <c r="E135" s="65">
        <f>VLOOKUP(B135,ГК!$A:$C,3,0)</f>
        <v>207.43</v>
      </c>
    </row>
    <row r="136" spans="1:5" x14ac:dyDescent="0.25">
      <c r="A136" s="61">
        <v>4000904</v>
      </c>
      <c r="B136" s="56" t="s">
        <v>349</v>
      </c>
      <c r="C136" s="56" t="str">
        <f>VLOOKUP(A136,Лист2!$G$2:$H$490,2,0)</f>
        <v>ТППэпЗ 30х2х0.5 (ГОСТ 31943-2012)</v>
      </c>
      <c r="D136" s="57"/>
      <c r="E136" s="65">
        <f>VLOOKUP(B136,ГК!$A:$C,3,0)</f>
        <v>350.53</v>
      </c>
    </row>
    <row r="137" spans="1:5" x14ac:dyDescent="0.25">
      <c r="A137" s="61">
        <v>4000901</v>
      </c>
      <c r="B137" s="56" t="s">
        <v>351</v>
      </c>
      <c r="C137" s="56" t="str">
        <f>VLOOKUP(A137,Лист2!$G$2:$H$490,2,0)</f>
        <v>ТППэпЗ 5х2х0.5 (ГОСТ 31943-2012)</v>
      </c>
      <c r="D137" s="57"/>
      <c r="E137" s="65">
        <f>VLOOKUP(B137,ГК!$A:$C,3,0)</f>
        <v>100.13</v>
      </c>
    </row>
    <row r="138" spans="1:5" x14ac:dyDescent="0.25">
      <c r="A138" s="61">
        <v>4000024</v>
      </c>
      <c r="B138" s="56" t="s">
        <v>353</v>
      </c>
      <c r="C138" s="56" t="str">
        <f>VLOOKUP(A138,Лист2!$G$2:$H$490,2,0)</f>
        <v>ТППэП-ндг 10х2х0.5 (ГОСТ 31943-2012)</v>
      </c>
      <c r="D138" s="57"/>
      <c r="E138" s="65">
        <f>VLOOKUP(B138,ГК!$A:$C,3,0)</f>
        <v>146.53</v>
      </c>
    </row>
    <row r="139" spans="1:5" x14ac:dyDescent="0.25">
      <c r="A139" s="61">
        <v>4000025</v>
      </c>
      <c r="B139" s="56" t="s">
        <v>355</v>
      </c>
      <c r="C139" s="56" t="str">
        <f>VLOOKUP(A139,Лист2!$G$2:$H$490,2,0)</f>
        <v>ТППэП-ндг 20х2х0.5 (ГОСТ 31943-2012)</v>
      </c>
      <c r="D139" s="57"/>
      <c r="E139" s="65">
        <f>VLOOKUP(B139,ГК!$A:$C,3,0)</f>
        <v>210.77</v>
      </c>
    </row>
    <row r="140" spans="1:5" x14ac:dyDescent="0.25">
      <c r="A140" s="61">
        <v>4000026</v>
      </c>
      <c r="B140" s="56" t="s">
        <v>357</v>
      </c>
      <c r="C140" s="56" t="str">
        <f>VLOOKUP(A140,Лист2!$G$2:$H$490,2,0)</f>
        <v>ТППэП-ндг 30х2х0.5 (ГОСТ 31943-2012)</v>
      </c>
      <c r="D140" s="57"/>
      <c r="E140" s="65">
        <f>VLOOKUP(B140,ГК!$A:$C,3,0)</f>
        <v>278.16000000000003</v>
      </c>
    </row>
    <row r="141" spans="1:5" x14ac:dyDescent="0.25">
      <c r="A141" s="61">
        <v>4000171</v>
      </c>
      <c r="B141" s="56" t="s">
        <v>359</v>
      </c>
      <c r="C141" s="56" t="str">
        <f>VLOOKUP(A141,Лист2!$G$2:$H$490,2,0)</f>
        <v>ТППэП-ндг 50х2х0.5 (ГОСТ 31943-2012)</v>
      </c>
      <c r="D141" s="57"/>
      <c r="E141" s="65">
        <f>VLOOKUP(B141,ГК!$A:$C,3,0)</f>
        <v>421.04</v>
      </c>
    </row>
    <row r="142" spans="1:5" x14ac:dyDescent="0.25">
      <c r="A142" s="61">
        <v>4000023</v>
      </c>
      <c r="B142" s="56" t="s">
        <v>361</v>
      </c>
      <c r="C142" s="56" t="str">
        <f>VLOOKUP(A142,Лист2!$G$2:$H$490,2,0)</f>
        <v>ТППэП-ндг 5х2х0.5 (ГОСТ 31943-2012)</v>
      </c>
      <c r="D142" s="57"/>
      <c r="E142" s="65">
        <f>VLOOKUP(B142,ГК!$A:$C,3,0)</f>
        <v>112.03</v>
      </c>
    </row>
    <row r="143" spans="1:5" x14ac:dyDescent="0.25">
      <c r="A143" s="61">
        <v>4000253</v>
      </c>
      <c r="B143" s="56" t="s">
        <v>30</v>
      </c>
      <c r="C143" s="56" t="str">
        <f>VLOOKUP(A143,Лист2!$G$2:$H$490,2,0)</f>
        <v>ВВГнг LS - 3х2,5 (ГОСТ 31996-2012)</v>
      </c>
      <c r="D143" s="57"/>
      <c r="E143" s="65">
        <f>VLOOKUP(B143,ГК!$A:$C,3,0)</f>
        <v>154.86000000000001</v>
      </c>
    </row>
    <row r="144" spans="1:5" x14ac:dyDescent="0.25">
      <c r="A144" s="61">
        <v>4000252</v>
      </c>
      <c r="B144" s="56" t="s">
        <v>32</v>
      </c>
      <c r="C144" s="56" t="str">
        <f>VLOOKUP(A144,Лист2!$G$2:$H$490,2,0)</f>
        <v>ВВГнг LS 3х4 (ГОСТ 31996-2012)</v>
      </c>
      <c r="D144" s="57"/>
      <c r="E144" s="65">
        <f>VLOOKUP(B144,ГК!$A:$C,3,0)</f>
        <v>222.79</v>
      </c>
    </row>
    <row r="145" spans="1:5" x14ac:dyDescent="0.25">
      <c r="A145" s="61">
        <v>4000632</v>
      </c>
      <c r="B145" s="56" t="s">
        <v>363</v>
      </c>
      <c r="C145" s="56" t="str">
        <f>VLOOKUP(A145,Лист2!$G$2:$H$490,2,0)</f>
        <v>ВВГнг-(А)LS 5х2,5 (ГОСТ 31996-2012)</v>
      </c>
      <c r="D145" s="57"/>
      <c r="E145" s="65">
        <f>VLOOKUP(B145,ГК!$A:$C,3,0)</f>
        <v>228.06</v>
      </c>
    </row>
    <row r="146" spans="1:5" x14ac:dyDescent="0.25">
      <c r="A146" s="61">
        <v>4000251</v>
      </c>
      <c r="B146" s="56" t="s">
        <v>365</v>
      </c>
      <c r="C146" s="56" t="str">
        <f>VLOOKUP(A146,Лист2!$G$2:$H$490,2,0)</f>
        <v>ВВГнг LS 5х4 (ГОСТ 31996-2012)</v>
      </c>
      <c r="D146" s="57"/>
      <c r="E146" s="65">
        <f>VLOOKUP(B146,ГК!$A:$C,3,0)</f>
        <v>365.1</v>
      </c>
    </row>
    <row r="147" spans="1:5" x14ac:dyDescent="0.25">
      <c r="A147" s="61">
        <v>4000250</v>
      </c>
      <c r="B147" s="56" t="s">
        <v>367</v>
      </c>
      <c r="C147" s="56" t="str">
        <f>VLOOKUP(A147,Лист2!$G$2:$H$490,2,0)</f>
        <v>ВВГнг LS 5х6 (ГОСТ 31996-2012)</v>
      </c>
      <c r="D147" s="57"/>
      <c r="E147" s="65">
        <f>VLOOKUP(B147,ГК!$A:$C,3,0)</f>
        <v>460.67</v>
      </c>
    </row>
    <row r="148" spans="1:5" x14ac:dyDescent="0.25">
      <c r="A148" s="61">
        <v>4001117</v>
      </c>
      <c r="B148" s="56" t="s">
        <v>369</v>
      </c>
      <c r="C148" s="56" t="str">
        <f>VLOOKUP(A148,Лист2!$G$2:$H$490,2,0)</f>
        <v>ВВГнг-(А)LS 3х1,5 (ГОСТ 31996-2012)</v>
      </c>
      <c r="D148" s="57"/>
      <c r="E148" s="65">
        <f>VLOOKUP(B148,ГК!$A:$C,3,0)</f>
        <v>115.68</v>
      </c>
    </row>
    <row r="149" spans="1:5" x14ac:dyDescent="0.25">
      <c r="A149" s="61">
        <v>4000103</v>
      </c>
      <c r="B149" s="56" t="s">
        <v>371</v>
      </c>
      <c r="C149" s="56" t="str">
        <f>VLOOKUP(A149,Лист2!$G$2:$H$490,2,0)</f>
        <v>ВВГэнг(А)LS 3х2,5 (ГОСТ 31996-2012)</v>
      </c>
      <c r="D149" s="57"/>
      <c r="E149" s="65">
        <f>VLOOKUP(B149,ГК!$A:$C,3,0)</f>
        <v>187.28</v>
      </c>
    </row>
    <row r="150" spans="1:5" x14ac:dyDescent="0.25">
      <c r="A150" s="61">
        <v>4000101</v>
      </c>
      <c r="B150" s="56" t="s">
        <v>373</v>
      </c>
      <c r="C150" s="56" t="str">
        <f>VLOOKUP(A150,Лист2!$G$2:$H$490,2,0)</f>
        <v>ВВГэнг(А)LS 3х4 (ГОСТ 31996-2012)</v>
      </c>
      <c r="D150" s="57"/>
      <c r="E150" s="65">
        <f>VLOOKUP(B150,ГК!$A:$C,3,0)</f>
        <v>316.91000000000003</v>
      </c>
    </row>
    <row r="151" spans="1:5" x14ac:dyDescent="0.25">
      <c r="A151" s="61">
        <v>4000097</v>
      </c>
      <c r="B151" s="56" t="s">
        <v>375</v>
      </c>
      <c r="C151" s="56" t="str">
        <f>VLOOKUP(A151,Лист2!$G$2:$H$490,2,0)</f>
        <v>ВВГэнг(А)LS 5х4 (ГОСТ 31996-2012)</v>
      </c>
      <c r="D151" s="57"/>
      <c r="E151" s="65">
        <f>VLOOKUP(B151,ГК!$A:$C,3,0)</f>
        <v>442.39</v>
      </c>
    </row>
    <row r="152" spans="1:5" x14ac:dyDescent="0.25">
      <c r="A152" s="61">
        <v>4000094</v>
      </c>
      <c r="B152" s="56" t="s">
        <v>377</v>
      </c>
      <c r="C152" s="56" t="str">
        <f>VLOOKUP(A152,Лист2!$G$2:$H$490,2,0)</f>
        <v>ВВГэнг(А)LS 5х6 (ГОСТ 31996-2012)</v>
      </c>
      <c r="D152" s="57"/>
      <c r="E152" s="65">
        <f>VLOOKUP(B152,ГК!$A:$C,3,0)</f>
        <v>578.28</v>
      </c>
    </row>
    <row r="153" spans="1:5" x14ac:dyDescent="0.25">
      <c r="A153" s="61">
        <v>4000050</v>
      </c>
      <c r="B153" s="56" t="s">
        <v>34</v>
      </c>
      <c r="C153" s="56">
        <f>VLOOKUP(A153,Лист2!$G$2:$H$490,2,0)</f>
        <v>1005</v>
      </c>
      <c r="D153" s="57"/>
      <c r="E153" s="65">
        <f>VLOOKUP(B153,ГК!$A:$C,3,0)</f>
        <v>182.53</v>
      </c>
    </row>
    <row r="154" spans="1:5" x14ac:dyDescent="0.25">
      <c r="A154" s="61">
        <v>4000044</v>
      </c>
      <c r="B154" s="56" t="s">
        <v>35</v>
      </c>
      <c r="C154" s="56">
        <f>VLOOKUP(A154,Лист2!$G$2:$H$490,2,0)</f>
        <v>1050</v>
      </c>
      <c r="D154" s="57"/>
      <c r="E154" s="65">
        <f>VLOOKUP(B154,ГК!$A:$C,3,0)</f>
        <v>1073.0999999999999</v>
      </c>
    </row>
    <row r="155" spans="1:5" x14ac:dyDescent="0.25">
      <c r="A155" s="61">
        <v>4000051</v>
      </c>
      <c r="B155" s="56" t="s">
        <v>36</v>
      </c>
      <c r="C155" s="56">
        <f>VLOOKUP(A155,Лист2!$G$2:$H$490,2,0)</f>
        <v>1009</v>
      </c>
      <c r="D155" s="57"/>
      <c r="E155" s="65">
        <f>VLOOKUP(B155,ГК!$A:$C,3,0)</f>
        <v>107.62</v>
      </c>
    </row>
    <row r="156" spans="1:5" x14ac:dyDescent="0.25">
      <c r="A156" s="61">
        <v>4000052</v>
      </c>
      <c r="B156" s="56" t="s">
        <v>37</v>
      </c>
      <c r="C156" s="56">
        <f>VLOOKUP(A156,Лист2!$G$2:$H$490,2,0)</f>
        <v>9504</v>
      </c>
      <c r="D156" s="57"/>
      <c r="E156" s="65">
        <f>VLOOKUP(B156,ГК!$A:$C,3,0)</f>
        <v>102.35</v>
      </c>
    </row>
    <row r="157" spans="1:5" x14ac:dyDescent="0.25">
      <c r="A157" s="61">
        <v>4000045</v>
      </c>
      <c r="B157" s="56" t="s">
        <v>38</v>
      </c>
      <c r="C157" s="56">
        <f>VLOOKUP(A157,Лист2!$G$2:$H$490,2,0)</f>
        <v>1415</v>
      </c>
      <c r="D157" s="57"/>
      <c r="E157" s="65">
        <f>VLOOKUP(B157,ГК!$A:$C,3,0)</f>
        <v>194.14</v>
      </c>
    </row>
    <row r="158" spans="1:5" x14ac:dyDescent="0.25">
      <c r="A158" s="61">
        <v>4000049</v>
      </c>
      <c r="B158" s="56" t="s">
        <v>39</v>
      </c>
      <c r="C158" s="56">
        <f>VLOOKUP(A158,Лист2!$G$2:$H$490,2,0)</f>
        <v>1006</v>
      </c>
      <c r="D158" s="57"/>
      <c r="E158" s="65">
        <f>VLOOKUP(B158,ГК!$A:$C,3,0)</f>
        <v>926.42</v>
      </c>
    </row>
    <row r="159" spans="1:5" x14ac:dyDescent="0.25">
      <c r="A159" s="61">
        <v>4000046</v>
      </c>
      <c r="B159" s="56" t="s">
        <v>379</v>
      </c>
      <c r="C159" s="56">
        <f>VLOOKUP(A159,Лист2!$G$2:$H$490,2,0)</f>
        <v>1052</v>
      </c>
      <c r="D159" s="57"/>
      <c r="E159" s="65">
        <f>VLOOKUP(B159,ГК!$A:$C,3,0)</f>
        <v>920.48</v>
      </c>
    </row>
    <row r="160" spans="1:5" x14ac:dyDescent="0.25">
      <c r="A160" s="61">
        <v>4000047</v>
      </c>
      <c r="B160" s="56" t="s">
        <v>40</v>
      </c>
      <c r="C160" s="56">
        <f>VLOOKUP(A160,Лист2!$G$2:$H$490,2,0)</f>
        <v>1051</v>
      </c>
      <c r="D160" s="57"/>
      <c r="E160" s="65">
        <f>VLOOKUP(B160,ГК!$A:$C,3,0)</f>
        <v>822.22</v>
      </c>
    </row>
    <row r="161" spans="1:5" x14ac:dyDescent="0.25">
      <c r="A161" s="61">
        <v>4000048</v>
      </c>
      <c r="B161" s="56" t="s">
        <v>41</v>
      </c>
      <c r="C161" s="56">
        <f>VLOOKUP(A161,Лист2!$G$2:$H$490,2,0)</f>
        <v>1003</v>
      </c>
      <c r="D161" s="57"/>
      <c r="E161" s="65">
        <f>VLOOKUP(B161,ГК!$A:$C,3,0)</f>
        <v>1012.93</v>
      </c>
    </row>
    <row r="162" spans="1:5" x14ac:dyDescent="0.25">
      <c r="A162" s="61">
        <v>4000527</v>
      </c>
      <c r="B162" s="56" t="s">
        <v>380</v>
      </c>
      <c r="C162" s="56">
        <f>VLOOKUP(A162,Лист2!$G$2:$H$490,2,0)</f>
        <v>308</v>
      </c>
      <c r="D162" s="57"/>
      <c r="E162" s="65">
        <f>VLOOKUP(B162,ГК!$A:$C,3,0)</f>
        <v>119.33</v>
      </c>
    </row>
    <row r="163" spans="1:5" x14ac:dyDescent="0.25">
      <c r="A163" s="61">
        <v>4000058</v>
      </c>
      <c r="B163" s="56" t="s">
        <v>381</v>
      </c>
      <c r="C163" s="56">
        <f>VLOOKUP(A163,Лист2!$G$2:$H$490,2,0)</f>
        <v>580</v>
      </c>
      <c r="D163" s="57"/>
      <c r="E163" s="65">
        <f>VLOOKUP(B163,ГК!$A:$C,3,0)</f>
        <v>72.349999999999994</v>
      </c>
    </row>
    <row r="164" spans="1:5" x14ac:dyDescent="0.25">
      <c r="A164" s="61">
        <v>4000053</v>
      </c>
      <c r="B164" s="56" t="s">
        <v>382</v>
      </c>
      <c r="C164" s="56">
        <f>VLOOKUP(A164,Лист2!$G$2:$H$490,2,0)</f>
        <v>317</v>
      </c>
      <c r="D164" s="57"/>
      <c r="E164" s="65">
        <f>VLOOKUP(B164,ГК!$A:$C,3,0)</f>
        <v>93.41</v>
      </c>
    </row>
    <row r="165" spans="1:5" x14ac:dyDescent="0.25">
      <c r="A165" s="61">
        <v>4000059</v>
      </c>
      <c r="B165" s="56" t="s">
        <v>383</v>
      </c>
      <c r="C165" s="56">
        <f>VLOOKUP(A165,Лист2!$G$2:$H$490,2,0)</f>
        <v>594</v>
      </c>
      <c r="D165" s="57"/>
      <c r="E165" s="65">
        <f>VLOOKUP(B165,ГК!$A:$C,3,0)</f>
        <v>92.46</v>
      </c>
    </row>
    <row r="166" spans="1:5" x14ac:dyDescent="0.25">
      <c r="A166" s="61">
        <v>4000057</v>
      </c>
      <c r="B166" s="56" t="s">
        <v>384</v>
      </c>
      <c r="C166" s="56">
        <f>VLOOKUP(A166,Лист2!$G$2:$H$490,2,0)</f>
        <v>525</v>
      </c>
      <c r="D166" s="57"/>
      <c r="E166" s="65">
        <f>VLOOKUP(B166,ГК!$A:$C,3,0)</f>
        <v>72.349999999999994</v>
      </c>
    </row>
    <row r="167" spans="1:5" x14ac:dyDescent="0.25">
      <c r="A167" s="61">
        <v>4000054</v>
      </c>
      <c r="B167" s="56" t="s">
        <v>385</v>
      </c>
      <c r="C167" s="56">
        <f>VLOOKUP(A167,Лист2!$G$2:$H$490,2,0)</f>
        <v>396</v>
      </c>
      <c r="D167" s="57"/>
      <c r="E167" s="65">
        <f>VLOOKUP(B167,ГК!$A:$C,3,0)</f>
        <v>72.349999999999994</v>
      </c>
    </row>
    <row r="168" spans="1:5" x14ac:dyDescent="0.25">
      <c r="A168" s="61">
        <v>4000055</v>
      </c>
      <c r="B168" s="56" t="s">
        <v>386</v>
      </c>
      <c r="C168" s="56">
        <f>VLOOKUP(A168,Лист2!$G$2:$H$490,2,0)</f>
        <v>386</v>
      </c>
      <c r="D168" s="57"/>
      <c r="E168" s="65">
        <f>VLOOKUP(B168,ГК!$A:$C,3,0)</f>
        <v>72.349999999999994</v>
      </c>
    </row>
    <row r="169" spans="1:5" x14ac:dyDescent="0.25">
      <c r="A169" s="61">
        <v>4000056</v>
      </c>
      <c r="B169" s="56" t="s">
        <v>387</v>
      </c>
      <c r="C169" s="56">
        <f>VLOOKUP(A169,Лист2!$G$2:$H$490,2,0)</f>
        <v>407</v>
      </c>
      <c r="D169" s="57"/>
      <c r="E169" s="65">
        <f>VLOOKUP(B169,ГК!$A:$C,3,0)</f>
        <v>72.349999999999994</v>
      </c>
    </row>
    <row r="170" spans="1:5" x14ac:dyDescent="0.25">
      <c r="A170" s="61">
        <v>4000953</v>
      </c>
      <c r="B170" s="56" t="s">
        <v>388</v>
      </c>
      <c r="C170" s="56" t="str">
        <f>VLOOKUP(A170,Лист2!$G$2:$H$490,2,0)</f>
        <v>00578R</v>
      </c>
      <c r="D170" s="57"/>
      <c r="E170" s="65">
        <f>VLOOKUP(B170,ГК!$A:$C,3,0)</f>
        <v>93.46</v>
      </c>
    </row>
    <row r="171" spans="1:5" x14ac:dyDescent="0.25">
      <c r="A171" s="61">
        <v>4000948</v>
      </c>
      <c r="B171" s="56" t="s">
        <v>390</v>
      </c>
      <c r="C171" s="56" t="str">
        <f>VLOOKUP(A171,Лист2!$G$2:$H$490,2,0)</f>
        <v>00304R</v>
      </c>
      <c r="D171" s="57"/>
      <c r="E171" s="65">
        <f>VLOOKUP(B171,ГК!$A:$C,3,0)</f>
        <v>150.24</v>
      </c>
    </row>
    <row r="172" spans="1:5" x14ac:dyDescent="0.25">
      <c r="A172" s="61">
        <v>4000954</v>
      </c>
      <c r="B172" s="56" t="s">
        <v>392</v>
      </c>
      <c r="C172" s="56">
        <f>VLOOKUP(A172,Лист2!$G$2:$H$490,2,0)</f>
        <v>591</v>
      </c>
      <c r="D172" s="57"/>
      <c r="E172" s="65">
        <f>VLOOKUP(B172,ГК!$A:$C,3,0)</f>
        <v>119.06</v>
      </c>
    </row>
    <row r="173" spans="1:5" x14ac:dyDescent="0.25">
      <c r="A173" s="61">
        <v>4000952</v>
      </c>
      <c r="B173" s="56" t="s">
        <v>393</v>
      </c>
      <c r="C173" s="56" t="str">
        <f>VLOOKUP(A173,Лист2!$G$2:$H$490,2,0)</f>
        <v>00536R</v>
      </c>
      <c r="D173" s="57"/>
      <c r="E173" s="65">
        <f>VLOOKUP(B173,ГК!$A:$C,3,0)</f>
        <v>94.87</v>
      </c>
    </row>
    <row r="174" spans="1:5" x14ac:dyDescent="0.25">
      <c r="A174" s="61">
        <v>4000949</v>
      </c>
      <c r="B174" s="56" t="s">
        <v>395</v>
      </c>
      <c r="C174" s="56" t="str">
        <f>VLOOKUP(A174,Лист2!$G$2:$H$490,2,0)</f>
        <v>00404R</v>
      </c>
      <c r="D174" s="57"/>
      <c r="E174" s="65">
        <f>VLOOKUP(B174,ГК!$A:$C,3,0)</f>
        <v>93.46</v>
      </c>
    </row>
    <row r="175" spans="1:5" x14ac:dyDescent="0.25">
      <c r="A175" s="61">
        <v>4000950</v>
      </c>
      <c r="B175" s="56" t="s">
        <v>397</v>
      </c>
      <c r="C175" s="56" t="str">
        <f>VLOOKUP(A175,Лист2!$G$2:$H$490,2,0)</f>
        <v>00391R</v>
      </c>
      <c r="D175" s="57"/>
      <c r="E175" s="65">
        <f>VLOOKUP(B175,ГК!$A:$C,3,0)</f>
        <v>93.46</v>
      </c>
    </row>
    <row r="176" spans="1:5" x14ac:dyDescent="0.25">
      <c r="A176" s="61">
        <v>4000951</v>
      </c>
      <c r="B176" s="56" t="s">
        <v>399</v>
      </c>
      <c r="C176" s="56" t="str">
        <f>VLOOKUP(A176,Лист2!$G$2:$H$490,2,0)</f>
        <v>00415R</v>
      </c>
      <c r="D176" s="57"/>
      <c r="E176" s="65">
        <f>VLOOKUP(B176,ГК!$A:$C,3,0)</f>
        <v>93.46</v>
      </c>
    </row>
    <row r="177" spans="1:5" x14ac:dyDescent="0.25">
      <c r="A177" s="61">
        <v>5000920</v>
      </c>
      <c r="B177" s="56" t="s">
        <v>401</v>
      </c>
      <c r="C177" s="56" t="str">
        <f>VLOOKUP(A177,Лист2!$G$2:$H$490,2,0)</f>
        <v>00672RL</v>
      </c>
      <c r="D177" s="57"/>
      <c r="E177" s="65">
        <f>VLOOKUP(B177,ГК!$A:$C,3,0)</f>
        <v>383.89</v>
      </c>
    </row>
    <row r="178" spans="1:5" x14ac:dyDescent="0.25">
      <c r="A178" s="61">
        <v>5000923</v>
      </c>
      <c r="B178" s="56" t="s">
        <v>403</v>
      </c>
      <c r="C178" s="56" t="str">
        <f>VLOOKUP(A178,Лист2!$G$2:$H$490,2,0)</f>
        <v>00135RL</v>
      </c>
      <c r="D178" s="57"/>
      <c r="E178" s="65">
        <f>VLOOKUP(B178,ГК!$A:$C,3,0)</f>
        <v>775.3</v>
      </c>
    </row>
    <row r="179" spans="1:5" x14ac:dyDescent="0.25">
      <c r="A179" s="61">
        <v>4000015</v>
      </c>
      <c r="B179" s="56" t="s">
        <v>42</v>
      </c>
      <c r="C179" s="56" t="str">
        <f>VLOOKUP(A179,Лист2!$G$2:$H$490,2,0)</f>
        <v>F0000М</v>
      </c>
      <c r="D179" s="57"/>
      <c r="E179" s="65">
        <f>VLOOKUP(B179,ГК!$A:$C,3,0)</f>
        <v>120.41</v>
      </c>
    </row>
    <row r="180" spans="1:5" x14ac:dyDescent="0.25">
      <c r="A180" s="61">
        <v>4000016</v>
      </c>
      <c r="B180" s="56" t="s">
        <v>44</v>
      </c>
      <c r="C180" s="56" t="str">
        <f>VLOOKUP(A180,Лист2!$G$2:$H$490,2,0)</f>
        <v>F00011</v>
      </c>
      <c r="D180" s="57"/>
      <c r="E180" s="65">
        <f>VLOOKUP(B180,ГК!$A:$C,3,0)</f>
        <v>123.18</v>
      </c>
    </row>
    <row r="181" spans="1:5" x14ac:dyDescent="0.25">
      <c r="A181" s="61">
        <v>4001089</v>
      </c>
      <c r="B181" s="56" t="s">
        <v>405</v>
      </c>
      <c r="C181" s="56">
        <f>VLOOKUP(A181,Лист2!$G$2:$H$490,2,0)</f>
        <v>677</v>
      </c>
      <c r="D181" s="57"/>
      <c r="E181" s="65">
        <f>VLOOKUP(B181,ГК!$A:$C,3,0)</f>
        <v>464.51</v>
      </c>
    </row>
    <row r="182" spans="1:5" x14ac:dyDescent="0.25">
      <c r="A182" s="61">
        <v>4000034</v>
      </c>
      <c r="B182" s="56" t="s">
        <v>406</v>
      </c>
      <c r="C182" s="56">
        <f>VLOOKUP(A182,Лист2!$G$2:$H$490,2,0)</f>
        <v>10034</v>
      </c>
      <c r="D182" s="57"/>
      <c r="E182" s="65">
        <f>VLOOKUP(B182,ГК!$A:$C,3,0)</f>
        <v>174.19</v>
      </c>
    </row>
    <row r="183" spans="1:5" x14ac:dyDescent="0.25">
      <c r="A183" s="61">
        <v>5000010</v>
      </c>
      <c r="B183" s="56" t="s">
        <v>407</v>
      </c>
      <c r="C183" s="56" t="str">
        <f>VLOOKUP(A183,Лист2!$G$2:$H$490,2,0)</f>
        <v>76628B</v>
      </c>
      <c r="D183" s="57"/>
      <c r="E183" s="65">
        <f>VLOOKUP(B183,ГК!$A:$C,3,0)</f>
        <v>398.06</v>
      </c>
    </row>
    <row r="184" spans="1:5" x14ac:dyDescent="0.25">
      <c r="A184" s="61">
        <v>4000013</v>
      </c>
      <c r="B184" s="56" t="s">
        <v>409</v>
      </c>
      <c r="C184" s="56" t="str">
        <f>VLOOKUP(A184,Лист2!$G$2:$H$490,2,0)</f>
        <v>130109-00024; КДЗС-60 (упаковка 100 шт.)</v>
      </c>
      <c r="D184" s="57"/>
      <c r="E184" s="65">
        <f>VLOOKUP(B184,ГК!$A:$C,3,0)</f>
        <v>519.04</v>
      </c>
    </row>
    <row r="185" spans="1:5" x14ac:dyDescent="0.25">
      <c r="A185" s="61">
        <v>5000926</v>
      </c>
      <c r="B185" s="56" t="s">
        <v>411</v>
      </c>
      <c r="C185" s="56" t="str">
        <f>VLOOKUP(A185,Лист2!$G$2:$H$490,2,0)</f>
        <v>76618B</v>
      </c>
      <c r="D185" s="57"/>
      <c r="E185" s="65">
        <f>VLOOKUP(B185,ГК!$A:$C,3,0)</f>
        <v>383.08</v>
      </c>
    </row>
    <row r="186" spans="1:5" x14ac:dyDescent="0.25">
      <c r="A186" s="61">
        <v>4000631</v>
      </c>
      <c r="B186" s="56" t="s">
        <v>413</v>
      </c>
      <c r="C186" s="56" t="str">
        <f>VLOOKUP(A186,Лист2!$G$2:$H$490,2,0)</f>
        <v>FA-P11Z-DSC/DSC-N/BK-BG</v>
      </c>
      <c r="D186" s="57"/>
      <c r="E186" s="65">
        <f>VLOOKUP(B186,ГК!$A:$C,3,0)</f>
        <v>312.72000000000003</v>
      </c>
    </row>
    <row r="187" spans="1:5" x14ac:dyDescent="0.25">
      <c r="A187" s="61">
        <v>4000014</v>
      </c>
      <c r="B187" s="56" t="s">
        <v>415</v>
      </c>
      <c r="C187" s="56" t="str">
        <f>VLOOKUP(A187,Лист2!$G$2:$H$490,2,0)</f>
        <v>130205-00003; ST-ST, ММ; NTSS.ST/PC/MM</v>
      </c>
      <c r="D187" s="57"/>
      <c r="E187" s="65">
        <f>VLOOKUP(B187,ГК!$A:$C,3,0)</f>
        <v>199.91</v>
      </c>
    </row>
    <row r="188" spans="1:5" x14ac:dyDescent="0.25">
      <c r="A188" s="61">
        <v>4000460</v>
      </c>
      <c r="B188" s="56" t="s">
        <v>418</v>
      </c>
      <c r="C188" s="56" t="str">
        <f>VLOOKUP(A188,Лист2!$G$2:$H$490,2,0)</f>
        <v xml:space="preserve">34-155 </v>
      </c>
      <c r="D188" s="57"/>
      <c r="E188" s="65">
        <f>VLOOKUP(B188,ГК!$A:$C,3,0)</f>
        <v>542.75</v>
      </c>
    </row>
    <row r="189" spans="1:5" x14ac:dyDescent="0.25">
      <c r="A189" s="61">
        <v>4002831</v>
      </c>
      <c r="B189" s="56" t="s">
        <v>421</v>
      </c>
      <c r="C189" s="56" t="str">
        <f>VLOOKUP(A189,Лист2!$G$2:$H$490,2,0)</f>
        <v>75020W</v>
      </c>
      <c r="D189" s="57"/>
      <c r="E189" s="65">
        <f>VLOOKUP(B189,ГК!$A:$C,3,0)</f>
        <v>251.09</v>
      </c>
    </row>
    <row r="190" spans="1:5" ht="22.5" x14ac:dyDescent="0.25">
      <c r="A190" s="61">
        <v>4000404</v>
      </c>
      <c r="B190" s="56" t="s">
        <v>423</v>
      </c>
      <c r="C190" s="56" t="str">
        <f>VLOOKUP(A190,Лист2!$G$2:$H$490,2,0)</f>
        <v>ШОС-SM/0,9мм-FC/PC-1,0м; 130202-04235; NTSS-PGT-FС/U-9-1.0-BL</v>
      </c>
      <c r="D190" s="57"/>
      <c r="E190" s="65">
        <f>VLOOKUP(B190,ГК!$A:$C,3,0)</f>
        <v>272.04000000000002</v>
      </c>
    </row>
    <row r="191" spans="1:5" x14ac:dyDescent="0.25">
      <c r="A191" s="61">
        <v>4000011</v>
      </c>
      <c r="B191" s="56" t="s">
        <v>425</v>
      </c>
      <c r="C191" s="56" t="str">
        <f>VLOOKUP(A191,Лист2!$G$2:$H$490,2,0)</f>
        <v>ШOС-ММ/0,9мм-ST/PC-1,0m; NTSS-PGT-ST/U-50-1</v>
      </c>
      <c r="D191" s="57"/>
      <c r="E191" s="65">
        <f>VLOOKUP(B191,ГК!$A:$C,3,0)</f>
        <v>289.19</v>
      </c>
    </row>
    <row r="192" spans="1:5" x14ac:dyDescent="0.25">
      <c r="A192" s="61">
        <v>4002832</v>
      </c>
      <c r="B192" s="56" t="s">
        <v>427</v>
      </c>
      <c r="C192" s="56" t="str">
        <f>VLOOKUP(A192,Лист2!$G$2:$H$490,2,0)</f>
        <v>75010W</v>
      </c>
      <c r="D192" s="57"/>
      <c r="E192" s="65">
        <f>VLOOKUP(B192,ГК!$A:$C,3,0)</f>
        <v>141.85</v>
      </c>
    </row>
    <row r="193" spans="1:5" x14ac:dyDescent="0.25">
      <c r="A193" s="61">
        <v>4000092</v>
      </c>
      <c r="B193" s="56" t="s">
        <v>430</v>
      </c>
      <c r="C193" s="56" t="str">
        <f>VLOOKUP(A193,Лист2!$G$2:$H$490,2,0)</f>
        <v>8P8C</v>
      </c>
      <c r="D193" s="57"/>
      <c r="E193" s="65">
        <f>VLOOKUP(B193,ГК!$A:$C,3,0)</f>
        <v>8760.92</v>
      </c>
    </row>
    <row r="194" spans="1:5" x14ac:dyDescent="0.25">
      <c r="A194" s="61">
        <v>5000929</v>
      </c>
      <c r="B194" s="56" t="s">
        <v>432</v>
      </c>
      <c r="C194" s="56" t="str">
        <f>VLOOKUP(A194,Лист2!$G$2:$H$490,2,0)</f>
        <v>Boot-GY (упак. 100 шт); NMC-RJBOOT55A-TR-100</v>
      </c>
      <c r="D194" s="57"/>
      <c r="E194" s="65">
        <f>VLOOKUP(B194,ГК!$A:$C,3,0)</f>
        <v>242.1</v>
      </c>
    </row>
    <row r="195" spans="1:5" x14ac:dyDescent="0.25">
      <c r="A195" s="61">
        <v>4000033</v>
      </c>
      <c r="B195" s="56" t="s">
        <v>435</v>
      </c>
      <c r="C195" s="56" t="str">
        <f>VLOOKUP(A195,Лист2!$G$2:$H$490,2,0)</f>
        <v>76642В</v>
      </c>
      <c r="D195" s="57"/>
      <c r="E195" s="65">
        <f>VLOOKUP(B195,ГК!$A:$C,3,0)</f>
        <v>910.07</v>
      </c>
    </row>
    <row r="196" spans="1:5" x14ac:dyDescent="0.25">
      <c r="A196" s="61">
        <v>4000118</v>
      </c>
      <c r="B196" s="56" t="s">
        <v>46</v>
      </c>
      <c r="C196" s="56" t="str">
        <f>VLOOKUP(A196,Лист2!$G$2:$H$490,2,0)</f>
        <v>76666B</v>
      </c>
      <c r="D196" s="57"/>
      <c r="E196" s="65">
        <f>VLOOKUP(B196,ГК!$A:$C,3,0)</f>
        <v>1541.34</v>
      </c>
    </row>
    <row r="197" spans="1:5" x14ac:dyDescent="0.25">
      <c r="A197" s="61">
        <v>4000116</v>
      </c>
      <c r="B197" s="56" t="s">
        <v>48</v>
      </c>
      <c r="C197" s="56" t="str">
        <f>VLOOKUP(A197,Лист2!$G$2:$H$490,2,0)</f>
        <v>B273/4</v>
      </c>
      <c r="D197" s="57"/>
      <c r="E197" s="65">
        <f>VLOOKUP(B197,ГК!$A:$C,3,0)</f>
        <v>70.75</v>
      </c>
    </row>
    <row r="198" spans="1:5" x14ac:dyDescent="0.25">
      <c r="A198" s="61">
        <v>4002786</v>
      </c>
      <c r="B198" s="56" t="s">
        <v>437</v>
      </c>
      <c r="C198" s="56" t="str">
        <f>VLOOKUP(A198,Лист2!$G$2:$H$490,2,0)</f>
        <v>76482В</v>
      </c>
      <c r="D198" s="57"/>
      <c r="E198" s="65">
        <f>VLOOKUP(B198,ГК!$A:$C,3,0)</f>
        <v>488.41</v>
      </c>
    </row>
    <row r="199" spans="1:5" x14ac:dyDescent="0.25">
      <c r="A199" s="61">
        <v>4000061</v>
      </c>
      <c r="B199" s="56" t="s">
        <v>439</v>
      </c>
      <c r="C199" s="56">
        <f>VLOOKUP(A199,Лист2!$G$2:$H$490,2,0)</f>
        <v>91920</v>
      </c>
      <c r="D199" s="57"/>
      <c r="E199" s="65">
        <f>VLOOKUP(B199,ГК!$A:$C,3,0)</f>
        <v>51.82</v>
      </c>
    </row>
    <row r="200" spans="1:5" x14ac:dyDescent="0.25">
      <c r="A200" s="61">
        <v>4000062</v>
      </c>
      <c r="B200" s="56" t="s">
        <v>440</v>
      </c>
      <c r="C200" s="56">
        <f>VLOOKUP(A200,Лист2!$G$2:$H$490,2,0)</f>
        <v>51320</v>
      </c>
      <c r="D200" s="57"/>
      <c r="E200" s="65">
        <f>VLOOKUP(B200,ГК!$A:$C,3,0)</f>
        <v>62.24</v>
      </c>
    </row>
    <row r="201" spans="1:5" x14ac:dyDescent="0.25">
      <c r="A201" s="61">
        <v>4000060</v>
      </c>
      <c r="B201" s="56" t="s">
        <v>441</v>
      </c>
      <c r="C201" s="56">
        <f>VLOOKUP(A201,Лист2!$G$2:$H$490,2,0)</f>
        <v>63920</v>
      </c>
      <c r="D201" s="57"/>
      <c r="E201" s="65">
        <f>VLOOKUP(B201,ГК!$A:$C,3,0)</f>
        <v>72.040000000000006</v>
      </c>
    </row>
    <row r="202" spans="1:5" x14ac:dyDescent="0.25">
      <c r="A202" s="61">
        <v>5000530</v>
      </c>
      <c r="B202" s="56" t="s">
        <v>50</v>
      </c>
      <c r="C202" s="56" t="str">
        <f>VLOOKUP(A202,Лист2!$G$2:$H$490,2,0)</f>
        <v>PA612329F2</v>
      </c>
      <c r="D202" s="57"/>
      <c r="E202" s="65">
        <f>VLOOKUP(B202,ГК!$A:$C,3,0)</f>
        <v>315.95999999999998</v>
      </c>
    </row>
    <row r="203" spans="1:5" x14ac:dyDescent="0.25">
      <c r="A203" s="61">
        <v>4000973</v>
      </c>
      <c r="B203" s="56" t="s">
        <v>52</v>
      </c>
      <c r="C203" s="56" t="str">
        <f>VLOOKUP(A203,Лист2!$G$2:$H$490,2,0)</f>
        <v>PAS23N</v>
      </c>
      <c r="D203" s="57"/>
      <c r="E203" s="65">
        <f>VLOOKUP(B203,ГК!$A:$C,3,0)</f>
        <v>237.5</v>
      </c>
    </row>
    <row r="204" spans="1:5" x14ac:dyDescent="0.25">
      <c r="A204" s="61">
        <v>4000066</v>
      </c>
      <c r="B204" s="56" t="s">
        <v>442</v>
      </c>
      <c r="C204" s="56" t="str">
        <f>VLOOKUP(A204,Лист2!$G$2:$H$490,2,0)</f>
        <v>71725</v>
      </c>
      <c r="D204" s="57"/>
      <c r="E204" s="65">
        <f>VLOOKUP(B204,ГК!$A:$C,3,0)</f>
        <v>94.69</v>
      </c>
    </row>
    <row r="205" spans="1:5" x14ac:dyDescent="0.25">
      <c r="A205" s="61">
        <v>4000067</v>
      </c>
      <c r="B205" s="56" t="s">
        <v>444</v>
      </c>
      <c r="C205" s="56">
        <f>VLOOKUP(A205,Лист2!$G$2:$H$490,2,0)</f>
        <v>51025</v>
      </c>
      <c r="D205" s="57"/>
      <c r="E205" s="65">
        <f>VLOOKUP(B205,ГК!$A:$C,3,0)</f>
        <v>43.13</v>
      </c>
    </row>
    <row r="206" spans="1:5" x14ac:dyDescent="0.25">
      <c r="A206" s="61">
        <v>4000063</v>
      </c>
      <c r="B206" s="56" t="s">
        <v>445</v>
      </c>
      <c r="C206" s="56">
        <f>VLOOKUP(A206,Лист2!$G$2:$H$490,2,0)</f>
        <v>63940</v>
      </c>
      <c r="D206" s="57"/>
      <c r="E206" s="65">
        <f>VLOOKUP(B206,ГК!$A:$C,3,0)</f>
        <v>126.89</v>
      </c>
    </row>
    <row r="207" spans="1:5" x14ac:dyDescent="0.25">
      <c r="A207" s="61">
        <v>4000064</v>
      </c>
      <c r="B207" s="56" t="s">
        <v>446</v>
      </c>
      <c r="C207" s="56">
        <f>VLOOKUP(A207,Лист2!$G$2:$H$490,2,0)</f>
        <v>91940</v>
      </c>
      <c r="D207" s="57"/>
      <c r="E207" s="65">
        <f>VLOOKUP(B207,ГК!$A:$C,3,0)</f>
        <v>82.01</v>
      </c>
    </row>
    <row r="208" spans="1:5" x14ac:dyDescent="0.25">
      <c r="A208" s="61">
        <v>4000065</v>
      </c>
      <c r="B208" s="56" t="s">
        <v>447</v>
      </c>
      <c r="C208" s="56">
        <f>VLOOKUP(A208,Лист2!$G$2:$H$490,2,0)</f>
        <v>51040</v>
      </c>
      <c r="D208" s="57"/>
      <c r="E208" s="65">
        <f>VLOOKUP(B208,ГК!$A:$C,3,0)</f>
        <v>57.14</v>
      </c>
    </row>
    <row r="209" spans="1:5" x14ac:dyDescent="0.25">
      <c r="A209" s="61">
        <v>4000594</v>
      </c>
      <c r="B209" s="56" t="s">
        <v>448</v>
      </c>
      <c r="C209" s="56" t="str">
        <f>VLOOKUP(A209,Лист2!$G$2:$H$490,2,0)</f>
        <v>63940UF</v>
      </c>
      <c r="D209" s="57"/>
      <c r="E209" s="65">
        <f>VLOOKUP(B209,ГК!$A:$C,3,0)</f>
        <v>163.51</v>
      </c>
    </row>
    <row r="210" spans="1:5" x14ac:dyDescent="0.25">
      <c r="A210" s="61">
        <v>4000075</v>
      </c>
      <c r="B210" s="56" t="s">
        <v>450</v>
      </c>
      <c r="C210" s="56" t="str">
        <f>VLOOKUP(A210,Лист2!$G$2:$H$490,2,0)</f>
        <v>FC8020</v>
      </c>
      <c r="D210" s="57"/>
      <c r="E210" s="65">
        <f>VLOOKUP(B210,ГК!$A:$C,3,0)</f>
        <v>631.42999999999995</v>
      </c>
    </row>
    <row r="211" spans="1:5" x14ac:dyDescent="0.25">
      <c r="A211" s="61">
        <v>4000070</v>
      </c>
      <c r="B211" s="56" t="s">
        <v>452</v>
      </c>
      <c r="C211" s="56">
        <f>VLOOKUP(A211,Лист2!$G$2:$H$490,2,0)</f>
        <v>35064</v>
      </c>
      <c r="D211" s="57"/>
      <c r="E211" s="65">
        <f>VLOOKUP(B211,ГК!$A:$C,3,0)</f>
        <v>963.32</v>
      </c>
    </row>
    <row r="212" spans="1:5" x14ac:dyDescent="0.25">
      <c r="A212" s="61">
        <v>4000071</v>
      </c>
      <c r="B212" s="56" t="s">
        <v>453</v>
      </c>
      <c r="C212" s="56">
        <f>VLOOKUP(A212,Лист2!$G$2:$H$490,2,0)</f>
        <v>35524</v>
      </c>
      <c r="D212" s="57"/>
      <c r="E212" s="65">
        <f>VLOOKUP(B212,ГК!$A:$C,3,0)</f>
        <v>478.07</v>
      </c>
    </row>
    <row r="213" spans="1:5" x14ac:dyDescent="0.25">
      <c r="A213" s="61">
        <v>5000933</v>
      </c>
      <c r="B213" s="56" t="s">
        <v>454</v>
      </c>
      <c r="C213" s="56">
        <f>VLOOKUP(A213,Лист2!$G$2:$H$490,2,0)</f>
        <v>3150</v>
      </c>
      <c r="D213" s="57"/>
      <c r="E213" s="65">
        <f>VLOOKUP(B213,ГК!$A:$C,3,0)</f>
        <v>339.35</v>
      </c>
    </row>
    <row r="214" spans="1:5" x14ac:dyDescent="0.25">
      <c r="A214" s="61">
        <v>4000076</v>
      </c>
      <c r="B214" s="56" t="s">
        <v>455</v>
      </c>
      <c r="C214" s="56" t="str">
        <f>VLOOKUP(A214,Лист2!$G$2:$H$490,2,0)</f>
        <v>CM060614</v>
      </c>
      <c r="D214" s="57"/>
      <c r="E214" s="65">
        <f>VLOOKUP(B214,ГК!$A:$C,3,0)</f>
        <v>1668.77</v>
      </c>
    </row>
    <row r="215" spans="1:5" x14ac:dyDescent="0.25">
      <c r="A215" s="61">
        <v>4000078</v>
      </c>
      <c r="B215" s="56" t="s">
        <v>457</v>
      </c>
      <c r="C215" s="56" t="str">
        <f>VLOOKUP(A215,Лист2!$G$2:$H$490,2,0)</f>
        <v>FC37302</v>
      </c>
      <c r="D215" s="57"/>
      <c r="E215" s="65">
        <f>VLOOKUP(B215,ГК!$A:$C,3,0)</f>
        <v>350.94</v>
      </c>
    </row>
    <row r="216" spans="1:5" x14ac:dyDescent="0.25">
      <c r="A216" s="61">
        <v>4000170</v>
      </c>
      <c r="B216" s="56" t="s">
        <v>459</v>
      </c>
      <c r="C216" s="56" t="str">
        <f>VLOOKUP(A216,Лист2!$G$2:$H$490,2,0)</f>
        <v>BBC3020</v>
      </c>
      <c r="D216" s="57"/>
      <c r="E216" s="65">
        <f>VLOOKUP(B216,ГК!$A:$C,3,0)</f>
        <v>380.47</v>
      </c>
    </row>
    <row r="217" spans="1:5" x14ac:dyDescent="0.25">
      <c r="A217" s="61">
        <v>4000504</v>
      </c>
      <c r="B217" s="56" t="s">
        <v>1038</v>
      </c>
      <c r="C217" s="56" t="str">
        <f>VLOOKUP(A217,Лист2!$G$2:$H$490,2,0)</f>
        <v>FC37311 </v>
      </c>
      <c r="D217" s="57"/>
      <c r="E217" s="66">
        <v>112.18</v>
      </c>
    </row>
    <row r="218" spans="1:5" x14ac:dyDescent="0.25">
      <c r="A218" s="61">
        <v>4000077</v>
      </c>
      <c r="B218" s="56" t="s">
        <v>463</v>
      </c>
      <c r="C218" s="56" t="str">
        <f>VLOOKUP(A218,Лист2!$G$2:$H$490,2,0)</f>
        <v>CM190600</v>
      </c>
      <c r="D218" s="57"/>
      <c r="E218" s="65">
        <f>VLOOKUP(B218,ГК!$A:$C,3,0)</f>
        <v>658.62</v>
      </c>
    </row>
    <row r="219" spans="1:5" x14ac:dyDescent="0.25">
      <c r="A219" s="61">
        <v>4000073</v>
      </c>
      <c r="B219" s="56" t="s">
        <v>465</v>
      </c>
      <c r="C219" s="56" t="str">
        <f>VLOOKUP(A219,Лист2!$G$2:$H$490,2,0)</f>
        <v>CM010610</v>
      </c>
      <c r="D219" s="57"/>
      <c r="E219" s="65">
        <f>VLOOKUP(B219,ГК!$A:$C,3,0)</f>
        <v>919.98</v>
      </c>
    </row>
    <row r="220" spans="1:5" x14ac:dyDescent="0.25">
      <c r="A220" s="61">
        <v>4000074</v>
      </c>
      <c r="B220" s="56" t="s">
        <v>467</v>
      </c>
      <c r="C220" s="56" t="str">
        <f>VLOOKUP(A220,Лист2!$G$2:$H$490,2,0)</f>
        <v>CM100600</v>
      </c>
      <c r="D220" s="57"/>
      <c r="E220" s="65">
        <f>VLOOKUP(B220,ГК!$A:$C,3,0)</f>
        <v>784.08</v>
      </c>
    </row>
    <row r="221" spans="1:5" x14ac:dyDescent="0.25">
      <c r="A221" s="61">
        <v>4000072</v>
      </c>
      <c r="B221" s="56" t="s">
        <v>469</v>
      </c>
      <c r="C221" s="56">
        <f>VLOOKUP(A221,Лист2!$G$2:$H$490,2,0)</f>
        <v>37501</v>
      </c>
      <c r="D221" s="57"/>
      <c r="E221" s="65">
        <f>VLOOKUP(B221,ГК!$A:$C,3,0)</f>
        <v>92.12</v>
      </c>
    </row>
    <row r="222" spans="1:5" x14ac:dyDescent="0.25">
      <c r="A222" s="61">
        <v>4000069</v>
      </c>
      <c r="B222" s="56" t="s">
        <v>470</v>
      </c>
      <c r="C222" s="56" t="str">
        <f>VLOOKUP(A222,Лист2!$G$2:$H$490,2,0)</f>
        <v>53346</v>
      </c>
      <c r="D222" s="57"/>
      <c r="E222" s="65">
        <f>VLOOKUP(B222,ГК!$A:$C,3,0)</f>
        <v>28.16</v>
      </c>
    </row>
    <row r="223" spans="1:5" x14ac:dyDescent="0.25">
      <c r="A223" s="61">
        <v>4000699</v>
      </c>
      <c r="B223" s="56" t="s">
        <v>472</v>
      </c>
      <c r="C223" s="56" t="str">
        <f>VLOOKUP(A223,Лист2!$G$2:$H$490,2,0)</f>
        <v>РЗ-Ц 10мм</v>
      </c>
      <c r="D223" s="57"/>
      <c r="E223" s="65">
        <f>VLOOKUP(B223,ГК!$A:$C,3,0)</f>
        <v>33.229999999999997</v>
      </c>
    </row>
    <row r="224" spans="1:5" x14ac:dyDescent="0.25">
      <c r="A224" s="61">
        <v>4000068</v>
      </c>
      <c r="B224" s="56" t="s">
        <v>475</v>
      </c>
      <c r="C224" s="56" t="str">
        <f>VLOOKUP(A224,Лист2!$G$2:$H$490,2,0)</f>
        <v>РЗЦХ-32</v>
      </c>
      <c r="D224" s="57"/>
      <c r="E224" s="65">
        <f>VLOOKUP(B224,ГК!$A:$C,3,0)</f>
        <v>126.02</v>
      </c>
    </row>
    <row r="225" spans="1:5" x14ac:dyDescent="0.25">
      <c r="A225" s="61">
        <v>4000168</v>
      </c>
      <c r="B225" s="56" t="s">
        <v>477</v>
      </c>
      <c r="C225" s="56">
        <f>VLOOKUP(A225,Лист2!$G$2:$H$490,2,0)</f>
        <v>5913</v>
      </c>
      <c r="D225" s="57"/>
      <c r="E225" s="65">
        <f>VLOOKUP(B225,ГК!$A:$C,3,0)</f>
        <v>377.12</v>
      </c>
    </row>
    <row r="226" spans="1:5" x14ac:dyDescent="0.25">
      <c r="A226" s="61">
        <v>4000166</v>
      </c>
      <c r="B226" s="56" t="s">
        <v>478</v>
      </c>
      <c r="C226" s="56">
        <f>VLOOKUP(A226,Лист2!$G$2:$H$490,2,0)</f>
        <v>1331</v>
      </c>
      <c r="D226" s="57"/>
      <c r="E226" s="65">
        <f>VLOOKUP(B226,ГК!$A:$C,3,0)</f>
        <v>831.74</v>
      </c>
    </row>
    <row r="227" spans="1:5" x14ac:dyDescent="0.25">
      <c r="A227" s="61">
        <v>4000169</v>
      </c>
      <c r="B227" s="56" t="s">
        <v>479</v>
      </c>
      <c r="C227" s="56">
        <f>VLOOKUP(A227,Лист2!$G$2:$H$490,2,0)</f>
        <v>5915</v>
      </c>
      <c r="D227" s="57"/>
      <c r="E227" s="65">
        <f>VLOOKUP(B227,ГК!$A:$C,3,0)</f>
        <v>1329.96</v>
      </c>
    </row>
    <row r="228" spans="1:5" x14ac:dyDescent="0.25">
      <c r="A228" s="61">
        <v>4000167</v>
      </c>
      <c r="B228" s="56" t="s">
        <v>480</v>
      </c>
      <c r="C228" s="56">
        <f>VLOOKUP(A228,Лист2!$G$2:$H$490,2,0)</f>
        <v>5911</v>
      </c>
      <c r="D228" s="57"/>
      <c r="E228" s="65">
        <f>VLOOKUP(B228,ГК!$A:$C,3,0)</f>
        <v>1112.05</v>
      </c>
    </row>
    <row r="229" spans="1:5" x14ac:dyDescent="0.25">
      <c r="A229" s="61">
        <v>4000630</v>
      </c>
      <c r="B229" s="56" t="s">
        <v>481</v>
      </c>
      <c r="C229" s="56">
        <f>VLOOKUP(A229,Лист2!$G$2:$H$490,2,0)</f>
        <v>53800</v>
      </c>
      <c r="D229" s="57"/>
      <c r="E229" s="65">
        <f>VLOOKUP(B229,ГК!$A:$C,3,0)</f>
        <v>232.99</v>
      </c>
    </row>
    <row r="230" spans="1:5" x14ac:dyDescent="0.25">
      <c r="A230" s="61">
        <v>4000512</v>
      </c>
      <c r="B230" s="56" t="s">
        <v>482</v>
      </c>
      <c r="C230" s="56" t="str">
        <f>VLOOKUP(A230,Лист2!$G$2:$H$490,2,0)</f>
        <v>СМ560652</v>
      </c>
      <c r="D230" s="57"/>
      <c r="E230" s="65">
        <f>VLOOKUP(B230,ГК!$A:$C,3,0)</f>
        <v>1354.94</v>
      </c>
    </row>
    <row r="231" spans="1:5" x14ac:dyDescent="0.25">
      <c r="A231" s="61">
        <v>4000083</v>
      </c>
      <c r="B231" s="56" t="s">
        <v>484</v>
      </c>
      <c r="C231" s="56" t="str">
        <f>VLOOKUP(A231,Лист2!$G$2:$H$490,2,0)</f>
        <v xml:space="preserve"> BPL2920 (34120)</v>
      </c>
      <c r="D231" s="57"/>
      <c r="E231" s="65">
        <f>VLOOKUP(B231,ГК!$A:$C,3,0)</f>
        <v>808.2</v>
      </c>
    </row>
    <row r="232" spans="1:5" x14ac:dyDescent="0.25">
      <c r="A232" s="61">
        <v>4000383</v>
      </c>
      <c r="B232" s="56" t="s">
        <v>486</v>
      </c>
      <c r="C232" s="56" t="str">
        <f>VLOOKUP(A232,Лист2!$G$2:$H$490,2,0)</f>
        <v>CM06541</v>
      </c>
      <c r="D232" s="57"/>
      <c r="E232" s="65">
        <f>VLOOKUP(B232,ГК!$A:$C,3,0)</f>
        <v>1280.7</v>
      </c>
    </row>
    <row r="233" spans="1:5" x14ac:dyDescent="0.25">
      <c r="A233" s="61">
        <v>4000666</v>
      </c>
      <c r="B233" s="56" t="s">
        <v>54</v>
      </c>
      <c r="C233" s="56" t="str">
        <f>VLOOKUP(A233,Лист2!$G$2:$H$490,2,0)</f>
        <v>СМ06522</v>
      </c>
      <c r="D233" s="57"/>
      <c r="E233" s="65">
        <f>VLOOKUP(B233,ГК!$A:$C,3,0)</f>
        <v>569.76</v>
      </c>
    </row>
    <row r="234" spans="1:5" x14ac:dyDescent="0.25">
      <c r="A234" s="61">
        <v>4000129</v>
      </c>
      <c r="B234" s="56" t="s">
        <v>488</v>
      </c>
      <c r="C234" s="56" t="str">
        <f>VLOOKUP(A234,Лист2!$G$2:$H$490,2,0)</f>
        <v>СМ441274/СМ471275У</v>
      </c>
      <c r="D234" s="57"/>
      <c r="E234" s="65">
        <f>VLOOKUP(B234,ГК!$A:$C,3,0)</f>
        <v>183.31</v>
      </c>
    </row>
    <row r="235" spans="1:5" x14ac:dyDescent="0.25">
      <c r="A235" s="61">
        <v>4000128</v>
      </c>
      <c r="B235" s="56" t="s">
        <v>490</v>
      </c>
      <c r="C235" s="56" t="str">
        <f>VLOOKUP(A235,Лист2!$G$2:$H$490,2,0)</f>
        <v>130801-00332</v>
      </c>
      <c r="D235" s="57"/>
      <c r="E235" s="65">
        <f>VLOOKUP(B235,ГК!$A:$C,3,0)</f>
        <v>2618.35</v>
      </c>
    </row>
    <row r="236" spans="1:5" x14ac:dyDescent="0.25">
      <c r="A236" s="61">
        <v>4000507</v>
      </c>
      <c r="B236" s="56" t="s">
        <v>492</v>
      </c>
      <c r="C236" s="56">
        <f>VLOOKUP(A236,Лист2!$G$2:$H$490,2,0)</f>
        <v>1044</v>
      </c>
      <c r="D236" s="57"/>
      <c r="E236" s="65">
        <f>VLOOKUP(B236,ГК!$A:$C,3,0)</f>
        <v>252.73</v>
      </c>
    </row>
    <row r="237" spans="1:5" x14ac:dyDescent="0.25">
      <c r="A237" s="61">
        <v>4000127</v>
      </c>
      <c r="B237" s="56" t="s">
        <v>494</v>
      </c>
      <c r="C237" s="56" t="str">
        <f>VLOOKUP(A237,Лист2!$G$2:$H$490,2,0)</f>
        <v>130801-00323</v>
      </c>
      <c r="D237" s="57"/>
      <c r="E237" s="65">
        <f>VLOOKUP(B237,ГК!$A:$C,3,0)</f>
        <v>3789.74</v>
      </c>
    </row>
    <row r="238" spans="1:5" x14ac:dyDescent="0.25">
      <c r="A238" s="61">
        <v>4000091</v>
      </c>
      <c r="B238" s="56" t="s">
        <v>496</v>
      </c>
      <c r="C238" s="56" t="str">
        <f>VLOOKUP(A238,Лист2!$G$2:$H$490,2,0)</f>
        <v xml:space="preserve">СМ610040 </v>
      </c>
      <c r="D238" s="57"/>
      <c r="E238" s="65">
        <f>VLOOKUP(B238,ГК!$A:$C,3,0)</f>
        <v>253.21</v>
      </c>
    </row>
    <row r="239" spans="1:5" x14ac:dyDescent="0.25">
      <c r="A239" s="61">
        <v>4000506</v>
      </c>
      <c r="B239" s="56" t="s">
        <v>498</v>
      </c>
      <c r="C239" s="56">
        <f>VLOOKUP(A239,Лист2!$G$2:$H$490,2,0)</f>
        <v>1043</v>
      </c>
      <c r="D239" s="57"/>
      <c r="E239" s="65">
        <f>VLOOKUP(B239,ГК!$A:$C,3,0)</f>
        <v>19679.830000000002</v>
      </c>
    </row>
    <row r="240" spans="1:5" x14ac:dyDescent="0.25">
      <c r="A240" s="61">
        <v>4000282</v>
      </c>
      <c r="B240" s="56" t="s">
        <v>499</v>
      </c>
      <c r="C240" s="56" t="str">
        <f>VLOOKUP(A240,Лист2!$G$2:$H$490,2,0)</f>
        <v>07-0150 (упак 100 шт)</v>
      </c>
      <c r="D240" s="57"/>
      <c r="E240" s="65">
        <f>VLOOKUP(B240,ГК!$A:$C,3,0)</f>
        <v>426.53</v>
      </c>
    </row>
    <row r="241" spans="1:5" x14ac:dyDescent="0.25">
      <c r="A241" s="61">
        <v>4000283</v>
      </c>
      <c r="B241" s="56" t="s">
        <v>502</v>
      </c>
      <c r="C241" s="56" t="str">
        <f>VLOOKUP(A241,Лист2!$G$2:$H$490,2,0)</f>
        <v>07-0300 (упак 100 шт)</v>
      </c>
      <c r="D241" s="57"/>
      <c r="E241" s="65">
        <f>VLOOKUP(B241,ГК!$A:$C,3,0)</f>
        <v>600.64</v>
      </c>
    </row>
    <row r="242" spans="1:5" x14ac:dyDescent="0.25">
      <c r="A242" s="61">
        <v>5000934</v>
      </c>
      <c r="B242" s="56" t="s">
        <v>504</v>
      </c>
      <c r="C242" s="56" t="str">
        <f>VLOOKUP(A242,Лист2!$G$2:$H$490,2,0)</f>
        <v>GTK-110MC (упак 100 шт)</v>
      </c>
      <c r="D242" s="57"/>
      <c r="E242" s="65">
        <f>VLOOKUP(B242,ГК!$A:$C,3,0)</f>
        <v>1266.6199999999999</v>
      </c>
    </row>
    <row r="243" spans="1:5" x14ac:dyDescent="0.25">
      <c r="A243" s="61">
        <v>4000081</v>
      </c>
      <c r="B243" s="56" t="s">
        <v>506</v>
      </c>
      <c r="C243" s="56" t="str">
        <f>VLOOKUP(A243,Лист2!$G$2:$H$490,2,0)</f>
        <v>CM120800</v>
      </c>
      <c r="D243" s="57"/>
      <c r="E243" s="65">
        <f>VLOOKUP(B243,ГК!$A:$C,3,0)</f>
        <v>475.7</v>
      </c>
    </row>
    <row r="244" spans="1:5" x14ac:dyDescent="0.25">
      <c r="A244" s="61">
        <v>4000082</v>
      </c>
      <c r="B244" s="56" t="s">
        <v>508</v>
      </c>
      <c r="C244" s="56" t="str">
        <f>VLOOKUP(A244,Лист2!$G$2:$H$490,2,0)</f>
        <v>CM110800</v>
      </c>
      <c r="D244" s="57"/>
      <c r="E244" s="65">
        <f>VLOOKUP(B244,ГК!$A:$C,3,0)</f>
        <v>326.72000000000003</v>
      </c>
    </row>
    <row r="245" spans="1:5" x14ac:dyDescent="0.25">
      <c r="A245" s="61">
        <v>4000356</v>
      </c>
      <c r="B245" s="56" t="s">
        <v>510</v>
      </c>
      <c r="C245" s="56" t="str">
        <f>VLOOKUP(A245,Лист2!$G$2:$H$490,2,0)</f>
        <v>CM100800</v>
      </c>
      <c r="D245" s="57"/>
      <c r="E245" s="65">
        <f>VLOOKUP(B245,ГК!$A:$C,3,0)</f>
        <v>308.58999999999997</v>
      </c>
    </row>
    <row r="246" spans="1:5" x14ac:dyDescent="0.25">
      <c r="A246" s="61">
        <v>4000130</v>
      </c>
      <c r="B246" s="56" t="s">
        <v>512</v>
      </c>
      <c r="C246" s="56" t="str">
        <f>VLOOKUP(A246,Лист2!$G$2:$H$490,2,0)</f>
        <v>СМ201201</v>
      </c>
      <c r="D246" s="57"/>
      <c r="E246" s="65">
        <f>VLOOKUP(B246,ГК!$A:$C,3,0)</f>
        <v>442.92</v>
      </c>
    </row>
    <row r="247" spans="1:5" x14ac:dyDescent="0.25">
      <c r="A247" s="61">
        <v>4000131</v>
      </c>
      <c r="B247" s="56" t="s">
        <v>514</v>
      </c>
      <c r="C247" s="56" t="str">
        <f>VLOOKUP(A247,Лист2!$G$2:$H$490,2,0)</f>
        <v>СМ111200</v>
      </c>
      <c r="D247" s="57"/>
      <c r="E247" s="65">
        <f>VLOOKUP(B247,ГК!$A:$C,3,0)</f>
        <v>590.05999999999995</v>
      </c>
    </row>
    <row r="248" spans="1:5" x14ac:dyDescent="0.25">
      <c r="A248" s="61">
        <v>4000514</v>
      </c>
      <c r="B248" s="56" t="s">
        <v>516</v>
      </c>
      <c r="C248" s="56" t="str">
        <f>VLOOKUP(A248,Лист2!$G$2:$H$490,2,0)</f>
        <v>(ГОСТ 11371-78)</v>
      </c>
      <c r="D248" s="57"/>
      <c r="E248" s="65">
        <f>VLOOKUP(B248,ГК!$A:$C,3,0)</f>
        <v>10.34</v>
      </c>
    </row>
    <row r="249" spans="1:5" x14ac:dyDescent="0.25">
      <c r="A249" s="61">
        <v>4000132</v>
      </c>
      <c r="B249" s="56" t="s">
        <v>518</v>
      </c>
      <c r="C249" s="56" t="str">
        <f>VLOOKUP(A249,Лист2!$G$2:$H$490,2,0)</f>
        <v>СМ121200</v>
      </c>
      <c r="D249" s="57"/>
      <c r="E249" s="65">
        <f>VLOOKUP(B249,ГК!$A:$C,3,0)</f>
        <v>590.05999999999995</v>
      </c>
    </row>
    <row r="250" spans="1:5" x14ac:dyDescent="0.25">
      <c r="A250" s="61">
        <v>4000120</v>
      </c>
      <c r="B250" s="56" t="s">
        <v>520</v>
      </c>
      <c r="C250" s="56" t="str">
        <f>VLOOKUP(A250,Лист2!$G$2:$H$490,2,0)</f>
        <v>СМ030508</v>
      </c>
      <c r="D250" s="57"/>
      <c r="E250" s="65">
        <f>VLOOKUP(B250,ГК!$A:$C,3,0)</f>
        <v>1427.06</v>
      </c>
    </row>
    <row r="251" spans="1:5" x14ac:dyDescent="0.25">
      <c r="A251" s="61">
        <v>4000355</v>
      </c>
      <c r="B251" s="56" t="s">
        <v>522</v>
      </c>
      <c r="C251" s="56" t="str">
        <f>VLOOKUP(A251,Лист2!$G$2:$H$490,2,0)</f>
        <v>CM430645</v>
      </c>
      <c r="D251" s="57"/>
      <c r="E251" s="65">
        <f>VLOOKUP(B251,ГК!$A:$C,3,0)</f>
        <v>57.67</v>
      </c>
    </row>
    <row r="252" spans="1:5" x14ac:dyDescent="0.25">
      <c r="A252" s="61">
        <v>4000079</v>
      </c>
      <c r="B252" s="56" t="s">
        <v>524</v>
      </c>
      <c r="C252" s="56" t="str">
        <f>VLOOKUP(A252,Лист2!$G$2:$H$490,2,0)</f>
        <v>СМ410831</v>
      </c>
      <c r="D252" s="57"/>
      <c r="E252" s="65">
        <f>VLOOKUP(B252,ГК!$A:$C,3,0)</f>
        <v>60.66</v>
      </c>
    </row>
    <row r="253" spans="1:5" x14ac:dyDescent="0.25">
      <c r="A253" s="61">
        <v>4000080</v>
      </c>
      <c r="B253" s="56" t="s">
        <v>526</v>
      </c>
      <c r="C253" s="56" t="str">
        <f>VLOOKUP(A253,Лист2!$G$2:$H$490,2,0)</f>
        <v>СМ200801</v>
      </c>
      <c r="D253" s="57"/>
      <c r="E253" s="65">
        <f>VLOOKUP(B253,ГК!$A:$C,3,0)</f>
        <v>159.74</v>
      </c>
    </row>
    <row r="254" spans="1:5" x14ac:dyDescent="0.25">
      <c r="A254" s="61">
        <v>4000088</v>
      </c>
      <c r="B254" s="56" t="s">
        <v>528</v>
      </c>
      <c r="C254" s="56" t="str">
        <f>VLOOKUP(A254,Лист2!$G$2:$H$490,2,0)</f>
        <v>120808-00041</v>
      </c>
      <c r="D254" s="57"/>
      <c r="E254" s="65">
        <f>VLOOKUP(B254,ГК!$A:$C,3,0)</f>
        <v>3125.77</v>
      </c>
    </row>
    <row r="255" spans="1:5" ht="22.5" x14ac:dyDescent="0.25">
      <c r="A255" s="61">
        <v>4000086</v>
      </c>
      <c r="B255" s="56" t="s">
        <v>530</v>
      </c>
      <c r="C255" s="56" t="str">
        <f>VLOOKUP(A255,Лист2!$G$2:$H$490,2,0)</f>
        <v>S100X225VARY</v>
      </c>
      <c r="D255" s="57"/>
      <c r="E255" s="65">
        <f>VLOOKUP(B255,ГК!$A:$C,3,0)</f>
        <v>6208.69</v>
      </c>
    </row>
    <row r="256" spans="1:5" ht="22.5" x14ac:dyDescent="0.25">
      <c r="A256" s="61">
        <v>4000084</v>
      </c>
      <c r="B256" s="56" t="s">
        <v>57</v>
      </c>
      <c r="C256" s="56" t="str">
        <f>VLOOKUP(A256,Лист2!$G$2:$H$490,2,0)</f>
        <v>S100X125VARY</v>
      </c>
      <c r="D256" s="57"/>
      <c r="E256" s="65">
        <f>VLOOKUP(B256,ГК!$A:$C,3,0)</f>
        <v>6201.84</v>
      </c>
    </row>
    <row r="257" spans="1:5" x14ac:dyDescent="0.25">
      <c r="A257" s="61">
        <v>4000087</v>
      </c>
      <c r="B257" s="56" t="s">
        <v>532</v>
      </c>
      <c r="C257" s="56" t="str">
        <f>VLOOKUP(A257,Лист2!$G$2:$H$490,2,0)</f>
        <v>S100X225VAFY</v>
      </c>
      <c r="D257" s="57"/>
      <c r="E257" s="65">
        <f>VLOOKUP(B257,ГК!$A:$C,3,0)</f>
        <v>4651.3900000000003</v>
      </c>
    </row>
    <row r="258" spans="1:5" x14ac:dyDescent="0.25">
      <c r="A258" s="61">
        <v>4000085</v>
      </c>
      <c r="B258" s="56" t="s">
        <v>534</v>
      </c>
      <c r="C258" s="56" t="str">
        <f>VLOOKUP(A258,Лист2!$G$2:$H$490,2,0)</f>
        <v>S100X125VAFY</v>
      </c>
      <c r="D258" s="57"/>
      <c r="E258" s="65">
        <f>VLOOKUP(B258,ГК!$A:$C,3,0)</f>
        <v>4651.3900000000003</v>
      </c>
    </row>
    <row r="259" spans="1:5" x14ac:dyDescent="0.25">
      <c r="A259" s="61">
        <v>4001091</v>
      </c>
      <c r="B259" s="56" t="s">
        <v>536</v>
      </c>
      <c r="C259" s="56" t="str">
        <f>VLOOKUP(A259,Лист2!$G$2:$H$490,2,0)</f>
        <v>UY2 (упак. 100шт.)</v>
      </c>
      <c r="D259" s="57"/>
      <c r="E259" s="65">
        <f>VLOOKUP(B259,ГК!$A:$C,3,0)</f>
        <v>1759.91</v>
      </c>
    </row>
    <row r="260" spans="1:5" x14ac:dyDescent="0.25">
      <c r="A260" s="61">
        <v>5000786</v>
      </c>
      <c r="B260" s="56" t="s">
        <v>539</v>
      </c>
      <c r="C260" s="56">
        <f>VLOOKUP(A260,Лист2!$G$2:$H$490,2,0)</f>
        <v>558</v>
      </c>
      <c r="D260" s="57"/>
      <c r="E260" s="65">
        <f>VLOOKUP(B260,ГК!$A:$C,3,0)</f>
        <v>410.59</v>
      </c>
    </row>
    <row r="261" spans="1:5" x14ac:dyDescent="0.25">
      <c r="A261" s="61">
        <v>5000788</v>
      </c>
      <c r="B261" s="56" t="s">
        <v>1039</v>
      </c>
      <c r="C261" s="56" t="str">
        <f>VLOOKUP(A261,Лист2!$G$2:$H$490,2,0)</f>
        <v>221-413</v>
      </c>
      <c r="D261" s="57"/>
      <c r="E261" s="66">
        <v>422.15</v>
      </c>
    </row>
    <row r="262" spans="1:5" x14ac:dyDescent="0.25">
      <c r="A262" s="61">
        <v>5000794</v>
      </c>
      <c r="B262" s="56" t="s">
        <v>540</v>
      </c>
      <c r="C262" s="56" t="str">
        <f>VLOOKUP(A262,Лист2!$G$2:$H$490,2,0)</f>
        <v>221-415</v>
      </c>
      <c r="D262" s="57"/>
      <c r="E262" s="65">
        <f>VLOOKUP(B262,ГК!$A:$C,3,0)</f>
        <v>496.82</v>
      </c>
    </row>
    <row r="263" spans="1:5" x14ac:dyDescent="0.25">
      <c r="A263" s="61">
        <v>4001090</v>
      </c>
      <c r="B263" s="56" t="s">
        <v>542</v>
      </c>
      <c r="C263" s="56" t="str">
        <f>VLOOKUP(A263,Лист2!$G$2:$H$490,2,0)</f>
        <v>UB2A</v>
      </c>
      <c r="D263" s="57"/>
      <c r="E263" s="65">
        <f>VLOOKUP(B263,ГК!$A:$C,3,0)</f>
        <v>367.64</v>
      </c>
    </row>
    <row r="264" spans="1:5" x14ac:dyDescent="0.25">
      <c r="A264" s="61">
        <v>4000186</v>
      </c>
      <c r="B264" s="56" t="s">
        <v>544</v>
      </c>
      <c r="C264" s="56" t="str">
        <f>VLOOKUP(A264,Лист2!$G$2:$H$490,2,0)</f>
        <v>120501-00017</v>
      </c>
      <c r="D264" s="57"/>
      <c r="E264" s="65">
        <f>VLOOKUP(B264,ГК!$A:$C,3,0)</f>
        <v>1068.72</v>
      </c>
    </row>
    <row r="265" spans="1:5" x14ac:dyDescent="0.25">
      <c r="A265" s="61">
        <v>4000641</v>
      </c>
      <c r="B265" s="56" t="s">
        <v>546</v>
      </c>
      <c r="C265" s="56" t="str">
        <f>VLOOKUP(A265,Лист2!$G$2:$H$490,2,0)</f>
        <v>120602-00009</v>
      </c>
      <c r="D265" s="57"/>
      <c r="E265" s="65">
        <f>VLOOKUP(B265,ГК!$A:$C,3,0)</f>
        <v>613.79999999999995</v>
      </c>
    </row>
    <row r="266" spans="1:5" x14ac:dyDescent="0.25">
      <c r="A266" s="61">
        <v>4000486</v>
      </c>
      <c r="B266" s="56" t="s">
        <v>548</v>
      </c>
      <c r="C266" s="56" t="str">
        <f>VLOOKUP(A266,Лист2!$G$2:$H$490,2,0)</f>
        <v>C2000 СМК эстет</v>
      </c>
      <c r="D266" s="57"/>
      <c r="E266" s="65">
        <f>VLOOKUP(B266,ГК!$A:$C,3,0)</f>
        <v>1861.98</v>
      </c>
    </row>
    <row r="267" spans="1:5" x14ac:dyDescent="0.25">
      <c r="A267" s="61">
        <v>4000039</v>
      </c>
      <c r="B267" s="56" t="s">
        <v>551</v>
      </c>
      <c r="C267" s="56" t="str">
        <f>VLOOKUP(A267,Лист2!$G$2:$H$490,2,0)</f>
        <v>Фотон-10</v>
      </c>
      <c r="D267" s="57"/>
      <c r="E267" s="65">
        <f>VLOOKUP(B267,ГК!$A:$C,3,0)</f>
        <v>2216.6799999999998</v>
      </c>
    </row>
    <row r="268" spans="1:5" x14ac:dyDescent="0.25">
      <c r="A268" s="61">
        <v>4000487</v>
      </c>
      <c r="B268" s="56" t="s">
        <v>554</v>
      </c>
      <c r="C268" s="56" t="str">
        <f>VLOOKUP(A268,Лист2!$G$2:$H$490,2,0)</f>
        <v>C2000 ИК1 исп. 03</v>
      </c>
      <c r="D268" s="57"/>
      <c r="E268" s="65">
        <f>VLOOKUP(B268,ГК!$A:$C,3,0)</f>
        <v>2856.32</v>
      </c>
    </row>
    <row r="269" spans="1:5" x14ac:dyDescent="0.25">
      <c r="A269" s="61">
        <v>4000038</v>
      </c>
      <c r="B269" s="56" t="s">
        <v>556</v>
      </c>
      <c r="C269" s="56" t="str">
        <f>VLOOKUP(A269,Лист2!$G$2:$H$490,2,0)</f>
        <v>ИО 102-29 "Эстет-сейф"</v>
      </c>
      <c r="D269" s="57"/>
      <c r="E269" s="65">
        <f>VLOOKUP(B269,ГК!$A:$C,3,0)</f>
        <v>1230.98</v>
      </c>
    </row>
    <row r="270" spans="1:5" x14ac:dyDescent="0.25">
      <c r="A270" s="61">
        <v>4000037</v>
      </c>
      <c r="B270" s="56" t="s">
        <v>559</v>
      </c>
      <c r="C270" s="56" t="str">
        <f>VLOOKUP(A270,Лист2!$G$2:$H$490,2,0)</f>
        <v>DTM 1207</v>
      </c>
      <c r="D270" s="57"/>
      <c r="E270" s="65">
        <f>VLOOKUP(B270,ГК!$A:$C,3,0)</f>
        <v>4306.4399999999996</v>
      </c>
    </row>
    <row r="271" spans="1:5" x14ac:dyDescent="0.25">
      <c r="A271" s="61">
        <v>5000922</v>
      </c>
      <c r="B271" s="56" t="s">
        <v>562</v>
      </c>
      <c r="C271" s="56" t="str">
        <f>VLOOKUP(A271,Лист2!$G$2:$H$490,2,0)</f>
        <v>СПНК.436531.017-03-В</v>
      </c>
      <c r="D271" s="57"/>
      <c r="E271" s="65">
        <f>VLOOKUP(B271,ГК!$A:$C,3,0)</f>
        <v>12872.14</v>
      </c>
    </row>
    <row r="272" spans="1:5" x14ac:dyDescent="0.25">
      <c r="A272" s="61">
        <v>5000928</v>
      </c>
      <c r="B272" s="56" t="s">
        <v>565</v>
      </c>
      <c r="C272" s="56" t="str">
        <f>VLOOKUP(A272,Лист2!$G$2:$H$490,2,0)</f>
        <v>АЦДР.436534.004 Лит.СВ</v>
      </c>
      <c r="D272" s="57"/>
      <c r="E272" s="65">
        <f>VLOOKUP(B272,ГК!$A:$C,3,0)</f>
        <v>13286.44</v>
      </c>
    </row>
    <row r="273" spans="1:5" x14ac:dyDescent="0.25">
      <c r="A273" s="61">
        <v>4000769</v>
      </c>
      <c r="B273" s="56" t="s">
        <v>568</v>
      </c>
      <c r="C273" s="56" t="str">
        <f>VLOOKUP(A273,Лист2!$G$2:$H$490,2,0)</f>
        <v>РИП-12 исп.50 (РИП-12-3/17М1-Р-RS)</v>
      </c>
      <c r="D273" s="57"/>
      <c r="E273" s="65">
        <f>VLOOKUP(B273,ГК!$A:$C,3,0)</f>
        <v>14338.43</v>
      </c>
    </row>
    <row r="274" spans="1:5" x14ac:dyDescent="0.25">
      <c r="A274" s="61">
        <v>5000790</v>
      </c>
      <c r="B274" s="56" t="s">
        <v>1040</v>
      </c>
      <c r="C274" s="56" t="str">
        <f>VLOOKUP(A274,Лист2!$G$2:$H$490,2,0)</f>
        <v>СПНК.426449.011-В</v>
      </c>
      <c r="D274" s="57"/>
      <c r="E274" s="66">
        <v>17854.75</v>
      </c>
    </row>
    <row r="275" spans="1:5" x14ac:dyDescent="0.25">
      <c r="A275" s="61">
        <v>5000793</v>
      </c>
      <c r="B275" s="56" t="s">
        <v>1041</v>
      </c>
      <c r="C275" s="56" t="str">
        <f>VLOOKUP(A275,Лист2!$G$2:$H$490,2,0)</f>
        <v>СПНК.425564.007-В</v>
      </c>
      <c r="D275" s="57"/>
      <c r="E275" s="66">
        <v>20962.099999999999</v>
      </c>
    </row>
    <row r="276" spans="1:5" x14ac:dyDescent="0.25">
      <c r="A276" s="61">
        <v>5000918</v>
      </c>
      <c r="B276" s="56" t="s">
        <v>1042</v>
      </c>
      <c r="C276" s="56" t="str">
        <f>VLOOKUP(A276,Лист2!$G$2:$H$490,2,0)</f>
        <v>СПНК.425557.019-В</v>
      </c>
      <c r="D276" s="57"/>
      <c r="E276" s="66">
        <v>6406.43</v>
      </c>
    </row>
    <row r="277" spans="1:5" x14ac:dyDescent="0.25">
      <c r="A277" s="61">
        <v>5000921</v>
      </c>
      <c r="B277" s="56" t="s">
        <v>1043</v>
      </c>
      <c r="C277" s="56" t="str">
        <f>VLOOKUP(A277,Лист2!$G$2:$H$490,2,0)</f>
        <v>СПНК.425551.008-В</v>
      </c>
      <c r="D277" s="57"/>
      <c r="E277" s="66">
        <v>28107.95</v>
      </c>
    </row>
    <row r="278" spans="1:5" x14ac:dyDescent="0.25">
      <c r="A278" s="61">
        <v>5000924</v>
      </c>
      <c r="B278" s="56" t="s">
        <v>578</v>
      </c>
      <c r="C278" s="56" t="str">
        <f>VLOOKUP(A278,Лист2!$G$2:$H$490,2,0)</f>
        <v>АЦДР.425513.017 Лит.СВ</v>
      </c>
      <c r="D278" s="57"/>
      <c r="E278" s="65">
        <f>VLOOKUP(B278,ГК!$A:$C,3,0)</f>
        <v>16818.96</v>
      </c>
    </row>
    <row r="279" spans="1:5" x14ac:dyDescent="0.25">
      <c r="A279" s="61">
        <v>5000927</v>
      </c>
      <c r="B279" s="56" t="s">
        <v>580</v>
      </c>
      <c r="C279" s="56" t="str">
        <f>VLOOKUP(A279,Лист2!$G$2:$H$490,2,0)</f>
        <v>СВ-4Б1</v>
      </c>
      <c r="D279" s="57"/>
      <c r="E279" s="65">
        <f>VLOOKUP(B279,ГК!$A:$C,3,0)</f>
        <v>10932.71</v>
      </c>
    </row>
    <row r="280" spans="1:5" x14ac:dyDescent="0.25">
      <c r="A280" s="61">
        <v>4001114</v>
      </c>
      <c r="B280" s="56" t="s">
        <v>583</v>
      </c>
      <c r="C280" s="56" t="str">
        <f>VLOOKUP(A280,Лист2!$G$2:$H$490,2,0)</f>
        <v>АС-Ш</v>
      </c>
      <c r="D280" s="57"/>
      <c r="E280" s="65">
        <f>VLOOKUP(B280,ГК!$A:$C,3,0)</f>
        <v>8895.8799999999992</v>
      </c>
    </row>
    <row r="281" spans="1:5" x14ac:dyDescent="0.25">
      <c r="A281" s="61">
        <v>5000930</v>
      </c>
      <c r="B281" s="56" t="s">
        <v>586</v>
      </c>
      <c r="C281" s="56" t="str">
        <f>VLOOKUP(A281,Лист2!$G$2:$H$490,2,0)</f>
        <v>АДЛБ.468781.038</v>
      </c>
      <c r="D281" s="57"/>
      <c r="E281" s="65">
        <f>VLOOKUP(B281,ГК!$A:$C,3,0)</f>
        <v>25067.4</v>
      </c>
    </row>
    <row r="282" spans="1:5" x14ac:dyDescent="0.25">
      <c r="A282" s="61">
        <v>5000795</v>
      </c>
      <c r="B282" s="56" t="s">
        <v>588</v>
      </c>
      <c r="C282" s="56" t="str">
        <f>VLOOKUP(A282,Лист2!$G$2:$H$490,2,0)</f>
        <v>АДЛБ.468366.022</v>
      </c>
      <c r="D282" s="57"/>
      <c r="E282" s="65">
        <f>VLOOKUP(B282,ГК!$A:$C,3,0)</f>
        <v>68224.92</v>
      </c>
    </row>
    <row r="283" spans="1:5" x14ac:dyDescent="0.25">
      <c r="A283" s="61">
        <v>5000796</v>
      </c>
      <c r="B283" s="56" t="s">
        <v>590</v>
      </c>
      <c r="C283" s="56" t="str">
        <f>VLOOKUP(A283,Лист2!$G$2:$H$490,2,0)</f>
        <v>Соната-ИП4.2</v>
      </c>
      <c r="D283" s="57"/>
      <c r="E283" s="65">
        <f>VLOOKUP(B283,ГК!$A:$C,3,0)</f>
        <v>48856.68</v>
      </c>
    </row>
    <row r="284" spans="1:5" x14ac:dyDescent="0.25">
      <c r="A284" s="61">
        <v>5000797</v>
      </c>
      <c r="B284" s="56" t="s">
        <v>592</v>
      </c>
      <c r="C284" s="56" t="str">
        <f>VLOOKUP(A284,Лист2!$G$2:$H$490,2,0)</f>
        <v>СП-4Л</v>
      </c>
      <c r="D284" s="57"/>
      <c r="E284" s="65">
        <f>VLOOKUP(B284,ГК!$A:$C,3,0)</f>
        <v>1867.63</v>
      </c>
    </row>
    <row r="285" spans="1:5" x14ac:dyDescent="0.25">
      <c r="A285" s="61">
        <v>4001083</v>
      </c>
      <c r="B285" s="56" t="s">
        <v>594</v>
      </c>
      <c r="C285" s="56" t="str">
        <f>VLOOKUP(A285,Лист2!$G$2:$H$490,2,0)</f>
        <v>ВД-80</v>
      </c>
      <c r="D285" s="57"/>
      <c r="E285" s="65">
        <f>VLOOKUP(B285,ГК!$A:$C,3,0)</f>
        <v>6809.68</v>
      </c>
    </row>
    <row r="286" spans="1:5" x14ac:dyDescent="0.25">
      <c r="A286" s="61">
        <v>4001113</v>
      </c>
      <c r="B286" s="56" t="s">
        <v>596</v>
      </c>
      <c r="C286" s="56" t="str">
        <f>VLOOKUP(A286,Лист2!$G$2:$H$490,2,0)</f>
        <v>ИЦАТ.468627.005</v>
      </c>
      <c r="D286" s="57"/>
      <c r="E286" s="65">
        <f>VLOOKUP(B286,ГК!$A:$C,3,0)</f>
        <v>4346.5600000000004</v>
      </c>
    </row>
    <row r="287" spans="1:5" x14ac:dyDescent="0.25">
      <c r="A287" s="61">
        <v>4001081</v>
      </c>
      <c r="B287" s="56" t="s">
        <v>598</v>
      </c>
      <c r="C287" s="56" t="str">
        <f>VLOOKUP(A287,Лист2!$G$2:$H$490,2,0)</f>
        <v>ВП-4</v>
      </c>
      <c r="D287" s="57"/>
      <c r="E287" s="65">
        <f>VLOOKUP(B287,ГК!$A:$C,3,0)</f>
        <v>6604.42</v>
      </c>
    </row>
    <row r="288" spans="1:5" x14ac:dyDescent="0.25">
      <c r="A288" s="61">
        <v>5000798</v>
      </c>
      <c r="B288" s="56" t="s">
        <v>600</v>
      </c>
      <c r="C288" s="56" t="str">
        <f>VLOOKUP(A288,Лист2!$G$2:$H$490,2,0)</f>
        <v>АДЛБ.468921.015</v>
      </c>
      <c r="D288" s="57"/>
      <c r="E288" s="65">
        <f>VLOOKUP(B288,ГК!$A:$C,3,0)</f>
        <v>25488.42</v>
      </c>
    </row>
    <row r="289" spans="1:5" x14ac:dyDescent="0.25">
      <c r="A289" s="61">
        <v>5000799</v>
      </c>
      <c r="B289" s="56" t="s">
        <v>602</v>
      </c>
      <c r="C289" s="56" t="str">
        <f>VLOOKUP(A289,Лист2!$G$2:$H$490,2,0)</f>
        <v>АДЛБ.468921.015-01</v>
      </c>
      <c r="D289" s="57"/>
      <c r="E289" s="65">
        <f>VLOOKUP(B289,ГК!$A:$C,3,0)</f>
        <v>33698.89</v>
      </c>
    </row>
    <row r="290" spans="1:5" x14ac:dyDescent="0.25">
      <c r="A290" s="61">
        <v>5000800</v>
      </c>
      <c r="B290" s="56" t="s">
        <v>604</v>
      </c>
      <c r="C290" s="56" t="str">
        <f>VLOOKUP(A290,Лист2!$G$2:$H$490,2,0)</f>
        <v>АДЛБ.468921.015-02</v>
      </c>
      <c r="D290" s="57"/>
      <c r="E290" s="65">
        <f>VLOOKUP(B290,ГК!$A:$C,3,0)</f>
        <v>67974.67</v>
      </c>
    </row>
    <row r="291" spans="1:5" x14ac:dyDescent="0.25">
      <c r="A291" s="61">
        <v>5000801</v>
      </c>
      <c r="B291" s="56" t="s">
        <v>606</v>
      </c>
      <c r="C291" s="56" t="str">
        <f>VLOOKUP(A291,Лист2!$G$2:$H$490,2,0)</f>
        <v>АДЛБ.468781.037</v>
      </c>
      <c r="D291" s="57"/>
      <c r="E291" s="65">
        <f>VLOOKUP(B291,ГК!$A:$C,3,0)</f>
        <v>58493.52</v>
      </c>
    </row>
    <row r="292" spans="1:5" x14ac:dyDescent="0.25">
      <c r="A292" s="61">
        <v>5000802</v>
      </c>
      <c r="B292" s="56" t="s">
        <v>608</v>
      </c>
      <c r="C292" s="56" t="str">
        <f>VLOOKUP(A292,Лист2!$G$2:$H$490,2,0)</f>
        <v>СА-4Б</v>
      </c>
      <c r="D292" s="57"/>
      <c r="E292" s="65">
        <f>VLOOKUP(B292,ГК!$A:$C,3,0)</f>
        <v>12897.24</v>
      </c>
    </row>
    <row r="293" spans="1:5" x14ac:dyDescent="0.25">
      <c r="A293" s="61">
        <v>5000803</v>
      </c>
      <c r="B293" s="56" t="s">
        <v>610</v>
      </c>
      <c r="C293" s="56" t="str">
        <f>VLOOKUP(A293,Лист2!$G$2:$H$490,2,0)</f>
        <v>АВ-4Л</v>
      </c>
      <c r="D293" s="57"/>
      <c r="E293" s="65">
        <f>VLOOKUP(B293,ГК!$A:$C,3,0)</f>
        <v>16555.7</v>
      </c>
    </row>
    <row r="294" spans="1:5" ht="22.5" x14ac:dyDescent="0.25">
      <c r="A294" s="61">
        <v>4001271</v>
      </c>
      <c r="B294" s="56" t="s">
        <v>612</v>
      </c>
      <c r="C294" s="56" t="str">
        <f>VLOOKUP(A294,Лист2!$G$2:$H$490,2,0)</f>
        <v>код 860</v>
      </c>
      <c r="D294" s="57"/>
      <c r="E294" s="65">
        <f>VLOOKUP(B294,ГК!$A:$C,3,0)</f>
        <v>541.48</v>
      </c>
    </row>
    <row r="295" spans="1:5" ht="22.5" x14ac:dyDescent="0.25">
      <c r="A295" s="61">
        <v>4001270</v>
      </c>
      <c r="B295" s="56" t="s">
        <v>1044</v>
      </c>
      <c r="C295" s="56" t="str">
        <f>VLOOKUP(A295,Лист2!$G$2:$H$490,2,0)</f>
        <v>код 861</v>
      </c>
      <c r="D295" s="58" t="str">
        <f>VLOOKUP(A295,Лист2!$B:$C,2,0)</f>
        <v>Кабель 60 см с разъемом код 861 (подключение к магистральной линии СВ-4Бх, СА-4Бх, "Соната-ВК4.х, "Соната-ДУ4.х", "Соната-СК4.2","Соната-РС3", "Соната-Р3.х" )</v>
      </c>
      <c r="E295" s="66">
        <v>548.34</v>
      </c>
    </row>
    <row r="296" spans="1:5" x14ac:dyDescent="0.25">
      <c r="A296" s="61">
        <v>5000804</v>
      </c>
      <c r="B296" s="56" t="s">
        <v>616</v>
      </c>
      <c r="C296" s="56" t="str">
        <f>VLOOKUP(A296,Лист2!$G$2:$H$490,2,0)</f>
        <v>АВ-4Л-12</v>
      </c>
      <c r="D296" s="57"/>
      <c r="E296" s="65">
        <f>VLOOKUP(B296,ГК!$A:$C,3,0)</f>
        <v>2048.2399999999998</v>
      </c>
    </row>
    <row r="297" spans="1:5" x14ac:dyDescent="0.25">
      <c r="A297" s="61">
        <v>5000805</v>
      </c>
      <c r="B297" s="56" t="s">
        <v>618</v>
      </c>
      <c r="C297" s="56" t="str">
        <f>VLOOKUP(A297,Лист2!$G$2:$H$490,2,0)</f>
        <v>АВ-4Л-24</v>
      </c>
      <c r="D297" s="57"/>
      <c r="E297" s="65">
        <f>VLOOKUP(B297,ГК!$A:$C,3,0)</f>
        <v>3025.87</v>
      </c>
    </row>
    <row r="298" spans="1:5" x14ac:dyDescent="0.25">
      <c r="A298" s="61">
        <v>5000806</v>
      </c>
      <c r="B298" s="56" t="s">
        <v>620</v>
      </c>
      <c r="C298" s="56" t="str">
        <f>VLOOKUP(A298,Лист2!$G$2:$H$490,2,0)</f>
        <v>АВ-4Л-36</v>
      </c>
      <c r="D298" s="57"/>
      <c r="E298" s="65">
        <f>VLOOKUP(B298,ГК!$A:$C,3,0)</f>
        <v>4013.56</v>
      </c>
    </row>
    <row r="299" spans="1:5" x14ac:dyDescent="0.25">
      <c r="A299" s="61">
        <v>5000807</v>
      </c>
      <c r="B299" s="56" t="s">
        <v>622</v>
      </c>
      <c r="C299" s="56" t="str">
        <f>VLOOKUP(A299,Лист2!$G$2:$H$490,2,0)</f>
        <v>АДЛБ.468921.008</v>
      </c>
      <c r="D299" s="57"/>
      <c r="E299" s="65">
        <f>VLOOKUP(B299,ГК!$A:$C,3,0)</f>
        <v>379.54</v>
      </c>
    </row>
    <row r="300" spans="1:5" x14ac:dyDescent="0.25">
      <c r="A300" s="61">
        <v>4001087</v>
      </c>
      <c r="B300" s="56" t="s">
        <v>624</v>
      </c>
      <c r="C300" s="56" t="str">
        <f>VLOOKUP(A300,Лист2!$G$2:$H$490,2,0)</f>
        <v>АДЛБ.468921.009</v>
      </c>
      <c r="D300" s="57"/>
      <c r="E300" s="65">
        <f>VLOOKUP(B300,ГК!$A:$C,3,0)</f>
        <v>384.7</v>
      </c>
    </row>
    <row r="301" spans="1:5" x14ac:dyDescent="0.25">
      <c r="A301" s="61">
        <v>4001085</v>
      </c>
      <c r="B301" s="56" t="s">
        <v>626</v>
      </c>
      <c r="C301" s="56" t="str">
        <f>VLOOKUP(A301,Лист2!$G$2:$H$490,2,0)</f>
        <v>АДЛБ.468921.007</v>
      </c>
      <c r="D301" s="57"/>
      <c r="E301" s="65">
        <f>VLOOKUP(B301,ГК!$A:$C,3,0)</f>
        <v>578.20000000000005</v>
      </c>
    </row>
    <row r="302" spans="1:5" x14ac:dyDescent="0.25">
      <c r="A302" s="61">
        <v>5000808</v>
      </c>
      <c r="B302" s="56" t="s">
        <v>628</v>
      </c>
      <c r="C302" s="56" t="str">
        <f>VLOOKUP(A302,Лист2!$G$2:$H$490,2,0)</f>
        <v>АДЛБ.468921.012</v>
      </c>
      <c r="D302" s="57"/>
      <c r="E302" s="65">
        <f>VLOOKUP(B302,ГК!$A:$C,3,0)</f>
        <v>1908.56</v>
      </c>
    </row>
    <row r="303" spans="1:5" x14ac:dyDescent="0.25">
      <c r="A303" s="61">
        <v>4001111</v>
      </c>
      <c r="B303" s="56" t="s">
        <v>630</v>
      </c>
      <c r="C303" s="56" t="str">
        <f>VLOOKUP(A303,Лист2!$G$2:$H$490,2,0)</f>
        <v>АДЛБ.468921.002</v>
      </c>
      <c r="D303" s="57"/>
      <c r="E303" s="65">
        <f>VLOOKUP(B303,ГК!$A:$C,3,0)</f>
        <v>753.3</v>
      </c>
    </row>
    <row r="304" spans="1:5" x14ac:dyDescent="0.25">
      <c r="A304" s="61">
        <v>5000809</v>
      </c>
      <c r="B304" s="56" t="s">
        <v>632</v>
      </c>
      <c r="C304" s="56" t="str">
        <f>VLOOKUP(A304,Лист2!$G$2:$H$490,2,0)</f>
        <v>АДЛБ.468921.001</v>
      </c>
      <c r="D304" s="57"/>
      <c r="E304" s="65">
        <f>VLOOKUP(B304,ГК!$A:$C,3,0)</f>
        <v>2482.33</v>
      </c>
    </row>
    <row r="305" spans="1:5" x14ac:dyDescent="0.25">
      <c r="A305" s="61">
        <v>4001115</v>
      </c>
      <c r="B305" s="56" t="s">
        <v>634</v>
      </c>
      <c r="C305" s="56" t="str">
        <f>VLOOKUP(A305,Лист2!$G$2:$H$490,2,0)</f>
        <v>АДЛБ.468921.004</v>
      </c>
      <c r="D305" s="57"/>
      <c r="E305" s="65">
        <f>VLOOKUP(B305,ГК!$A:$C,3,0)</f>
        <v>2457.2199999999998</v>
      </c>
    </row>
    <row r="306" spans="1:5" ht="22.5" x14ac:dyDescent="0.25">
      <c r="A306" s="61">
        <v>5000810</v>
      </c>
      <c r="B306" s="56" t="s">
        <v>636</v>
      </c>
      <c r="C306" s="56" t="str">
        <f>VLOOKUP(A306,Лист2!$G$2:$H$490,2,0)</f>
        <v>АДЛБ.468921.011 (при проектировании считать 4 шт.)</v>
      </c>
      <c r="D306" s="57"/>
      <c r="E306" s="65">
        <f>VLOOKUP(B306,ГК!$A:$C,3,0)</f>
        <v>1320.13</v>
      </c>
    </row>
    <row r="307" spans="1:5" x14ac:dyDescent="0.25">
      <c r="A307" s="61">
        <v>5000811</v>
      </c>
      <c r="B307" s="56" t="s">
        <v>638</v>
      </c>
      <c r="C307" s="56" t="str">
        <f>VLOOKUP(A307,Лист2!$G$2:$H$490,2,0)</f>
        <v>АДЛБ.468921.003</v>
      </c>
      <c r="D307" s="57"/>
      <c r="E307" s="65">
        <f>VLOOKUP(B307,ГК!$A:$C,3,0)</f>
        <v>1590.04</v>
      </c>
    </row>
    <row r="308" spans="1:5" x14ac:dyDescent="0.25">
      <c r="A308" s="61">
        <v>5000812</v>
      </c>
      <c r="B308" s="56" t="s">
        <v>640</v>
      </c>
      <c r="C308" s="56" t="str">
        <f>VLOOKUP(A308,Лист2!$G$2:$H$490,2,0)</f>
        <v>Соната-ДУ4.3</v>
      </c>
      <c r="D308" s="57"/>
      <c r="E308" s="65">
        <f>VLOOKUP(B308,ГК!$A:$C,3,0)</f>
        <v>10882.24</v>
      </c>
    </row>
    <row r="309" spans="1:5" x14ac:dyDescent="0.25">
      <c r="A309" s="61">
        <v>5000813</v>
      </c>
      <c r="B309" s="56" t="s">
        <v>642</v>
      </c>
      <c r="C309" s="56" t="str">
        <f>VLOOKUP(A309,Лист2!$G$2:$H$490,2,0)</f>
        <v>АДЛБ.468921.013</v>
      </c>
      <c r="D309" s="57"/>
      <c r="E309" s="65">
        <f>VLOOKUP(B309,ГК!$A:$C,3,0)</f>
        <v>2926.24</v>
      </c>
    </row>
    <row r="310" spans="1:5" x14ac:dyDescent="0.25">
      <c r="A310" s="61">
        <v>5000814</v>
      </c>
      <c r="B310" s="56" t="s">
        <v>644</v>
      </c>
      <c r="C310" s="56" t="str">
        <f>VLOOKUP(A310,Лист2!$G$2:$H$490,2,0)</f>
        <v>АДЛБ.667750.003</v>
      </c>
      <c r="D310" s="57"/>
      <c r="E310" s="65">
        <f>VLOOKUP(B310,ГК!$A:$C,3,0)</f>
        <v>7607.83</v>
      </c>
    </row>
    <row r="311" spans="1:5" x14ac:dyDescent="0.25">
      <c r="A311" s="61">
        <v>5000815</v>
      </c>
      <c r="B311" s="56" t="s">
        <v>646</v>
      </c>
      <c r="C311" s="56" t="str">
        <f>VLOOKUP(A311,Лист2!$G$2:$H$490,2,0)</f>
        <v>Соната-ВК4.3</v>
      </c>
      <c r="D311" s="57"/>
      <c r="E311" s="65">
        <f>VLOOKUP(B311,ГК!$A:$C,3,0)</f>
        <v>8416.7199999999993</v>
      </c>
    </row>
    <row r="312" spans="1:5" x14ac:dyDescent="0.25">
      <c r="A312" s="61">
        <v>5000816</v>
      </c>
      <c r="B312" s="56" t="s">
        <v>648</v>
      </c>
      <c r="C312" s="56" t="str">
        <f>VLOOKUP(A312,Лист2!$G$2:$H$490,2,0)</f>
        <v>Р-4C</v>
      </c>
      <c r="D312" s="57"/>
      <c r="E312" s="65">
        <f>VLOOKUP(B312,ГК!$A:$C,3,0)</f>
        <v>6953.3</v>
      </c>
    </row>
    <row r="313" spans="1:5" x14ac:dyDescent="0.25">
      <c r="A313" s="61">
        <v>5000817</v>
      </c>
      <c r="B313" s="56" t="s">
        <v>650</v>
      </c>
      <c r="C313" s="56" t="str">
        <f>VLOOKUP(A313,Лист2!$G$2:$H$490,2,0)</f>
        <v>Соната - ВК4.1</v>
      </c>
      <c r="D313" s="57"/>
      <c r="E313" s="65">
        <f>VLOOKUP(B313,ГК!$A:$C,3,0)</f>
        <v>8418.24</v>
      </c>
    </row>
    <row r="314" spans="1:5" x14ac:dyDescent="0.25">
      <c r="A314" s="61">
        <v>5000818</v>
      </c>
      <c r="B314" s="56" t="s">
        <v>652</v>
      </c>
      <c r="C314" s="56" t="str">
        <f>VLOOKUP(A314,Лист2!$G$2:$H$490,2,0)</f>
        <v>Соната - ВК4.2</v>
      </c>
      <c r="D314" s="57"/>
      <c r="E314" s="65">
        <f>VLOOKUP(B314,ГК!$A:$C,3,0)</f>
        <v>8634.61</v>
      </c>
    </row>
    <row r="315" spans="1:5" x14ac:dyDescent="0.25">
      <c r="A315" s="61">
        <v>5000819</v>
      </c>
      <c r="B315" s="56" t="s">
        <v>654</v>
      </c>
      <c r="C315" s="56" t="str">
        <f>VLOOKUP(A315,Лист2!$G$2:$H$490,2,0)</f>
        <v>Р-4Т</v>
      </c>
      <c r="D315" s="57"/>
      <c r="E315" s="65">
        <f>VLOOKUP(B315,ГК!$A:$C,3,0)</f>
        <v>6998.95</v>
      </c>
    </row>
    <row r="316" spans="1:5" x14ac:dyDescent="0.25">
      <c r="A316" s="61">
        <v>5000820</v>
      </c>
      <c r="B316" s="56" t="s">
        <v>656</v>
      </c>
      <c r="C316" s="56" t="str">
        <f>VLOOKUP(A316,Лист2!$G$2:$H$490,2,0)</f>
        <v>ИЦАТ.468781.021</v>
      </c>
      <c r="D316" s="57"/>
      <c r="E316" s="65">
        <f>VLOOKUP(B316,ГК!$A:$C,3,0)</f>
        <v>78099.789999999994</v>
      </c>
    </row>
    <row r="317" spans="1:5" x14ac:dyDescent="0.25">
      <c r="A317" s="61">
        <v>5000821</v>
      </c>
      <c r="B317" s="56" t="s">
        <v>659</v>
      </c>
      <c r="C317" s="56" t="str">
        <f>VLOOKUP(A317,Лист2!$G$2:$H$490,2,0)</f>
        <v>2 пластины</v>
      </c>
      <c r="D317" s="57"/>
      <c r="E317" s="65">
        <f>VLOOKUP(B317,ГК!$A:$C,3,0)</f>
        <v>501.35</v>
      </c>
    </row>
    <row r="318" spans="1:5" x14ac:dyDescent="0.25">
      <c r="A318" s="61">
        <v>5000822</v>
      </c>
      <c r="B318" s="56" t="s">
        <v>661</v>
      </c>
      <c r="C318" s="56" t="str">
        <f>VLOOKUP(A318,Лист2!$G$2:$H$490,2,0)</f>
        <v>тип 12 (для "Сонаты-ДУ4.3")</v>
      </c>
      <c r="D318" s="57"/>
      <c r="E318" s="65">
        <f>VLOOKUP(B318,ГК!$A:$C,3,0)</f>
        <v>507.61</v>
      </c>
    </row>
    <row r="319" spans="1:5" x14ac:dyDescent="0.25">
      <c r="A319" s="61">
        <v>5000823</v>
      </c>
      <c r="B319" s="56" t="s">
        <v>663</v>
      </c>
      <c r="C319" s="56" t="str">
        <f>VLOOKUP(A319,Лист2!$G$2:$H$490,2,0)</f>
        <v>тип 13</v>
      </c>
      <c r="D319" s="57"/>
      <c r="E319" s="65">
        <f>VLOOKUP(B319,ГК!$A:$C,3,0)</f>
        <v>1588.52</v>
      </c>
    </row>
    <row r="320" spans="1:5" x14ac:dyDescent="0.25">
      <c r="A320" s="61">
        <v>5000824</v>
      </c>
      <c r="B320" s="56" t="s">
        <v>665</v>
      </c>
      <c r="C320" s="56" t="str">
        <f>VLOOKUP(A320,Лист2!$G$2:$H$490,2,0)</f>
        <v>тип 1м</v>
      </c>
      <c r="D320" s="57"/>
      <c r="E320" s="65">
        <f>VLOOKUP(B320,ГК!$A:$C,3,0)</f>
        <v>500.59</v>
      </c>
    </row>
    <row r="321" spans="1:5" x14ac:dyDescent="0.25">
      <c r="A321" s="61">
        <v>5000825</v>
      </c>
      <c r="B321" s="56" t="s">
        <v>667</v>
      </c>
      <c r="C321" s="56" t="str">
        <f>VLOOKUP(A321,Лист2!$G$2:$H$490,2,0)</f>
        <v>тип 2 (универсал)</v>
      </c>
      <c r="D321" s="57"/>
      <c r="E321" s="65">
        <f>VLOOKUP(B321,ГК!$A:$C,3,0)</f>
        <v>500.69</v>
      </c>
    </row>
    <row r="322" spans="1:5" x14ac:dyDescent="0.25">
      <c r="A322" s="61">
        <v>5000826</v>
      </c>
      <c r="B322" s="56" t="s">
        <v>669</v>
      </c>
      <c r="C322" s="56" t="str">
        <f>VLOOKUP(A322,Лист2!$G$2:$H$490,2,0)</f>
        <v>тип 3 (окно)</v>
      </c>
      <c r="D322" s="57"/>
      <c r="E322" s="65">
        <f>VLOOKUP(B322,ГК!$A:$C,3,0)</f>
        <v>499.02</v>
      </c>
    </row>
    <row r="323" spans="1:5" x14ac:dyDescent="0.25">
      <c r="A323" s="61">
        <v>5000827</v>
      </c>
      <c r="B323" s="56" t="s">
        <v>671</v>
      </c>
      <c r="C323" s="56" t="str">
        <f>VLOOKUP(A323,Лист2!$G$2:$H$490,2,0)</f>
        <v>тип 4 (гипсокартон)</v>
      </c>
      <c r="D323" s="57"/>
      <c r="E323" s="65">
        <f>VLOOKUP(B323,ГК!$A:$C,3,0)</f>
        <v>479.83</v>
      </c>
    </row>
    <row r="324" spans="1:5" x14ac:dyDescent="0.25">
      <c r="A324" s="61">
        <v>4001267</v>
      </c>
      <c r="B324" s="56" t="s">
        <v>673</v>
      </c>
      <c r="C324" s="56" t="str">
        <f>VLOOKUP(A324,Лист2!$G$2:$H$490,2,0)</f>
        <v>тип 4м (стекло)</v>
      </c>
      <c r="D324" s="57"/>
      <c r="E324" s="65">
        <f>VLOOKUP(B324,ГК!$A:$C,3,0)</f>
        <v>480.96</v>
      </c>
    </row>
    <row r="325" spans="1:5" x14ac:dyDescent="0.25">
      <c r="A325" s="61">
        <v>4001266</v>
      </c>
      <c r="B325" s="56" t="s">
        <v>675</v>
      </c>
      <c r="C325" s="56" t="str">
        <f>VLOOKUP(A325,Лист2!$G$2:$H$490,2,0)</f>
        <v>тип 5 (труба)</v>
      </c>
      <c r="D325" s="57"/>
      <c r="E325" s="65">
        <f>VLOOKUP(B325,ГК!$A:$C,3,0)</f>
        <v>497.15</v>
      </c>
    </row>
    <row r="326" spans="1:5" x14ac:dyDescent="0.25">
      <c r="A326" s="61">
        <v>5000828</v>
      </c>
      <c r="B326" s="56" t="s">
        <v>677</v>
      </c>
      <c r="C326" s="56" t="str">
        <f>VLOOKUP(A326,Лист2!$G$2:$H$490,2,0)</f>
        <v>тип 7 (кронштейн)</v>
      </c>
      <c r="D326" s="57"/>
      <c r="E326" s="65">
        <f>VLOOKUP(B326,ГК!$A:$C,3,0)</f>
        <v>497.7</v>
      </c>
    </row>
    <row r="327" spans="1:5" x14ac:dyDescent="0.25">
      <c r="A327" s="61">
        <v>5000829</v>
      </c>
      <c r="B327" s="56" t="s">
        <v>679</v>
      </c>
      <c r="C327" s="56" t="str">
        <f>VLOOKUP(A327,Лист2!$G$2:$H$490,2,0)</f>
        <v>тип 8 (подставка)</v>
      </c>
      <c r="D327" s="57"/>
      <c r="E327" s="65">
        <f>VLOOKUP(B327,ГК!$A:$C,3,0)</f>
        <v>2516.98</v>
      </c>
    </row>
    <row r="328" spans="1:5" x14ac:dyDescent="0.25">
      <c r="A328" s="61">
        <v>4000042</v>
      </c>
      <c r="B328" s="56" t="s">
        <v>681</v>
      </c>
      <c r="C328" s="56" t="str">
        <f>VLOOKUP(A328,Лист2!$G$2:$H$490,2,0)</f>
        <v>JB-730</v>
      </c>
      <c r="D328" s="57"/>
      <c r="E328" s="65">
        <f>VLOOKUP(B328,ГК!$A:$C,3,0)</f>
        <v>1022.11</v>
      </c>
    </row>
    <row r="329" spans="1:5" x14ac:dyDescent="0.25">
      <c r="A329" s="61">
        <v>4000043</v>
      </c>
      <c r="B329" s="56" t="s">
        <v>684</v>
      </c>
      <c r="C329" s="56" t="str">
        <f>VLOOKUP(A329,Лист2!$G$2:$H$490,2,0)</f>
        <v>JB-720</v>
      </c>
      <c r="D329" s="57"/>
      <c r="E329" s="65">
        <f>VLOOKUP(B329,ГК!$A:$C,3,0)</f>
        <v>346.08</v>
      </c>
    </row>
    <row r="330" spans="1:5" x14ac:dyDescent="0.25">
      <c r="A330" s="61">
        <v>4000946</v>
      </c>
      <c r="B330" s="56" t="s">
        <v>686</v>
      </c>
      <c r="C330" s="56" t="str">
        <f>VLOOKUP(A330,Лист2!$G$2:$H$490,2,0)</f>
        <v>УС 2х2 (200 мм)</v>
      </c>
      <c r="D330" s="57"/>
      <c r="E330" s="65">
        <f>VLOOKUP(B330,ГК!$A:$C,3,0)</f>
        <v>96.72</v>
      </c>
    </row>
    <row r="331" spans="1:5" x14ac:dyDescent="0.25">
      <c r="A331" s="61">
        <v>5000830</v>
      </c>
      <c r="B331" s="56" t="s">
        <v>689</v>
      </c>
      <c r="C331" s="56" t="str">
        <f>VLOOKUP(A331,Лист2!$G$2:$H$490,2,0)</f>
        <v>D01A-1003 RD 315 galv</v>
      </c>
      <c r="D331" s="57"/>
      <c r="E331" s="65">
        <f>VLOOKUP(B331,ГК!$A:$C,3,0)</f>
        <v>3221.02</v>
      </c>
    </row>
    <row r="332" spans="1:5" x14ac:dyDescent="0.25">
      <c r="A332" s="61">
        <v>5000831</v>
      </c>
      <c r="B332" s="56" t="s">
        <v>692</v>
      </c>
      <c r="C332" s="56" t="str">
        <f>VLOOKUP(A332,Лист2!$G$2:$H$490,2,0)</f>
        <v>D03A-1009 RRD 21-14+15</v>
      </c>
      <c r="D332" s="57"/>
      <c r="E332" s="65">
        <f>VLOOKUP(B332,ГК!$A:$C,3,0)</f>
        <v>3221.02</v>
      </c>
    </row>
    <row r="333" spans="1:5" x14ac:dyDescent="0.25">
      <c r="A333" s="61">
        <v>5000832</v>
      </c>
      <c r="B333" s="56" t="s">
        <v>694</v>
      </c>
      <c r="C333" s="56" t="str">
        <f>VLOOKUP(A333,Лист2!$G$2:$H$490,2,0)</f>
        <v>D03A-1010 RRD 21-16+18</v>
      </c>
      <c r="D333" s="57"/>
      <c r="E333" s="65">
        <f>VLOOKUP(B333,ГК!$A:$C,3,0)</f>
        <v>3221.02</v>
      </c>
    </row>
    <row r="334" spans="1:5" x14ac:dyDescent="0.25">
      <c r="A334" s="61">
        <v>5000833</v>
      </c>
      <c r="B334" s="56" t="s">
        <v>696</v>
      </c>
      <c r="C334" s="56" t="str">
        <f>VLOOKUP(A334,Лист2!$G$2:$H$490,2,0)</f>
        <v>D03A-1011 RRD 21-20+22</v>
      </c>
      <c r="D334" s="57"/>
      <c r="E334" s="65">
        <f>VLOOKUP(B334,ГК!$A:$C,3,0)</f>
        <v>3221.02</v>
      </c>
    </row>
    <row r="335" spans="1:5" x14ac:dyDescent="0.25">
      <c r="A335" s="61">
        <v>5000834</v>
      </c>
      <c r="B335" s="56" t="s">
        <v>698</v>
      </c>
      <c r="C335" s="56" t="str">
        <f>VLOOKUP(A335,Лист2!$G$2:$H$490,2,0)</f>
        <v>D03A-1012 RRD 21-25+28</v>
      </c>
      <c r="D335" s="57"/>
      <c r="E335" s="65">
        <f>VLOOKUP(B335,ГК!$A:$C,3,0)</f>
        <v>3221.02</v>
      </c>
    </row>
    <row r="336" spans="1:5" x14ac:dyDescent="0.25">
      <c r="A336" s="61">
        <v>5000835</v>
      </c>
      <c r="B336" s="56" t="s">
        <v>700</v>
      </c>
      <c r="C336" s="56" t="str">
        <f>VLOOKUP(A336,Лист2!$G$2:$H$490,2,0)</f>
        <v>D03A-1013 RRD 21-31+35</v>
      </c>
      <c r="D336" s="57"/>
      <c r="E336" s="65">
        <f>VLOOKUP(B336,ГК!$A:$C,3,0)</f>
        <v>2526.29</v>
      </c>
    </row>
    <row r="337" spans="1:5" x14ac:dyDescent="0.25">
      <c r="A337" s="61">
        <v>5000836</v>
      </c>
      <c r="B337" s="56" t="s">
        <v>702</v>
      </c>
      <c r="C337" s="56" t="str">
        <f>VLOOKUP(A337,Лист2!$G$2:$H$490,2,0)</f>
        <v>D01A-1002 RD 21 galv</v>
      </c>
      <c r="D337" s="57"/>
      <c r="E337" s="65">
        <f>VLOOKUP(B337,ГК!$A:$C,3,0)</f>
        <v>4736.8100000000004</v>
      </c>
    </row>
    <row r="338" spans="1:5" x14ac:dyDescent="0.25">
      <c r="A338" s="61">
        <v>5000837</v>
      </c>
      <c r="B338" s="56" t="s">
        <v>704</v>
      </c>
      <c r="C338" s="56" t="str">
        <f>VLOOKUP(A338,Лист2!$G$2:$H$490,2,0)</f>
        <v>D03A-1014 RRD 32-28</v>
      </c>
      <c r="D338" s="57"/>
      <c r="E338" s="65">
        <f>VLOOKUP(B338,ГК!$A:$C,3,0)</f>
        <v>4736.8100000000004</v>
      </c>
    </row>
    <row r="339" spans="1:5" x14ac:dyDescent="0.25">
      <c r="A339" s="61">
        <v>5000838</v>
      </c>
      <c r="B339" s="56" t="s">
        <v>706</v>
      </c>
      <c r="C339" s="56" t="str">
        <f>VLOOKUP(A339,Лист2!$G$2:$H$490,2,0)</f>
        <v>D03A-1015 RRD 32-31</v>
      </c>
      <c r="D339" s="57"/>
      <c r="E339" s="65">
        <f>VLOOKUP(B339,ГК!$A:$C,3,0)</f>
        <v>4736.8100000000004</v>
      </c>
    </row>
    <row r="340" spans="1:5" x14ac:dyDescent="0.25">
      <c r="A340" s="61">
        <v>5000839</v>
      </c>
      <c r="B340" s="56" t="s">
        <v>708</v>
      </c>
      <c r="C340" s="56" t="str">
        <f>VLOOKUP(A340,Лист2!$G$2:$H$490,2,0)</f>
        <v>D03A-1016 RRD 32-35</v>
      </c>
      <c r="D340" s="57"/>
      <c r="E340" s="65">
        <f>VLOOKUP(B340,ГК!$A:$C,3,0)</f>
        <v>4736.8100000000004</v>
      </c>
    </row>
    <row r="341" spans="1:5" x14ac:dyDescent="0.25">
      <c r="A341" s="61">
        <v>5000840</v>
      </c>
      <c r="B341" s="56" t="s">
        <v>710</v>
      </c>
      <c r="C341" s="56" t="str">
        <f>VLOOKUP(A341,Лист2!$G$2:$H$490,2,0)</f>
        <v>D03A-1017 RRD 32-40</v>
      </c>
      <c r="D341" s="57"/>
      <c r="E341" s="65">
        <f>VLOOKUP(B341,ГК!$A:$C,3,0)</f>
        <v>4736.8100000000004</v>
      </c>
    </row>
    <row r="342" spans="1:5" x14ac:dyDescent="0.25">
      <c r="A342" s="61">
        <v>5000841</v>
      </c>
      <c r="B342" s="56" t="s">
        <v>712</v>
      </c>
      <c r="C342" s="56" t="str">
        <f>VLOOKUP(A342,Лист2!$G$2:$H$490,2,0)</f>
        <v>D03A-1018 RRD 32-45</v>
      </c>
      <c r="D342" s="57"/>
      <c r="E342" s="65">
        <f>VLOOKUP(B342,ГК!$A:$C,3,0)</f>
        <v>4736.8100000000004</v>
      </c>
    </row>
    <row r="343" spans="1:5" x14ac:dyDescent="0.25">
      <c r="A343" s="61">
        <v>5000842</v>
      </c>
      <c r="B343" s="56" t="s">
        <v>714</v>
      </c>
      <c r="C343" s="56" t="str">
        <f>VLOOKUP(A343,Лист2!$G$2:$H$490,2,0)</f>
        <v>D03A-1019 RRD 32-50</v>
      </c>
      <c r="D343" s="57"/>
      <c r="E343" s="65">
        <f>VLOOKUP(B343,ГК!$A:$C,3,0)</f>
        <v>4736.8100000000004</v>
      </c>
    </row>
    <row r="344" spans="1:5" x14ac:dyDescent="0.25">
      <c r="A344" s="61">
        <v>5000843</v>
      </c>
      <c r="B344" s="56" t="s">
        <v>716</v>
      </c>
      <c r="C344" s="56" t="str">
        <f>VLOOKUP(A344,Лист2!$G$2:$H$490,2,0)</f>
        <v>D01A-1004 RD 32 galv</v>
      </c>
      <c r="D344" s="57"/>
      <c r="E344" s="65">
        <f>VLOOKUP(B344,ГК!$A:$C,3,0)</f>
        <v>3016.81</v>
      </c>
    </row>
    <row r="345" spans="1:5" x14ac:dyDescent="0.25">
      <c r="A345" s="61">
        <v>4002842</v>
      </c>
      <c r="B345" s="56" t="s">
        <v>718</v>
      </c>
      <c r="C345" s="56" t="str">
        <f>VLOOKUP(A345,Лист2!$G$2:$H$490,2,0)</f>
        <v>Гамма-ЭЗ-17 тип 8; 66003</v>
      </c>
      <c r="D345" s="57"/>
      <c r="E345" s="65">
        <f>VLOOKUP(B345,ГК!$A:$C,3,0)</f>
        <v>1010.77</v>
      </c>
    </row>
    <row r="346" spans="1:5" x14ac:dyDescent="0.25">
      <c r="A346" s="61">
        <v>4002838</v>
      </c>
      <c r="B346" s="56" t="s">
        <v>721</v>
      </c>
      <c r="C346" s="56" t="str">
        <f>VLOOKUP(A346,Лист2!$G$2:$H$490,2,0)</f>
        <v>Гамма-ЭЗ-17 тип 4; 66008</v>
      </c>
      <c r="D346" s="57"/>
      <c r="E346" s="65">
        <f>VLOOKUP(B346,ГК!$A:$C,3,0)</f>
        <v>1013.16</v>
      </c>
    </row>
    <row r="347" spans="1:5" x14ac:dyDescent="0.25">
      <c r="A347" s="61">
        <v>4002846</v>
      </c>
      <c r="B347" s="56" t="s">
        <v>723</v>
      </c>
      <c r="C347" s="56" t="str">
        <f>VLOOKUP(A347,Лист2!$G$2:$H$490,2,0)</f>
        <v>Гамма-ЭЗ-17 тип 12</v>
      </c>
      <c r="D347" s="57"/>
      <c r="E347" s="65">
        <f>VLOOKUP(B347,ГК!$A:$C,3,0)</f>
        <v>602.99</v>
      </c>
    </row>
    <row r="348" spans="1:5" x14ac:dyDescent="0.25">
      <c r="A348" s="61">
        <v>4002866</v>
      </c>
      <c r="B348" s="56" t="s">
        <v>726</v>
      </c>
      <c r="C348" s="56">
        <f>VLOOKUP(A348,Лист2!$G$2:$H$490,2,0)</f>
        <v>66011</v>
      </c>
      <c r="D348" s="57"/>
      <c r="E348" s="65">
        <f>VLOOKUP(B348,ГК!$A:$C,3,0)</f>
        <v>609.94000000000005</v>
      </c>
    </row>
    <row r="349" spans="1:5" x14ac:dyDescent="0.25">
      <c r="A349" s="61">
        <v>4002835</v>
      </c>
      <c r="B349" s="56" t="s">
        <v>728</v>
      </c>
      <c r="C349" s="56" t="str">
        <f>VLOOKUP(A349,Лист2!$G$2:$H$490,2,0)</f>
        <v>Гамма-ЭЗ-17 тип 1; 66001</v>
      </c>
      <c r="D349" s="57"/>
      <c r="E349" s="65">
        <f>VLOOKUP(B349,ГК!$A:$C,3,0)</f>
        <v>601.21</v>
      </c>
    </row>
    <row r="350" spans="1:5" x14ac:dyDescent="0.25">
      <c r="A350" s="61">
        <v>5000844</v>
      </c>
      <c r="B350" s="56" t="s">
        <v>730</v>
      </c>
      <c r="C350" s="56" t="str">
        <f>VLOOKUP(A350,Лист2!$G$2:$H$490,2,0)</f>
        <v>sf1217</v>
      </c>
      <c r="D350" s="57"/>
      <c r="E350" s="65">
        <f>VLOOKUP(B350,ГК!$A:$C,3,0)</f>
        <v>9899.6299999999992</v>
      </c>
    </row>
    <row r="351" spans="1:5" x14ac:dyDescent="0.25">
      <c r="A351" s="61">
        <v>5000845</v>
      </c>
      <c r="B351" s="56" t="s">
        <v>733</v>
      </c>
      <c r="C351" s="56" t="str">
        <f>VLOOKUP(A351,Лист2!$G$2:$H$490,2,0)</f>
        <v>20 мм (3/4")</v>
      </c>
      <c r="D351" s="57"/>
      <c r="E351" s="65">
        <f>VLOOKUP(B351,ГК!$A:$C,3,0)</f>
        <v>102.49</v>
      </c>
    </row>
    <row r="352" spans="1:5" x14ac:dyDescent="0.25">
      <c r="A352" s="61">
        <v>4000572</v>
      </c>
      <c r="B352" s="56" t="s">
        <v>735</v>
      </c>
      <c r="C352" s="56" t="str">
        <f>VLOOKUP(A352,Лист2!$G$2:$H$490,2,0)</f>
        <v>DNX2</v>
      </c>
      <c r="D352" s="57"/>
      <c r="E352" s="65">
        <f>VLOOKUP(B352,ГК!$A:$C,3,0)</f>
        <v>7444.52</v>
      </c>
    </row>
    <row r="353" spans="1:5" x14ac:dyDescent="0.25">
      <c r="A353" s="61">
        <v>5000846</v>
      </c>
      <c r="B353" s="56" t="s">
        <v>738</v>
      </c>
      <c r="C353" s="56" t="str">
        <f>VLOOKUP(A353,Лист2!$G$2:$H$490,2,0)</f>
        <v>SI2100</v>
      </c>
      <c r="D353" s="57"/>
      <c r="E353" s="65">
        <f>VLOOKUP(B353,ГК!$A:$C,3,0)</f>
        <v>19236.11</v>
      </c>
    </row>
    <row r="354" spans="1:5" x14ac:dyDescent="0.25">
      <c r="A354" s="61">
        <v>4000571</v>
      </c>
      <c r="B354" s="56" t="s">
        <v>741</v>
      </c>
      <c r="C354" s="56" t="str">
        <f>VLOOKUP(A354,Лист2!$G$2:$H$490,2,0)</f>
        <v>КНД 600х500</v>
      </c>
      <c r="D354" s="57"/>
      <c r="E354" s="65">
        <f>VLOOKUP(B354,ГК!$A:$C,3,0)</f>
        <v>1697.48</v>
      </c>
    </row>
    <row r="355" spans="1:5" x14ac:dyDescent="0.25">
      <c r="A355" s="61">
        <v>4000293</v>
      </c>
      <c r="B355" s="56" t="s">
        <v>743</v>
      </c>
      <c r="C355" s="56" t="str">
        <f>VLOOKUP(A355,Лист2!$G$2:$H$490,2,0)</f>
        <v>FТYN50L/RYN50L/-40</v>
      </c>
      <c r="D355" s="57"/>
      <c r="E355" s="65">
        <f>VLOOKUP(B355,ГК!$A:$C,3,0)</f>
        <v>160252.12</v>
      </c>
    </row>
    <row r="356" spans="1:5" x14ac:dyDescent="0.25">
      <c r="A356" s="61">
        <v>5000847</v>
      </c>
      <c r="B356" s="56" t="s">
        <v>746</v>
      </c>
      <c r="C356" s="56" t="str">
        <f>VLOOKUP(A356,Лист2!$G$2:$H$490,2,0)</f>
        <v xml:space="preserve">9 x 08, L=2м          </v>
      </c>
      <c r="D356" s="57"/>
      <c r="E356" s="65">
        <f>VLOOKUP(B356,ГК!$A:$C,3,0)</f>
        <v>166.3</v>
      </c>
    </row>
    <row r="357" spans="1:5" x14ac:dyDescent="0.25">
      <c r="A357" s="61">
        <v>5000848</v>
      </c>
      <c r="B357" s="56" t="s">
        <v>749</v>
      </c>
      <c r="C357" s="56" t="str">
        <f>VLOOKUP(A357,Лист2!$G$2:$H$490,2,0)</f>
        <v xml:space="preserve">9 x 15, L=2м       </v>
      </c>
      <c r="D357" s="57"/>
      <c r="E357" s="65">
        <f>VLOOKUP(B357,ГК!$A:$C,3,0)</f>
        <v>169.91</v>
      </c>
    </row>
    <row r="358" spans="1:5" x14ac:dyDescent="0.25">
      <c r="A358" s="61">
        <v>4000581</v>
      </c>
      <c r="B358" s="56" t="s">
        <v>751</v>
      </c>
      <c r="C358" s="56" t="str">
        <f>VLOOKUP(A358,Лист2!$G$2:$H$490,2,0)</f>
        <v>12,7х0,80 (1/2)</v>
      </c>
      <c r="D358" s="57"/>
      <c r="E358" s="65">
        <f>VLOOKUP(B358,ГК!$A:$C,3,0)</f>
        <v>632.74</v>
      </c>
    </row>
    <row r="359" spans="1:5" x14ac:dyDescent="0.25">
      <c r="A359" s="61">
        <v>4000583</v>
      </c>
      <c r="B359" s="56" t="s">
        <v>754</v>
      </c>
      <c r="C359" s="56" t="str">
        <f>VLOOKUP(A359,Лист2!$G$2:$H$490,2,0)</f>
        <v xml:space="preserve">19,05х0,90 (3/4) </v>
      </c>
      <c r="D359" s="57"/>
      <c r="E359" s="65">
        <f>VLOOKUP(B359,ГК!$A:$C,3,0)</f>
        <v>1064.81</v>
      </c>
    </row>
    <row r="360" spans="1:5" x14ac:dyDescent="0.25">
      <c r="A360" s="61">
        <v>4000579</v>
      </c>
      <c r="B360" s="56" t="s">
        <v>756</v>
      </c>
      <c r="C360" s="56" t="str">
        <f>VLOOKUP(A360,Лист2!$G$2:$H$490,2,0)</f>
        <v xml:space="preserve">6,35х0,71 (1/4) </v>
      </c>
      <c r="D360" s="57"/>
      <c r="E360" s="65">
        <f>VLOOKUP(B360,ГК!$A:$C,3,0)</f>
        <v>293.22000000000003</v>
      </c>
    </row>
    <row r="361" spans="1:5" x14ac:dyDescent="0.25">
      <c r="A361" s="61">
        <v>5000849</v>
      </c>
      <c r="B361" s="56" t="s">
        <v>758</v>
      </c>
      <c r="C361" s="56" t="str">
        <f>VLOOKUP(A361,Лист2!$G$2:$H$490,2,0)</f>
        <v>PV 8/6</v>
      </c>
      <c r="D361" s="57"/>
      <c r="E361" s="65">
        <f>VLOOKUP(B361,ГК!$A:$C,3,0)</f>
        <v>838.43</v>
      </c>
    </row>
    <row r="362" spans="1:5" x14ac:dyDescent="0.25">
      <c r="A362" s="61">
        <v>4001013</v>
      </c>
      <c r="B362" s="56" t="s">
        <v>761</v>
      </c>
      <c r="C362" s="56" t="str">
        <f>VLOOKUP(A362,Лист2!$G$2:$H$490,2,0)</f>
        <v>ЗВ 4-3.60.03.01</v>
      </c>
      <c r="D362" s="57"/>
      <c r="E362" s="65">
        <f>VLOOKUP(B362,ГК!$A:$C,3,0)</f>
        <v>485.44</v>
      </c>
    </row>
    <row r="363" spans="1:5" x14ac:dyDescent="0.25">
      <c r="A363" s="61">
        <v>4001011</v>
      </c>
      <c r="B363" s="56" t="s">
        <v>764</v>
      </c>
      <c r="C363" s="56" t="str">
        <f>VLOOKUP(A363,Лист2!$G$2:$H$490,2,0)</f>
        <v>TS Compakt EN 2/3/4</v>
      </c>
      <c r="D363" s="57"/>
      <c r="E363" s="65">
        <f>VLOOKUP(B363,ГК!$A:$C,3,0)</f>
        <v>6033.76</v>
      </c>
    </row>
    <row r="364" spans="1:5" ht="22.5" x14ac:dyDescent="0.25">
      <c r="A364" s="61">
        <v>5000850</v>
      </c>
      <c r="B364" s="56" t="s">
        <v>767</v>
      </c>
      <c r="C364" s="56" t="str">
        <f>VLOOKUP(A364,Лист2!$G$2:$H$490,2,0)</f>
        <v xml:space="preserve">ГОСТ 31173-2003 </v>
      </c>
      <c r="D364" s="57"/>
      <c r="E364" s="65">
        <f>VLOOKUP(B364,ГК!$A:$C,3,0)</f>
        <v>45660.52</v>
      </c>
    </row>
    <row r="365" spans="1:5" x14ac:dyDescent="0.25">
      <c r="A365" s="61">
        <v>4000619</v>
      </c>
      <c r="B365" s="56" t="s">
        <v>769</v>
      </c>
      <c r="C365" s="56" t="str">
        <f>VLOOKUP(A365,Лист2!$G$2:$H$490,2,0)</f>
        <v>ГОСТ 28196-89</v>
      </c>
      <c r="D365" s="57"/>
      <c r="E365" s="65">
        <f>VLOOKUP(B365,ГК!$A:$C,3,0)</f>
        <v>607.36</v>
      </c>
    </row>
    <row r="366" spans="1:5" x14ac:dyDescent="0.25">
      <c r="A366" s="61">
        <v>4000736</v>
      </c>
      <c r="B366" s="56" t="s">
        <v>772</v>
      </c>
      <c r="C366" s="56" t="str">
        <f>VLOOKUP(A366,Лист2!$G$2:$H$490,2,0)</f>
        <v>ГОСТ 25129-82</v>
      </c>
      <c r="D366" s="57"/>
      <c r="E366" s="65">
        <f>VLOOKUP(B366,ГК!$A:$C,3,0)</f>
        <v>517.9</v>
      </c>
    </row>
    <row r="367" spans="1:5" x14ac:dyDescent="0.25">
      <c r="A367" s="61">
        <v>4000489</v>
      </c>
      <c r="B367" s="56" t="s">
        <v>774</v>
      </c>
      <c r="C367" s="56" t="str">
        <f>VLOOKUP(A367,Лист2!$G$2:$H$490,2,0)</f>
        <v>ГОСТ 9355-81</v>
      </c>
      <c r="D367" s="57"/>
      <c r="E367" s="65">
        <f>VLOOKUP(B367,ГК!$A:$C,3,0)</f>
        <v>391.58</v>
      </c>
    </row>
    <row r="368" spans="1:5" x14ac:dyDescent="0.25">
      <c r="A368" s="61">
        <v>4001043</v>
      </c>
      <c r="B368" s="56" t="s">
        <v>776</v>
      </c>
      <c r="C368" s="56" t="str">
        <f>VLOOKUP(A368,Лист2!$G$2:$H$490,2,0)</f>
        <v>ГОСТ 6465-76</v>
      </c>
      <c r="D368" s="57"/>
      <c r="E368" s="65">
        <f>VLOOKUP(B368,ГК!$A:$C,3,0)</f>
        <v>461.24</v>
      </c>
    </row>
    <row r="369" spans="1:5" x14ac:dyDescent="0.25">
      <c r="A369" s="61">
        <v>4000490</v>
      </c>
      <c r="B369" s="56" t="s">
        <v>778</v>
      </c>
      <c r="C369" s="56" t="str">
        <f>VLOOKUP(A369,Лист2!$G$2:$H$490,2,0)</f>
        <v>ГОСТ 7313-75</v>
      </c>
      <c r="D369" s="57"/>
      <c r="E369" s="65">
        <f>VLOOKUP(B369,ГК!$A:$C,3,0)</f>
        <v>367.61</v>
      </c>
    </row>
    <row r="370" spans="1:5" x14ac:dyDescent="0.25">
      <c r="A370" s="61">
        <v>4000597</v>
      </c>
      <c r="B370" s="56" t="s">
        <v>780</v>
      </c>
      <c r="C370" s="56" t="str">
        <f>VLOOKUP(A370,Лист2!$G$2:$H$490,2,0)</f>
        <v>Acczent Mineral AS</v>
      </c>
      <c r="D370" s="57"/>
      <c r="E370" s="65">
        <f>VLOOKUP(B370,ГК!$A:$C,3,0)</f>
        <v>1967.98</v>
      </c>
    </row>
    <row r="371" spans="1:5" x14ac:dyDescent="0.25">
      <c r="A371" s="61">
        <v>4001003</v>
      </c>
      <c r="B371" s="56" t="s">
        <v>784</v>
      </c>
      <c r="C371" s="56" t="str">
        <f>VLOOKUP(A371,Лист2!$G$2:$H$490,2,0)</f>
        <v>SD 60</v>
      </c>
      <c r="D371" s="57"/>
      <c r="E371" s="65">
        <f>VLOOKUP(B371,ГК!$A:$C,3,0)</f>
        <v>140.84</v>
      </c>
    </row>
    <row r="372" spans="1:5" x14ac:dyDescent="0.25">
      <c r="A372" s="61">
        <v>4000600</v>
      </c>
      <c r="B372" s="56" t="s">
        <v>787</v>
      </c>
      <c r="C372" s="56" t="str">
        <f>VLOOKUP(A372,Лист2!$G$2:$H$490,2,0)</f>
        <v>SD 60</v>
      </c>
      <c r="D372" s="57"/>
      <c r="E372" s="65">
        <f>VLOOKUP(B372,ГК!$A:$C,3,0)</f>
        <v>225.38</v>
      </c>
    </row>
    <row r="373" spans="1:5" x14ac:dyDescent="0.25">
      <c r="A373" s="61">
        <v>5000851</v>
      </c>
      <c r="B373" s="56" t="s">
        <v>788</v>
      </c>
      <c r="C373" s="56" t="str">
        <f>VLOOKUP(A373,Лист2!$G$2:$H$490,2,0)</f>
        <v>FORBO 801</v>
      </c>
      <c r="D373" s="57"/>
      <c r="E373" s="65">
        <f>VLOOKUP(B373,ГК!$A:$C,3,0)</f>
        <v>1350.35</v>
      </c>
    </row>
    <row r="374" spans="1:5" x14ac:dyDescent="0.25">
      <c r="A374" s="61">
        <v>4001004</v>
      </c>
      <c r="B374" s="56" t="s">
        <v>791</v>
      </c>
      <c r="C374" s="56" t="str">
        <f>VLOOKUP(A374,Лист2!$G$2:$H$490,2,0)</f>
        <v>SD 60</v>
      </c>
      <c r="D374" s="57"/>
      <c r="E374" s="65">
        <f>VLOOKUP(B374,ГК!$A:$C,3,0)</f>
        <v>197.7</v>
      </c>
    </row>
    <row r="375" spans="1:5" x14ac:dyDescent="0.25">
      <c r="A375" s="61">
        <v>4000598</v>
      </c>
      <c r="B375" s="56" t="s">
        <v>792</v>
      </c>
      <c r="C375" s="56" t="str">
        <f>VLOOKUP(A375,Лист2!$G$2:$H$490,2,0)</f>
        <v>K 112</v>
      </c>
      <c r="D375" s="57"/>
      <c r="E375" s="65">
        <f>VLOOKUP(B375,ГК!$A:$C,3,0)</f>
        <v>1553.68</v>
      </c>
    </row>
    <row r="376" spans="1:5" x14ac:dyDescent="0.25">
      <c r="A376" s="61">
        <v>4001006</v>
      </c>
      <c r="B376" s="56" t="s">
        <v>795</v>
      </c>
      <c r="C376" s="56" t="str">
        <f>VLOOKUP(A376,Лист2!$G$2:$H$490,2,0)</f>
        <v>SD 60</v>
      </c>
      <c r="D376" s="57"/>
      <c r="E376" s="65">
        <f>VLOOKUP(B376,ГК!$A:$C,3,0)</f>
        <v>198.88</v>
      </c>
    </row>
    <row r="377" spans="1:5" x14ac:dyDescent="0.25">
      <c r="A377" s="61">
        <v>4000556</v>
      </c>
      <c r="B377" s="56" t="s">
        <v>796</v>
      </c>
      <c r="C377" s="56" t="str">
        <f>VLOOKUP(A377,Лист2!$G$2:$H$490,2,0)</f>
        <v>ГОСТ 5781-82</v>
      </c>
      <c r="D377" s="57"/>
      <c r="E377" s="65">
        <f>VLOOKUP(B377,ГК!$A:$C,3,0)</f>
        <v>190.97</v>
      </c>
    </row>
    <row r="378" spans="1:5" x14ac:dyDescent="0.25">
      <c r="A378" s="61">
        <v>4000604</v>
      </c>
      <c r="B378" s="56" t="s">
        <v>798</v>
      </c>
      <c r="C378" s="56" t="str">
        <f>VLOOKUP(A378,Лист2!$G$2:$H$490,2,0)</f>
        <v>ГОСТ 103-76</v>
      </c>
      <c r="D378" s="57"/>
      <c r="E378" s="65">
        <f>VLOOKUP(B378,ГК!$A:$C,3,0)</f>
        <v>248.58</v>
      </c>
    </row>
    <row r="379" spans="1:5" x14ac:dyDescent="0.25">
      <c r="A379" s="61">
        <v>4000496</v>
      </c>
      <c r="B379" s="56" t="s">
        <v>800</v>
      </c>
      <c r="C379" s="56" t="str">
        <f>VLOOKUP(A379,Лист2!$G$2:$H$490,2,0)</f>
        <v>ГОСТ 103-76</v>
      </c>
      <c r="D379" s="57"/>
      <c r="E379" s="65">
        <f>VLOOKUP(B379,ГК!$A:$C,3,0)</f>
        <v>188.56</v>
      </c>
    </row>
    <row r="380" spans="1:5" x14ac:dyDescent="0.25">
      <c r="A380" s="61">
        <v>4000683</v>
      </c>
      <c r="B380" s="56" t="s">
        <v>801</v>
      </c>
      <c r="C380" s="56" t="str">
        <f>VLOOKUP(A380,Лист2!$G$2:$H$490,2,0)</f>
        <v>(ГОСТ 9467-75*)</v>
      </c>
      <c r="D380" s="57"/>
      <c r="E380" s="65">
        <f>VLOOKUP(B380,ГК!$A:$C,3,0)</f>
        <v>342.17</v>
      </c>
    </row>
    <row r="381" spans="1:5" x14ac:dyDescent="0.25">
      <c r="A381" s="61">
        <v>4000150</v>
      </c>
      <c r="B381" s="56" t="s">
        <v>62</v>
      </c>
      <c r="C381" s="56" t="str">
        <f>VLOOKUP(A381,Лист2!$G$2:$H$490,2,0)</f>
        <v>ГОСТ 10704-91</v>
      </c>
      <c r="D381" s="57"/>
      <c r="E381" s="65">
        <f>VLOOKUP(B381,ГК!$A:$C,3,0)</f>
        <v>776.82</v>
      </c>
    </row>
    <row r="382" spans="1:5" x14ac:dyDescent="0.25">
      <c r="A382" s="61">
        <v>4000149</v>
      </c>
      <c r="B382" s="56" t="s">
        <v>803</v>
      </c>
      <c r="C382" s="56" t="str">
        <f>VLOOKUP(A382,Лист2!$G$2:$H$490,2,0)</f>
        <v xml:space="preserve">ГОСТ 8509-93 </v>
      </c>
      <c r="D382" s="57"/>
      <c r="E382" s="65">
        <f>VLOOKUP(B382,ГК!$A:$C,3,0)</f>
        <v>658.76</v>
      </c>
    </row>
    <row r="383" spans="1:5" x14ac:dyDescent="0.25">
      <c r="A383" s="61">
        <v>5000852</v>
      </c>
      <c r="B383" s="56" t="s">
        <v>805</v>
      </c>
      <c r="C383" s="56" t="str">
        <f>VLOOKUP(A383,Лист2!$G$2:$H$490,2,0)</f>
        <v>-</v>
      </c>
      <c r="D383" s="57"/>
      <c r="E383" s="65">
        <f>VLOOKUP(B383,ГК!$A:$C,3,0)</f>
        <v>4589.4399999999996</v>
      </c>
    </row>
    <row r="384" spans="1:5" x14ac:dyDescent="0.25">
      <c r="A384" s="61">
        <v>5000853</v>
      </c>
      <c r="B384" s="56" t="s">
        <v>807</v>
      </c>
      <c r="C384" s="56" t="str">
        <f>VLOOKUP(A384,Лист2!$G$2:$H$490,2,0)</f>
        <v>-</v>
      </c>
      <c r="D384" s="57"/>
      <c r="E384" s="65">
        <f>VLOOKUP(B384,ГК!$A:$C,3,0)</f>
        <v>154.62</v>
      </c>
    </row>
    <row r="385" spans="1:5" x14ac:dyDescent="0.25">
      <c r="A385" s="61">
        <v>5000854</v>
      </c>
      <c r="B385" s="56" t="s">
        <v>808</v>
      </c>
      <c r="C385" s="56" t="str">
        <f>VLOOKUP(A385,Лист2!$G$2:$H$490,2,0)</f>
        <v>ГОСТ 21519-2003</v>
      </c>
      <c r="D385" s="57"/>
      <c r="E385" s="65">
        <f>VLOOKUP(B385,ГК!$A:$C,3,0)</f>
        <v>20082.23</v>
      </c>
    </row>
    <row r="386" spans="1:5" ht="22.5" x14ac:dyDescent="0.25">
      <c r="A386" s="61">
        <v>5000855</v>
      </c>
      <c r="B386" s="56" t="s">
        <v>810</v>
      </c>
      <c r="C386" s="56" t="str">
        <f>VLOOKUP(A386,Лист2!$G$2:$H$490,2,0)</f>
        <v>Двухкамерный стеклопакет (4М1-12-4М1-12-4М1) ГОСТ 30674-99</v>
      </c>
      <c r="D386" s="57"/>
      <c r="E386" s="65">
        <f>VLOOKUP(B386,ГК!$A:$C,3,0)</f>
        <v>7716.6</v>
      </c>
    </row>
    <row r="387" spans="1:5" x14ac:dyDescent="0.25">
      <c r="A387" s="61">
        <v>5000856</v>
      </c>
      <c r="B387" s="56" t="s">
        <v>812</v>
      </c>
      <c r="C387" s="56" t="str">
        <f>VLOOKUP(A387,Лист2!$G$2:$H$490,2,0)</f>
        <v>3000x600x10 мм</v>
      </c>
      <c r="D387" s="57"/>
      <c r="E387" s="65">
        <f>VLOOKUP(B387,ГК!$A:$C,3,0)</f>
        <v>1974.74</v>
      </c>
    </row>
    <row r="388" spans="1:5" x14ac:dyDescent="0.25">
      <c r="A388" s="61">
        <v>5000857</v>
      </c>
      <c r="B388" s="56" t="s">
        <v>814</v>
      </c>
      <c r="C388" s="56" t="str">
        <f>VLOOKUP(A388,Лист2!$G$2:$H$490,2,0)</f>
        <v>ГОСТ 5088-2005</v>
      </c>
      <c r="D388" s="57"/>
      <c r="E388" s="65">
        <f>VLOOKUP(B388,ГК!$A:$C,3,0)</f>
        <v>94.33</v>
      </c>
    </row>
    <row r="389" spans="1:5" x14ac:dyDescent="0.25">
      <c r="A389" s="61">
        <v>5000858</v>
      </c>
      <c r="B389" s="56" t="s">
        <v>816</v>
      </c>
      <c r="C389" s="56" t="str">
        <f>VLOOKUP(A389,Лист2!$G$2:$H$490,2,0)</f>
        <v>600х6000 мм (ГОСТ 30673-99)</v>
      </c>
      <c r="D389" s="57"/>
      <c r="E389" s="65">
        <f>VLOOKUP(B389,ГК!$A:$C,3,0)</f>
        <v>5013.4399999999996</v>
      </c>
    </row>
    <row r="390" spans="1:5" x14ac:dyDescent="0.25">
      <c r="A390" s="61">
        <v>4002237</v>
      </c>
      <c r="B390" s="56" t="s">
        <v>818</v>
      </c>
      <c r="C390" s="56" t="str">
        <f>VLOOKUP(A390,Лист2!$G$2:$H$490,2,0)</f>
        <v xml:space="preserve"> Основит Т-46 Ровилайн (мешок 20кг)</v>
      </c>
      <c r="D390" s="57"/>
      <c r="E390" s="65">
        <f>VLOOKUP(B390,ГК!$A:$C,3,0)</f>
        <v>945.26</v>
      </c>
    </row>
    <row r="391" spans="1:5" x14ac:dyDescent="0.25">
      <c r="A391" s="61">
        <v>5000859</v>
      </c>
      <c r="B391" s="56" t="s">
        <v>821</v>
      </c>
      <c r="C391" s="56" t="str">
        <f>VLOOKUP(A391,Лист2!$G$2:$H$490,2,0)</f>
        <v>Bajkal</v>
      </c>
      <c r="D391" s="57"/>
      <c r="E391" s="65">
        <f>VLOOKUP(B391,ГК!$A:$C,3,0)</f>
        <v>453.01</v>
      </c>
    </row>
    <row r="392" spans="1:5" x14ac:dyDescent="0.25">
      <c r="A392" s="61">
        <v>5000860</v>
      </c>
      <c r="B392" s="56" t="s">
        <v>824</v>
      </c>
      <c r="C392" s="56" t="str">
        <f>VLOOKUP(A392,Лист2!$G$2:$H$490,2,0)</f>
        <v>ГОСТ 28013-89</v>
      </c>
      <c r="D392" s="57"/>
      <c r="E392" s="65">
        <f>VLOOKUP(B392,ГК!$A:$C,3,0)</f>
        <v>487.13</v>
      </c>
    </row>
    <row r="393" spans="1:5" x14ac:dyDescent="0.25">
      <c r="A393" s="61">
        <v>4000638</v>
      </c>
      <c r="B393" s="56" t="s">
        <v>826</v>
      </c>
      <c r="C393" s="56" t="str">
        <f>VLOOKUP(A393,Лист2!$G$2:$H$490,2,0)</f>
        <v>балон 750мл</v>
      </c>
      <c r="D393" s="57"/>
      <c r="E393" s="65">
        <f>VLOOKUP(B393,ГК!$A:$C,3,0)</f>
        <v>1212.24</v>
      </c>
    </row>
    <row r="394" spans="1:5" x14ac:dyDescent="0.25">
      <c r="A394" s="61">
        <v>4000492</v>
      </c>
      <c r="B394" s="56" t="s">
        <v>64</v>
      </c>
      <c r="C394" s="56" t="str">
        <f>VLOOKUP(A394,Лист2!$G$2:$H$490,2,0)</f>
        <v>110199-00003 (ТУ 5772-014-17297211-2005)</v>
      </c>
      <c r="D394" s="57"/>
      <c r="E394" s="65">
        <f>VLOOKUP(B394,ГК!$A:$C,3,0)</f>
        <v>952.9</v>
      </c>
    </row>
    <row r="395" spans="1:5" x14ac:dyDescent="0.25">
      <c r="A395" s="61">
        <v>4000491</v>
      </c>
      <c r="B395" s="56" t="s">
        <v>829</v>
      </c>
      <c r="C395" s="56" t="str">
        <f>VLOOKUP(A395,Лист2!$G$2:$H$490,2,0)</f>
        <v>ГОСТ 2889-81</v>
      </c>
      <c r="D395" s="57"/>
      <c r="E395" s="65">
        <f>VLOOKUP(B395,ГК!$A:$C,3,0)</f>
        <v>263.27999999999997</v>
      </c>
    </row>
    <row r="396" spans="1:5" x14ac:dyDescent="0.25">
      <c r="A396" s="61">
        <v>4000509</v>
      </c>
      <c r="B396" s="56" t="s">
        <v>832</v>
      </c>
      <c r="C396" s="56" t="str">
        <f>VLOOKUP(A396,Лист2!$G$2:$H$490,2,0)</f>
        <v xml:space="preserve">"Нортекс-К" </v>
      </c>
      <c r="D396" s="57"/>
      <c r="E396" s="65">
        <f>VLOOKUP(B396,ГК!$A:$C,3,0)</f>
        <v>950.12</v>
      </c>
    </row>
    <row r="397" spans="1:5" x14ac:dyDescent="0.25">
      <c r="A397" s="61">
        <v>5000861</v>
      </c>
      <c r="B397" s="56" t="s">
        <v>835</v>
      </c>
      <c r="C397" s="56" t="str">
        <f>VLOOKUP(A397,Лист2!$G$2:$H$490,2,0)</f>
        <v>С623</v>
      </c>
      <c r="D397" s="57"/>
      <c r="E397" s="65">
        <f>VLOOKUP(B397,ГК!$A:$C,3,0)</f>
        <v>453.01</v>
      </c>
    </row>
    <row r="398" spans="1:5" x14ac:dyDescent="0.25">
      <c r="A398" s="61">
        <v>5000862</v>
      </c>
      <c r="B398" s="56" t="s">
        <v>838</v>
      </c>
      <c r="C398" s="56" t="str">
        <f>VLOOKUP(A398,Лист2!$G$2:$H$490,2,0)</f>
        <v xml:space="preserve"> С 112 </v>
      </c>
      <c r="D398" s="57"/>
      <c r="E398" s="65">
        <f>VLOOKUP(B398,ГК!$A:$C,3,0)</f>
        <v>1089.02</v>
      </c>
    </row>
    <row r="399" spans="1:5" x14ac:dyDescent="0.25">
      <c r="A399" s="61">
        <v>4001014</v>
      </c>
      <c r="B399" s="56" t="s">
        <v>841</v>
      </c>
      <c r="C399" s="56" t="str">
        <f>VLOOKUP(A399,Лист2!$G$2:$H$490,2,0)</f>
        <v>os130-1c-25</v>
      </c>
      <c r="D399" s="57"/>
      <c r="E399" s="65">
        <f>VLOOKUP(B399,ГК!$A:$C,3,0)</f>
        <v>4827.91</v>
      </c>
    </row>
    <row r="400" spans="1:5" x14ac:dyDescent="0.25">
      <c r="A400" s="61">
        <v>4000618</v>
      </c>
      <c r="B400" s="56" t="s">
        <v>844</v>
      </c>
      <c r="C400" s="56" t="str">
        <f>VLOOKUP(A400,Лист2!$G$2:$H$490,2,0)</f>
        <v>(Rotband мешок 30кг)</v>
      </c>
      <c r="D400" s="57"/>
      <c r="E400" s="65">
        <f>VLOOKUP(B400,ГК!$A:$C,3,0)</f>
        <v>994.34</v>
      </c>
    </row>
    <row r="401" spans="1:5" x14ac:dyDescent="0.25">
      <c r="A401" s="61">
        <v>4000261</v>
      </c>
      <c r="B401" s="56" t="s">
        <v>846</v>
      </c>
      <c r="C401" s="56" t="str">
        <f>VLOOKUP(A401,Лист2!$G$2:$H$490,2,0)</f>
        <v>SURT48XLBP</v>
      </c>
      <c r="D401" s="57"/>
      <c r="E401" s="65">
        <f>VLOOKUP(B401,ГК!$A:$C,3,0)</f>
        <v>135229.07999999999</v>
      </c>
    </row>
    <row r="402" spans="1:5" x14ac:dyDescent="0.25">
      <c r="A402" s="61">
        <v>4000640</v>
      </c>
      <c r="B402" s="56" t="s">
        <v>849</v>
      </c>
      <c r="C402" s="56" t="str">
        <f>VLOOKUP(A402,Лист2!$G$2:$H$490,2,0)</f>
        <v>ЗБХ С37</v>
      </c>
      <c r="D402" s="57"/>
      <c r="E402" s="65">
        <f>VLOOKUP(B402,ГК!$A:$C,3,0)</f>
        <v>423.94</v>
      </c>
    </row>
    <row r="403" spans="1:5" x14ac:dyDescent="0.25">
      <c r="A403" s="61">
        <v>4000111</v>
      </c>
      <c r="B403" s="56" t="s">
        <v>67</v>
      </c>
      <c r="C403" s="56" t="str">
        <f>VLOOKUP(A403,Лист2!$G$2:$H$490,2,0)</f>
        <v>2PE</v>
      </c>
      <c r="D403" s="57"/>
      <c r="E403" s="65">
        <f>VLOOKUP(B403,ГК!$A:$C,3,0)</f>
        <v>2243.65</v>
      </c>
    </row>
    <row r="404" spans="1:5" x14ac:dyDescent="0.25">
      <c r="A404" s="61">
        <v>4000985</v>
      </c>
      <c r="B404" s="56" t="s">
        <v>851</v>
      </c>
      <c r="C404" s="56" t="str">
        <f>VLOOKUP(A404,Лист2!$G$2:$H$490,2,0)</f>
        <v>2Е8</v>
      </c>
      <c r="D404" s="57"/>
      <c r="E404" s="65">
        <f>VLOOKUP(B404,ГК!$A:$C,3,0)</f>
        <v>5014.9799999999996</v>
      </c>
    </row>
    <row r="405" spans="1:5" x14ac:dyDescent="0.25">
      <c r="A405" s="61">
        <v>4000110</v>
      </c>
      <c r="B405" s="56" t="s">
        <v>69</v>
      </c>
      <c r="C405" s="56" t="str">
        <f>VLOOKUP(A405,Лист2!$G$2:$H$490,2,0)</f>
        <v>2Е6</v>
      </c>
      <c r="D405" s="57"/>
      <c r="E405" s="65">
        <f>VLOOKUP(B405,ГК!$A:$C,3,0)</f>
        <v>4660.97</v>
      </c>
    </row>
    <row r="406" spans="1:5" x14ac:dyDescent="0.25">
      <c r="A406" s="61">
        <v>4000109</v>
      </c>
      <c r="B406" s="56" t="s">
        <v>853</v>
      </c>
      <c r="C406" s="56" t="str">
        <f>VLOOKUP(A406,Лист2!$G$2:$H$490,2,0)</f>
        <v>2С6Р</v>
      </c>
      <c r="D406" s="57"/>
      <c r="E406" s="65">
        <f>VLOOKUP(B406,ГК!$A:$C,3,0)</f>
        <v>762.31</v>
      </c>
    </row>
    <row r="407" spans="1:5" x14ac:dyDescent="0.25">
      <c r="A407" s="61">
        <v>4000106</v>
      </c>
      <c r="B407" s="56" t="s">
        <v>71</v>
      </c>
      <c r="C407" s="56" t="str">
        <f>VLOOKUP(A407,Лист2!$G$2:$H$490,2,0)</f>
        <v>ПуГВ 1х16, желто-зеленый (ГОСТ 31947-2012)</v>
      </c>
      <c r="D407" s="57"/>
      <c r="E407" s="65">
        <f>VLOOKUP(B407,ГК!$A:$C,3,0)</f>
        <v>246.38</v>
      </c>
    </row>
    <row r="408" spans="1:5" x14ac:dyDescent="0.25">
      <c r="A408" s="61">
        <v>4001057</v>
      </c>
      <c r="B408" s="56" t="s">
        <v>855</v>
      </c>
      <c r="C408" s="56" t="str">
        <f>VLOOKUP(A408,Лист2!$G$2:$H$490,2,0)</f>
        <v>ПуГВ 1х16, красный (ГОСТ 31947-2012)</v>
      </c>
      <c r="D408" s="57"/>
      <c r="E408" s="65">
        <f>VLOOKUP(B408,ГК!$A:$C,3,0)</f>
        <v>233.28</v>
      </c>
    </row>
    <row r="409" spans="1:5" x14ac:dyDescent="0.25">
      <c r="A409" s="61">
        <v>4001056</v>
      </c>
      <c r="B409" s="56" t="s">
        <v>857</v>
      </c>
      <c r="C409" s="56" t="str">
        <f>VLOOKUP(A409,Лист2!$G$2:$H$490,2,0)</f>
        <v>ПуГВ 1х16, синий (ГОСТ 31947-2012)</v>
      </c>
      <c r="D409" s="57"/>
      <c r="E409" s="65">
        <f>VLOOKUP(B409,ГК!$A:$C,3,0)</f>
        <v>214.68</v>
      </c>
    </row>
    <row r="410" spans="1:5" x14ac:dyDescent="0.25">
      <c r="A410" s="61">
        <v>4000485</v>
      </c>
      <c r="B410" s="56" t="s">
        <v>859</v>
      </c>
      <c r="C410" s="56" t="str">
        <f>VLOOKUP(A410,Лист2!$G$2:$H$490,2,0)</f>
        <v>ПуГВ 1х25, желто-зеленый (ГОСТ 31947-2012)</v>
      </c>
      <c r="D410" s="57"/>
      <c r="E410" s="65">
        <f>VLOOKUP(B410,ГК!$A:$C,3,0)</f>
        <v>331.43</v>
      </c>
    </row>
    <row r="411" spans="1:5" x14ac:dyDescent="0.25">
      <c r="A411" s="61">
        <v>4000108</v>
      </c>
      <c r="B411" s="56" t="s">
        <v>861</v>
      </c>
      <c r="C411" s="56" t="str">
        <f>VLOOKUP(A411,Лист2!$G$2:$H$490,2,0)</f>
        <v>ПуГВ 1х4, желто-зеленый (ГОСТ 31947-2012)</v>
      </c>
      <c r="D411" s="57"/>
      <c r="E411" s="65">
        <f>VLOOKUP(B411,ГК!$A:$C,3,0)</f>
        <v>88.21</v>
      </c>
    </row>
    <row r="412" spans="1:5" x14ac:dyDescent="0.25">
      <c r="A412" s="61">
        <v>4000627</v>
      </c>
      <c r="B412" s="56" t="s">
        <v>863</v>
      </c>
      <c r="C412" s="56" t="str">
        <f>VLOOKUP(A412,Лист2!$G$2:$H$490,2,0)</f>
        <v>ZZ-000-015</v>
      </c>
      <c r="D412" s="57"/>
      <c r="E412" s="65">
        <f>VLOOKUP(B412,ГК!$A:$C,3,0)</f>
        <v>28890.19</v>
      </c>
    </row>
    <row r="413" spans="1:5" x14ac:dyDescent="0.25">
      <c r="A413" s="61">
        <v>4001363</v>
      </c>
      <c r="B413" s="56" t="s">
        <v>866</v>
      </c>
      <c r="C413" s="56" t="str">
        <f>VLOOKUP(A413,Лист2!$G$2:$H$490,2,0)</f>
        <v>ZZ-100-102</v>
      </c>
      <c r="D413" s="57"/>
      <c r="E413" s="65">
        <f>VLOOKUP(B413,ГК!$A:$C,3,0)</f>
        <v>171939.56</v>
      </c>
    </row>
    <row r="414" spans="1:5" x14ac:dyDescent="0.25">
      <c r="A414" s="61">
        <v>4000361</v>
      </c>
      <c r="B414" s="56" t="s">
        <v>869</v>
      </c>
      <c r="C414" s="56">
        <f>VLOOKUP(A414,Лист2!$G$2:$H$490,2,0)</f>
        <v>10429</v>
      </c>
      <c r="D414" s="57"/>
      <c r="E414" s="65">
        <f>VLOOKUP(B414,ГК!$A:$C,3,0)</f>
        <v>2201.87</v>
      </c>
    </row>
    <row r="415" spans="1:5" x14ac:dyDescent="0.25">
      <c r="A415" s="61">
        <v>4000362</v>
      </c>
      <c r="B415" s="56" t="s">
        <v>870</v>
      </c>
      <c r="C415" s="56">
        <f>VLOOKUP(A415,Лист2!$G$2:$H$490,2,0)</f>
        <v>10582</v>
      </c>
      <c r="D415" s="57"/>
      <c r="E415" s="65">
        <f>VLOOKUP(B415,ГК!$A:$C,3,0)</f>
        <v>670.27</v>
      </c>
    </row>
    <row r="416" spans="1:5" x14ac:dyDescent="0.25">
      <c r="A416" s="61">
        <v>4000363</v>
      </c>
      <c r="B416" s="56" t="s">
        <v>871</v>
      </c>
      <c r="C416" s="56">
        <f>VLOOKUP(A416,Лист2!$G$2:$H$490,2,0)</f>
        <v>10619</v>
      </c>
      <c r="D416" s="57"/>
      <c r="E416" s="65">
        <f>VLOOKUP(B416,ГК!$A:$C,3,0)</f>
        <v>1694.77</v>
      </c>
    </row>
    <row r="417" spans="1:5" x14ac:dyDescent="0.25">
      <c r="A417" s="61">
        <v>4000364</v>
      </c>
      <c r="B417" s="56" t="s">
        <v>872</v>
      </c>
      <c r="C417" s="56">
        <f>VLOOKUP(A417,Лист2!$G$2:$H$490,2,0)</f>
        <v>10605</v>
      </c>
      <c r="D417" s="57"/>
      <c r="E417" s="65">
        <f>VLOOKUP(B417,ГК!$A:$C,3,0)</f>
        <v>1532.59</v>
      </c>
    </row>
    <row r="418" spans="1:5" x14ac:dyDescent="0.25">
      <c r="A418" s="61">
        <v>4000365</v>
      </c>
      <c r="B418" s="56" t="s">
        <v>873</v>
      </c>
      <c r="C418" s="56">
        <f>VLOOKUP(A418,Лист2!$G$2:$H$490,2,0)</f>
        <v>10786</v>
      </c>
      <c r="D418" s="57"/>
      <c r="E418" s="65">
        <f>VLOOKUP(B418,ГК!$A:$C,3,0)</f>
        <v>2257.2600000000002</v>
      </c>
    </row>
    <row r="419" spans="1:5" x14ac:dyDescent="0.25">
      <c r="A419" s="61">
        <v>4000366</v>
      </c>
      <c r="B419" s="56" t="s">
        <v>874</v>
      </c>
      <c r="C419" s="56">
        <f>VLOOKUP(A419,Лист2!$G$2:$H$490,2,0)</f>
        <v>10740</v>
      </c>
      <c r="D419" s="57"/>
      <c r="E419" s="65">
        <f>VLOOKUP(B419,ГК!$A:$C,3,0)</f>
        <v>4262.9799999999996</v>
      </c>
    </row>
    <row r="420" spans="1:5" x14ac:dyDescent="0.25">
      <c r="A420" s="61">
        <v>4000367</v>
      </c>
      <c r="B420" s="56" t="s">
        <v>875</v>
      </c>
      <c r="C420" s="56">
        <f>VLOOKUP(A420,Лист2!$G$2:$H$490,2,0)</f>
        <v>10700</v>
      </c>
      <c r="D420" s="57"/>
      <c r="E420" s="65">
        <f>VLOOKUP(B420,ГК!$A:$C,3,0)</f>
        <v>334.26</v>
      </c>
    </row>
    <row r="421" spans="1:5" x14ac:dyDescent="0.25">
      <c r="A421" s="61">
        <v>4000368</v>
      </c>
      <c r="B421" s="56" t="s">
        <v>876</v>
      </c>
      <c r="C421" s="56">
        <f>VLOOKUP(A421,Лист2!$G$2:$H$490,2,0)</f>
        <v>10696</v>
      </c>
      <c r="D421" s="57"/>
      <c r="E421" s="65">
        <f>VLOOKUP(B421,ГК!$A:$C,3,0)</f>
        <v>129.06</v>
      </c>
    </row>
    <row r="422" spans="1:5" x14ac:dyDescent="0.25">
      <c r="A422" s="61">
        <v>4000369</v>
      </c>
      <c r="B422" s="56" t="s">
        <v>877</v>
      </c>
      <c r="C422" s="56">
        <f>VLOOKUP(A422,Лист2!$G$2:$H$490,2,0)</f>
        <v>10801</v>
      </c>
      <c r="D422" s="57"/>
      <c r="E422" s="65">
        <f>VLOOKUP(B422,ГК!$A:$C,3,0)</f>
        <v>324.22000000000003</v>
      </c>
    </row>
    <row r="423" spans="1:5" x14ac:dyDescent="0.25">
      <c r="A423" s="61">
        <v>4000511</v>
      </c>
      <c r="B423" s="56" t="s">
        <v>878</v>
      </c>
      <c r="C423" s="56">
        <f>VLOOKUP(A423,Лист2!$G$2:$H$490,2,0)</f>
        <v>78650</v>
      </c>
      <c r="D423" s="57"/>
      <c r="E423" s="65">
        <f>VLOOKUP(B423,ГК!$A:$C,3,0)</f>
        <v>1544.93</v>
      </c>
    </row>
    <row r="424" spans="1:5" x14ac:dyDescent="0.25">
      <c r="A424" s="61">
        <v>4000093</v>
      </c>
      <c r="B424" s="56" t="s">
        <v>879</v>
      </c>
      <c r="C424" s="56" t="str">
        <f>VLOOKUP(A424,Лист2!$G$2:$H$490,2,0)</f>
        <v>120502-00002</v>
      </c>
      <c r="D424" s="57"/>
      <c r="E424" s="65">
        <f>VLOOKUP(B424,ГК!$A:$C,3,0)</f>
        <v>12859.08</v>
      </c>
    </row>
    <row r="425" spans="1:5" x14ac:dyDescent="0.25">
      <c r="A425" s="61">
        <v>4001347</v>
      </c>
      <c r="B425" s="56" t="s">
        <v>881</v>
      </c>
      <c r="C425" s="56" t="str">
        <f>VLOOKUP(A425,Лист2!$G$2:$H$490,2,0)</f>
        <v>BUP-104</v>
      </c>
      <c r="D425" s="57"/>
      <c r="E425" s="65">
        <f>VLOOKUP(B425,ГК!$A:$C,3,0)</f>
        <v>3890.14</v>
      </c>
    </row>
    <row r="426" spans="1:5" x14ac:dyDescent="0.25">
      <c r="A426" s="61">
        <v>4000624</v>
      </c>
      <c r="B426" s="56" t="s">
        <v>884</v>
      </c>
      <c r="C426" s="56" t="str">
        <f>VLOOKUP(A426,Лист2!$G$2:$H$490,2,0)</f>
        <v>2ПР-7-1</v>
      </c>
      <c r="D426" s="57"/>
      <c r="E426" s="65">
        <f>VLOOKUP(B426,ГК!$A:$C,3,0)</f>
        <v>177.42</v>
      </c>
    </row>
    <row r="427" spans="1:5" x14ac:dyDescent="0.25">
      <c r="A427" s="61">
        <v>4000089</v>
      </c>
      <c r="B427" s="56" t="s">
        <v>886</v>
      </c>
      <c r="C427" s="56" t="str">
        <f>VLOOKUP(A427,Лист2!$G$2:$H$490,2,0)</f>
        <v>120808-00060</v>
      </c>
      <c r="D427" s="57"/>
      <c r="E427" s="65">
        <f>VLOOKUP(B427,ГК!$A:$C,3,0)</f>
        <v>1332.94</v>
      </c>
    </row>
    <row r="428" spans="1:5" x14ac:dyDescent="0.25">
      <c r="A428" s="61">
        <v>5000863</v>
      </c>
      <c r="B428" s="56" t="s">
        <v>888</v>
      </c>
      <c r="C428" s="56" t="str">
        <f>VLOOKUP(A428,Лист2!$G$2:$H$490,2,0)</f>
        <v>ГОСТ 475-2016</v>
      </c>
      <c r="D428" s="57"/>
      <c r="E428" s="65">
        <f>VLOOKUP(B428,ГК!$A:$C,3,0)</f>
        <v>18414.580000000002</v>
      </c>
    </row>
    <row r="429" spans="1:5" x14ac:dyDescent="0.25">
      <c r="A429" s="61">
        <v>4000562</v>
      </c>
      <c r="B429" s="56" t="s">
        <v>73</v>
      </c>
      <c r="C429" s="56">
        <f>VLOOKUP(A429,Лист2!$G$2:$H$490,2,0)</f>
        <v>2140</v>
      </c>
      <c r="D429" s="57"/>
      <c r="E429" s="65">
        <f>VLOOKUP(B429,ГК!$A:$C,3,0)</f>
        <v>305.58</v>
      </c>
    </row>
    <row r="430" spans="1:5" x14ac:dyDescent="0.25">
      <c r="A430" s="61">
        <v>4002839</v>
      </c>
      <c r="B430" s="56" t="s">
        <v>890</v>
      </c>
      <c r="C430" s="56" t="str">
        <f>VLOOKUP(A430,Лист2!$G$2:$H$490,2,0)</f>
        <v>Гамма-ЭЗ-17 тип 5; 66010</v>
      </c>
      <c r="D430" s="57"/>
      <c r="E430" s="65">
        <f>VLOOKUP(B430,ГК!$A:$C,3,0)</f>
        <v>675.1</v>
      </c>
    </row>
    <row r="431" spans="1:5" x14ac:dyDescent="0.25">
      <c r="A431" s="61">
        <v>5000864</v>
      </c>
      <c r="B431" s="56" t="s">
        <v>892</v>
      </c>
      <c r="C431" s="56" t="str">
        <f>VLOOKUP(A431,Лист2!$G$2:$H$490,2,0)</f>
        <v>RTT-SFG-8005</v>
      </c>
      <c r="D431" s="57"/>
      <c r="E431" s="65">
        <f>VLOOKUP(B431,ГК!$A:$C,3,0)</f>
        <v>5565.74</v>
      </c>
    </row>
    <row r="432" spans="1:5" x14ac:dyDescent="0.25">
      <c r="A432" s="61">
        <v>5000877</v>
      </c>
      <c r="B432" s="56" t="s">
        <v>895</v>
      </c>
      <c r="C432" s="56" t="str">
        <f>VLOOKUP(A432,Лист2!$G$2:$H$490,2,0)</f>
        <v>RTT-SFG-3020</v>
      </c>
      <c r="D432" s="57"/>
      <c r="E432" s="65">
        <f>VLOOKUP(B432,ГК!$A:$C,3,0)</f>
        <v>5130.41</v>
      </c>
    </row>
    <row r="433" spans="1:5" x14ac:dyDescent="0.25">
      <c r="A433" s="61">
        <v>5000865</v>
      </c>
      <c r="B433" s="56" t="s">
        <v>892</v>
      </c>
      <c r="C433" s="56" t="str">
        <f>VLOOKUP(A433,Лист2!$G$2:$H$490,2,0)</f>
        <v>ML-SG-05DFM-85LD</v>
      </c>
      <c r="D433" s="57"/>
      <c r="E433" s="65">
        <f>VLOOKUP(B433,ГК!$A:$C,3,0)</f>
        <v>5565.74</v>
      </c>
    </row>
    <row r="434" spans="1:5" x14ac:dyDescent="0.25">
      <c r="A434" s="61">
        <v>5000866</v>
      </c>
      <c r="B434" s="56" t="s">
        <v>892</v>
      </c>
      <c r="C434" s="56" t="str">
        <f>VLOOKUP(A434,Лист2!$G$2:$H$490,2,0)</f>
        <v>SPSX/E</v>
      </c>
      <c r="D434" s="57"/>
      <c r="E434" s="65">
        <f>VLOOKUP(B434,ГК!$A:$C,3,0)</f>
        <v>5565.74</v>
      </c>
    </row>
    <row r="435" spans="1:5" x14ac:dyDescent="0.25">
      <c r="A435" s="61">
        <v>5000867</v>
      </c>
      <c r="B435" s="56" t="s">
        <v>892</v>
      </c>
      <c r="C435" s="56" t="str">
        <f>VLOOKUP(A435,Лист2!$G$2:$H$490,2,0)</f>
        <v>SPSX/I</v>
      </c>
      <c r="D435" s="57"/>
      <c r="E435" s="65">
        <f>VLOOKUP(B435,ГК!$A:$C,3,0)</f>
        <v>5565.74</v>
      </c>
    </row>
    <row r="436" spans="1:5" x14ac:dyDescent="0.25">
      <c r="A436" s="61">
        <v>5000878</v>
      </c>
      <c r="B436" s="56" t="s">
        <v>895</v>
      </c>
      <c r="C436" s="56" t="str">
        <f>VLOOKUP(A436,Лист2!$G$2:$H$490,2,0)</f>
        <v>SPFX/2</v>
      </c>
      <c r="D436" s="57"/>
      <c r="E436" s="65">
        <f>VLOOKUP(B436,ГК!$A:$C,3,0)</f>
        <v>5130.41</v>
      </c>
    </row>
    <row r="437" spans="1:5" x14ac:dyDescent="0.25">
      <c r="A437" s="61">
        <v>5000879</v>
      </c>
      <c r="B437" s="56" t="s">
        <v>895</v>
      </c>
      <c r="C437" s="56" t="str">
        <f>VLOOKUP(A437,Лист2!$G$2:$H$490,2,0)</f>
        <v>DEM-211</v>
      </c>
      <c r="D437" s="57"/>
      <c r="E437" s="65">
        <f>VLOOKUP(B437,ГК!$A:$C,3,0)</f>
        <v>5130.41</v>
      </c>
    </row>
    <row r="438" spans="1:5" x14ac:dyDescent="0.25">
      <c r="A438" s="61">
        <v>5000868</v>
      </c>
      <c r="B438" s="56" t="s">
        <v>892</v>
      </c>
      <c r="C438" s="56" t="str">
        <f>VLOOKUP(A438,Лист2!$G$2:$H$490,2,0)</f>
        <v>DEM-311GT</v>
      </c>
      <c r="D438" s="57"/>
      <c r="E438" s="65">
        <f>VLOOKUP(B438,ГК!$A:$C,3,0)</f>
        <v>5565.74</v>
      </c>
    </row>
    <row r="439" spans="1:5" x14ac:dyDescent="0.25">
      <c r="A439" s="61">
        <v>5000880</v>
      </c>
      <c r="B439" s="56" t="s">
        <v>895</v>
      </c>
      <c r="C439" s="56" t="str">
        <f>VLOOKUP(A439,Лист2!$G$2:$H$490,2,0)</f>
        <v>SFP-1FEMLC-T</v>
      </c>
      <c r="D439" s="57"/>
      <c r="E439" s="65">
        <f>VLOOKUP(B439,ГК!$A:$C,3,0)</f>
        <v>5130.41</v>
      </c>
    </row>
    <row r="440" spans="1:5" x14ac:dyDescent="0.25">
      <c r="A440" s="61">
        <v>5000869</v>
      </c>
      <c r="B440" s="56" t="s">
        <v>892</v>
      </c>
      <c r="C440" s="56" t="str">
        <f>VLOOKUP(A440,Лист2!$G$2:$H$490,2,0)</f>
        <v>SFP-1GSXLC-T</v>
      </c>
      <c r="D440" s="57"/>
      <c r="E440" s="65">
        <f>VLOOKUP(B440,ГК!$A:$C,3,0)</f>
        <v>5565.74</v>
      </c>
    </row>
    <row r="441" spans="1:5" x14ac:dyDescent="0.25">
      <c r="A441" s="61">
        <v>5000870</v>
      </c>
      <c r="B441" s="56" t="s">
        <v>892</v>
      </c>
      <c r="C441" s="56" t="str">
        <f>VLOOKUP(A441,Лист2!$G$2:$H$490,2,0)</f>
        <v>Cisco SB MGBSX1</v>
      </c>
      <c r="D441" s="57"/>
      <c r="E441" s="65">
        <f>VLOOKUP(B441,ГК!$A:$C,3,0)</f>
        <v>5565.74</v>
      </c>
    </row>
    <row r="442" spans="1:5" x14ac:dyDescent="0.25">
      <c r="A442" s="61">
        <v>5000871</v>
      </c>
      <c r="B442" s="56" t="s">
        <v>892</v>
      </c>
      <c r="C442" s="56" t="str">
        <f>VLOOKUP(A442,Лист2!$G$2:$H$490,2,0)</f>
        <v>eSFP-GE-SX-MM850</v>
      </c>
      <c r="D442" s="57"/>
      <c r="E442" s="65">
        <f>VLOOKUP(B442,ГК!$A:$C,3,0)</f>
        <v>5565.74</v>
      </c>
    </row>
    <row r="443" spans="1:5" x14ac:dyDescent="0.25">
      <c r="A443" s="61">
        <v>5000881</v>
      </c>
      <c r="B443" s="56" t="s">
        <v>895</v>
      </c>
      <c r="C443" s="56" t="str">
        <f>VLOOKUP(A443,Лист2!$G$2:$H$490,2,0)</f>
        <v>GLC-FE-100FX</v>
      </c>
      <c r="D443" s="57"/>
      <c r="E443" s="65">
        <f>VLOOKUP(B443,ГК!$A:$C,3,0)</f>
        <v>5130.41</v>
      </c>
    </row>
    <row r="444" spans="1:5" x14ac:dyDescent="0.25">
      <c r="A444" s="61">
        <v>5000882</v>
      </c>
      <c r="B444" s="56" t="s">
        <v>895</v>
      </c>
      <c r="C444" s="56" t="str">
        <f>VLOOKUP(A444,Лист2!$G$2:$H$490,2,0)</f>
        <v>SFP-155-MM</v>
      </c>
      <c r="D444" s="57"/>
      <c r="E444" s="65">
        <f>VLOOKUP(B444,ГК!$A:$C,3,0)</f>
        <v>5130.41</v>
      </c>
    </row>
    <row r="445" spans="1:5" x14ac:dyDescent="0.25">
      <c r="A445" s="61">
        <v>5000872</v>
      </c>
      <c r="B445" s="56" t="s">
        <v>892</v>
      </c>
      <c r="C445" s="56" t="str">
        <f>VLOOKUP(A445,Лист2!$G$2:$H$490,2,0)</f>
        <v>SFP-SX.LC.05</v>
      </c>
      <c r="D445" s="57"/>
      <c r="E445" s="65">
        <f>VLOOKUP(B445,ГК!$A:$C,3,0)</f>
        <v>5565.74</v>
      </c>
    </row>
    <row r="446" spans="1:5" x14ac:dyDescent="0.25">
      <c r="A446" s="61">
        <v>5000873</v>
      </c>
      <c r="B446" s="56" t="s">
        <v>892</v>
      </c>
      <c r="C446" s="56" t="str">
        <f>VLOOKUP(A446,Лист2!$G$2:$H$490,2,0)</f>
        <v>FTLX8571D3B</v>
      </c>
      <c r="D446" s="57"/>
      <c r="E446" s="65">
        <f>VLOOKUP(B446,ГК!$A:$C,3,0)</f>
        <v>5565.74</v>
      </c>
    </row>
    <row r="447" spans="1:5" x14ac:dyDescent="0.25">
      <c r="A447" s="61">
        <v>5000874</v>
      </c>
      <c r="B447" s="56" t="s">
        <v>892</v>
      </c>
      <c r="C447" s="56" t="str">
        <f>VLOOKUP(A447,Лист2!$G$2:$H$490,2,0)</f>
        <v>GP-8524-S5CD</v>
      </c>
      <c r="D447" s="57"/>
      <c r="E447" s="65">
        <f>VLOOKUP(B447,ГК!$A:$C,3,0)</f>
        <v>5565.74</v>
      </c>
    </row>
    <row r="448" spans="1:5" x14ac:dyDescent="0.25">
      <c r="A448" s="61">
        <v>5000875</v>
      </c>
      <c r="B448" s="56" t="s">
        <v>892</v>
      </c>
      <c r="C448" s="56" t="str">
        <f>VLOOKUP(A448,Лист2!$G$2:$H$490,2,0)</f>
        <v>AFBR-703SMZ</v>
      </c>
      <c r="D448" s="57"/>
      <c r="E448" s="65">
        <f>VLOOKUP(B448,ГК!$A:$C,3,0)</f>
        <v>5565.74</v>
      </c>
    </row>
    <row r="449" spans="1:5" x14ac:dyDescent="0.25">
      <c r="A449" s="61">
        <v>5000876</v>
      </c>
      <c r="B449" s="56" t="s">
        <v>892</v>
      </c>
      <c r="C449" s="56" t="str">
        <f>VLOOKUP(A449,Лист2!$G$2:$H$490,2,0)</f>
        <v>KON-SX-LC-05</v>
      </c>
      <c r="D449" s="57"/>
      <c r="E449" s="65">
        <f>VLOOKUP(B449,ГК!$A:$C,3,0)</f>
        <v>5565.74</v>
      </c>
    </row>
    <row r="450" spans="1:5" x14ac:dyDescent="0.25">
      <c r="A450" s="61">
        <v>5000883</v>
      </c>
      <c r="B450" s="56" t="s">
        <v>925</v>
      </c>
      <c r="C450" s="56" t="str">
        <f>VLOOKUP(A450,Лист2!$G$2:$H$490,2,0)</f>
        <v>AT-MMC2000/SC</v>
      </c>
      <c r="D450" s="57"/>
      <c r="E450" s="65">
        <f>VLOOKUP(B450,ГК!$A:$C,3,0)</f>
        <v>43169.57</v>
      </c>
    </row>
    <row r="451" spans="1:5" x14ac:dyDescent="0.25">
      <c r="A451" s="61">
        <v>5000884</v>
      </c>
      <c r="B451" s="56" t="s">
        <v>928</v>
      </c>
      <c r="C451" s="56" t="str">
        <f>VLOOKUP(A451,Лист2!$G$2:$H$490,2,0)</f>
        <v>AT-MMC200/SC</v>
      </c>
      <c r="D451" s="57"/>
      <c r="E451" s="65">
        <f>VLOOKUP(B451,ГК!$A:$C,3,0)</f>
        <v>40512.050000000003</v>
      </c>
    </row>
    <row r="452" spans="1:5" x14ac:dyDescent="0.25">
      <c r="A452" s="61">
        <v>5000885</v>
      </c>
      <c r="B452" s="56" t="s">
        <v>930</v>
      </c>
      <c r="C452" s="56" t="str">
        <f>VLOOKUP(A452,Лист2!$G$2:$H$490,2,0)</f>
        <v>SC-SFP+SR-10G</v>
      </c>
      <c r="D452" s="58" t="str">
        <f t="shared" ref="D452:D469" si="0">B452&amp;" "&amp;C452</f>
        <v>Transciever (module ) SC-SFP+SR-10G</v>
      </c>
      <c r="E452" s="65">
        <f>VLOOKUP(D452,ГК!$A:$C,3,0)</f>
        <v>34930.68</v>
      </c>
    </row>
    <row r="453" spans="1:5" x14ac:dyDescent="0.25">
      <c r="A453" s="61">
        <v>5000886</v>
      </c>
      <c r="B453" s="56" t="s">
        <v>930</v>
      </c>
      <c r="C453" s="56" t="str">
        <f>VLOOKUP(A453,Лист2!$G$2:$H$490,2,0)</f>
        <v>SC-SFP-SX-1G</v>
      </c>
      <c r="D453" s="58" t="str">
        <f t="shared" si="0"/>
        <v>Transciever (module ) SC-SFP-SX-1G</v>
      </c>
      <c r="E453" s="65">
        <f>VLOOKUP(D453,ГК!$A:$C,3,0)</f>
        <v>12963.52</v>
      </c>
    </row>
    <row r="454" spans="1:5" x14ac:dyDescent="0.25">
      <c r="A454" s="61">
        <v>5000887</v>
      </c>
      <c r="B454" s="56" t="s">
        <v>930</v>
      </c>
      <c r="C454" s="56" t="str">
        <f>VLOOKUP(A454,Лист2!$G$2:$H$490,2,0)</f>
        <v>SC-SFP-Copper-100-1000M</v>
      </c>
      <c r="D454" s="58" t="str">
        <f t="shared" si="0"/>
        <v>Transciever (module ) SC-SFP-Copper-100-1000M</v>
      </c>
      <c r="E454" s="65">
        <f>VLOOKUP(D454,ГК!$A:$C,3,0)</f>
        <v>14439.53</v>
      </c>
    </row>
    <row r="455" spans="1:5" x14ac:dyDescent="0.25">
      <c r="A455" s="61">
        <v>5000888</v>
      </c>
      <c r="B455" s="56" t="s">
        <v>930</v>
      </c>
      <c r="C455" s="56" t="str">
        <f>VLOOKUP(A455,Лист2!$G$2:$H$490,2,0)</f>
        <v>AFBR-79E4Z</v>
      </c>
      <c r="D455" s="58" t="str">
        <f t="shared" si="0"/>
        <v>Transciever (module ) AFBR-79E4Z</v>
      </c>
      <c r="E455" s="65">
        <f>VLOOKUP(D455,ГК!$A:$C,3,0)</f>
        <v>44280.07</v>
      </c>
    </row>
    <row r="456" spans="1:5" x14ac:dyDescent="0.25">
      <c r="A456" s="61">
        <v>5000889</v>
      </c>
      <c r="B456" s="56" t="s">
        <v>930</v>
      </c>
      <c r="C456" s="56" t="str">
        <f>VLOOKUP(A456,Лист2!$G$2:$H$490,2,0)</f>
        <v>AFBR-5710LZ</v>
      </c>
      <c r="D456" s="58" t="str">
        <f t="shared" si="0"/>
        <v>Transciever (module ) AFBR-5710LZ</v>
      </c>
      <c r="E456" s="65">
        <f>VLOOKUP(D456,ГК!$A:$C,3,0)</f>
        <v>5837.96</v>
      </c>
    </row>
    <row r="457" spans="1:5" x14ac:dyDescent="0.25">
      <c r="A457" s="61">
        <v>5000890</v>
      </c>
      <c r="B457" s="56" t="s">
        <v>930</v>
      </c>
      <c r="C457" s="56" t="str">
        <f>VLOOKUP(A457,Лист2!$G$2:$H$490,2,0)</f>
        <v>AFBR-5710PZ</v>
      </c>
      <c r="D457" s="58" t="str">
        <f t="shared" si="0"/>
        <v>Transciever (module ) AFBR-5710PZ</v>
      </c>
      <c r="E457" s="65">
        <f>VLOOKUP(D457,ГК!$A:$C,3,0)</f>
        <v>5837.96</v>
      </c>
    </row>
    <row r="458" spans="1:5" x14ac:dyDescent="0.25">
      <c r="A458" s="61">
        <v>5000891</v>
      </c>
      <c r="B458" s="56" t="s">
        <v>930</v>
      </c>
      <c r="C458" s="56" t="str">
        <f>VLOOKUP(A458,Лист2!$G$2:$H$490,2,0)</f>
        <v>E10GSFPSR</v>
      </c>
      <c r="D458" s="58" t="str">
        <f t="shared" si="0"/>
        <v>Transciever (module ) E10GSFPSR</v>
      </c>
      <c r="E458" s="65">
        <f>VLOOKUP(D458,ГК!$A:$C,3,0)</f>
        <v>7144.78</v>
      </c>
    </row>
    <row r="459" spans="1:5" x14ac:dyDescent="0.25">
      <c r="A459" s="61">
        <v>5000892</v>
      </c>
      <c r="B459" s="56" t="s">
        <v>930</v>
      </c>
      <c r="C459" s="56" t="str">
        <f>VLOOKUP(A459,Лист2!$G$2:$H$490,2,0)</f>
        <v>AXGE-5854-0511</v>
      </c>
      <c r="D459" s="58" t="str">
        <f t="shared" si="0"/>
        <v>Transciever (module ) AXGE-5854-0511</v>
      </c>
      <c r="E459" s="65">
        <f>VLOOKUP(D459,ГК!$A:$C,3,0)</f>
        <v>3790.58</v>
      </c>
    </row>
    <row r="460" spans="1:5" x14ac:dyDescent="0.25">
      <c r="A460" s="61">
        <v>5000893</v>
      </c>
      <c r="B460" s="56" t="s">
        <v>930</v>
      </c>
      <c r="C460" s="56" t="str">
        <f>VLOOKUP(A460,Лист2!$G$2:$H$490,2,0)</f>
        <v>AXXE-5886-05B1</v>
      </c>
      <c r="D460" s="58" t="str">
        <f t="shared" si="0"/>
        <v>Transciever (module ) AXXE-5886-05B1</v>
      </c>
      <c r="E460" s="65">
        <f>VLOOKUP(D460,ГК!$A:$C,3,0)</f>
        <v>9344.64</v>
      </c>
    </row>
    <row r="461" spans="1:5" x14ac:dyDescent="0.25">
      <c r="A461" s="61">
        <v>5000894</v>
      </c>
      <c r="B461" s="56" t="s">
        <v>930</v>
      </c>
      <c r="C461" s="56" t="str">
        <f>VLOOKUP(A461,Лист2!$G$2:$H$490,2,0)</f>
        <v>FTM-3112C-SLG</v>
      </c>
      <c r="D461" s="58" t="str">
        <f t="shared" si="0"/>
        <v>Transciever (module ) FTM-3112C-SLG</v>
      </c>
      <c r="E461" s="65">
        <f>VLOOKUP(D461,ГК!$A:$C,3,0)</f>
        <v>4465.79</v>
      </c>
    </row>
    <row r="462" spans="1:5" x14ac:dyDescent="0.25">
      <c r="A462" s="61">
        <v>5000895</v>
      </c>
      <c r="B462" s="56" t="s">
        <v>930</v>
      </c>
      <c r="C462" s="56" t="str">
        <f>VLOOKUP(A462,Лист2!$G$2:$H$490,2,0)</f>
        <v>FTLF1318P2BCL</v>
      </c>
      <c r="D462" s="58" t="str">
        <f t="shared" si="0"/>
        <v>Transciever (module ) FTLF1318P2BCL</v>
      </c>
      <c r="E462" s="65">
        <f>VLOOKUP(D462,ГК!$A:$C,3,0)</f>
        <v>10128.67</v>
      </c>
    </row>
    <row r="463" spans="1:5" x14ac:dyDescent="0.25">
      <c r="A463" s="61">
        <v>5000896</v>
      </c>
      <c r="B463" s="56" t="s">
        <v>930</v>
      </c>
      <c r="C463" s="56" t="str">
        <f>VLOOKUP(A463,Лист2!$G$2:$H$490,2,0)</f>
        <v>FCLF-8521-3</v>
      </c>
      <c r="D463" s="58" t="str">
        <f t="shared" si="0"/>
        <v>Transciever (module ) FCLF-8521-3</v>
      </c>
      <c r="E463" s="65">
        <f>VLOOKUP(D463,ГК!$A:$C,3,0)</f>
        <v>12611.62</v>
      </c>
    </row>
    <row r="464" spans="1:5" x14ac:dyDescent="0.25">
      <c r="A464" s="61">
        <v>5000897</v>
      </c>
      <c r="B464" s="56" t="s">
        <v>930</v>
      </c>
      <c r="C464" s="56" t="str">
        <f>VLOOKUP(A464,Лист2!$G$2:$H$490,2,0)</f>
        <v>GLC-SX-MM</v>
      </c>
      <c r="D464" s="58" t="str">
        <f t="shared" si="0"/>
        <v>Transciever (module ) GLC-SX-MM</v>
      </c>
      <c r="E464" s="65">
        <f>VLOOKUP(D464,ГК!$A:$C,3,0)</f>
        <v>9431.7099999999991</v>
      </c>
    </row>
    <row r="465" spans="1:5" x14ac:dyDescent="0.25">
      <c r="A465" s="61">
        <v>5000898</v>
      </c>
      <c r="B465" s="56" t="s">
        <v>930</v>
      </c>
      <c r="C465" s="56" t="str">
        <f>VLOOKUP(A465,Лист2!$G$2:$H$490,2,0)</f>
        <v>S+85DLC03D</v>
      </c>
      <c r="D465" s="58" t="str">
        <f t="shared" si="0"/>
        <v>Transciever (module ) S+85DLC03D</v>
      </c>
      <c r="E465" s="65">
        <f>VLOOKUP(D465,ГК!$A:$C,3,0)</f>
        <v>7449.68</v>
      </c>
    </row>
    <row r="466" spans="1:5" x14ac:dyDescent="0.25">
      <c r="A466" s="61">
        <v>5000899</v>
      </c>
      <c r="B466" s="56" t="s">
        <v>930</v>
      </c>
      <c r="C466" s="56" t="str">
        <f>VLOOKUP(A466,Лист2!$G$2:$H$490,2,0)</f>
        <v>S-85DLC05D</v>
      </c>
      <c r="D466" s="58" t="str">
        <f t="shared" si="0"/>
        <v>Transciever (module ) S-85DLC05D</v>
      </c>
      <c r="E466" s="65">
        <f>VLOOKUP(D466,ГК!$A:$C,3,0)</f>
        <v>3060.44</v>
      </c>
    </row>
    <row r="467" spans="1:5" x14ac:dyDescent="0.25">
      <c r="A467" s="61">
        <v>5000900</v>
      </c>
      <c r="B467" s="56" t="s">
        <v>930</v>
      </c>
      <c r="C467" s="56" t="str">
        <f>VLOOKUP(A467,Лист2!$G$2:$H$490,2,0)</f>
        <v>S-31DLC20D</v>
      </c>
      <c r="D467" s="58" t="str">
        <f t="shared" si="0"/>
        <v>Transciever (module ) S-31DLC20D</v>
      </c>
      <c r="E467" s="65">
        <f>VLOOKUP(D467,ГК!$A:$C,3,0)</f>
        <v>3779.72</v>
      </c>
    </row>
    <row r="468" spans="1:5" x14ac:dyDescent="0.25">
      <c r="A468" s="61">
        <v>5000901</v>
      </c>
      <c r="B468" s="56" t="s">
        <v>930</v>
      </c>
      <c r="C468" s="56" t="str">
        <f>VLOOKUP(A468,Лист2!$G$2:$H$490,2,0)</f>
        <v>SNR-SFP-T</v>
      </c>
      <c r="D468" s="58" t="str">
        <f t="shared" si="0"/>
        <v>Transciever (module ) SNR-SFP-T</v>
      </c>
      <c r="E468" s="65">
        <f>VLOOKUP(D468,ГК!$A:$C,3,0)</f>
        <v>4095.56</v>
      </c>
    </row>
    <row r="469" spans="1:5" x14ac:dyDescent="0.25">
      <c r="A469" s="61">
        <v>5000902</v>
      </c>
      <c r="B469" s="56" t="s">
        <v>930</v>
      </c>
      <c r="C469" s="56" t="str">
        <f>VLOOKUP(A469,Лист2!$G$2:$H$490,2,0)</f>
        <v>DEM-311GT v.E1</v>
      </c>
      <c r="D469" s="58" t="str">
        <f t="shared" si="0"/>
        <v>Transciever (module ) DEM-311GT v.E1</v>
      </c>
      <c r="E469" s="65">
        <f>VLOOKUP(D469,ГК!$A:$C,3,0)</f>
        <v>3093.64</v>
      </c>
    </row>
    <row r="470" spans="1:5" x14ac:dyDescent="0.25">
      <c r="A470" s="61">
        <v>5000903</v>
      </c>
      <c r="B470" s="56" t="s">
        <v>74</v>
      </c>
      <c r="C470" s="56" t="str">
        <f>VLOOKUP(A470,Лист2!$G$2:$H$490,2,0)</f>
        <v>ТЛВА.685681.001</v>
      </c>
      <c r="D470" s="57"/>
      <c r="E470" s="67" t="e">
        <v>#N/A</v>
      </c>
    </row>
    <row r="471" spans="1:5" x14ac:dyDescent="0.25">
      <c r="A471" s="61">
        <v>5000904</v>
      </c>
      <c r="B471" s="56" t="s">
        <v>958</v>
      </c>
      <c r="C471" s="56" t="str">
        <f>VLOOKUP(A471,Лист2!$G$2:$H$490,2,0)</f>
        <v>ТЛВА.685681.001-01</v>
      </c>
      <c r="D471" s="57"/>
      <c r="E471" s="67" t="e">
        <v>#N/A</v>
      </c>
    </row>
    <row r="472" spans="1:5" x14ac:dyDescent="0.25">
      <c r="A472" s="61">
        <v>5000905</v>
      </c>
      <c r="B472" s="56" t="s">
        <v>960</v>
      </c>
      <c r="C472" s="56" t="str">
        <f>VLOOKUP(A472,Лист2!$G$2:$H$490,2,0)</f>
        <v>ТЛВА.685681.001-02</v>
      </c>
      <c r="D472" s="57"/>
      <c r="E472" s="67" t="e">
        <v>#N/A</v>
      </c>
    </row>
    <row r="473" spans="1:5" x14ac:dyDescent="0.25">
      <c r="A473" s="61">
        <v>5000906</v>
      </c>
      <c r="B473" s="56" t="s">
        <v>962</v>
      </c>
      <c r="C473" s="56" t="str">
        <f>VLOOKUP(A473,Лист2!$G$2:$H$490,2,0)</f>
        <v>ТЛВА.685681.001-03</v>
      </c>
      <c r="D473" s="56"/>
      <c r="E473" s="65" t="e">
        <f>VLOOKUP(B473,ГК!$A:$C,3,0)</f>
        <v>#N/A</v>
      </c>
    </row>
    <row r="474" spans="1:5" x14ac:dyDescent="0.25">
      <c r="A474" s="61">
        <v>5000907</v>
      </c>
      <c r="B474" s="56" t="s">
        <v>964</v>
      </c>
      <c r="C474" s="56" t="str">
        <f>VLOOKUP(A474,Лист2!$G$2:$H$490,2,0)</f>
        <v>ТЛВА.685614.002</v>
      </c>
      <c r="D474" s="56"/>
      <c r="E474" s="65" t="e">
        <f>VLOOKUP(B474,ГК!$A:$C,3,0)</f>
        <v>#N/A</v>
      </c>
    </row>
    <row r="475" spans="1:5" x14ac:dyDescent="0.25">
      <c r="A475" s="61">
        <v>5000908</v>
      </c>
      <c r="B475" s="56" t="s">
        <v>966</v>
      </c>
      <c r="C475" s="56" t="str">
        <f>VLOOKUP(A475,Лист2!$G$2:$H$490,2,0)</f>
        <v>ТЛВА.685614.002-01</v>
      </c>
      <c r="D475" s="56"/>
      <c r="E475" s="65" t="e">
        <f>VLOOKUP(B475,ГК!$A:$C,3,0)</f>
        <v>#N/A</v>
      </c>
    </row>
    <row r="476" spans="1:5" x14ac:dyDescent="0.25">
      <c r="A476" s="61">
        <v>5000909</v>
      </c>
      <c r="B476" s="56" t="s">
        <v>968</v>
      </c>
      <c r="C476" s="56" t="str">
        <f>VLOOKUP(A476,Лист2!$G$2:$H$490,2,0)</f>
        <v>ТЛВА.685614.002-02</v>
      </c>
      <c r="D476" s="56"/>
      <c r="E476" s="65" t="e">
        <f>VLOOKUP(B476,ГК!$A:$C,3,0)</f>
        <v>#N/A</v>
      </c>
    </row>
    <row r="477" spans="1:5" x14ac:dyDescent="0.25">
      <c r="A477" s="61">
        <v>5000910</v>
      </c>
      <c r="B477" s="56" t="s">
        <v>970</v>
      </c>
      <c r="C477" s="56" t="str">
        <f>VLOOKUP(A477,Лист2!$G$2:$H$490,2,0)</f>
        <v>ТЛВА.685614.002-03</v>
      </c>
      <c r="D477" s="56"/>
      <c r="E477" s="65" t="e">
        <f>VLOOKUP(B477,ГК!$A:$C,3,0)</f>
        <v>#N/A</v>
      </c>
    </row>
    <row r="478" spans="1:5" x14ac:dyDescent="0.25">
      <c r="A478" s="61">
        <v>5000911</v>
      </c>
      <c r="B478" s="56" t="s">
        <v>972</v>
      </c>
      <c r="C478" s="56" t="str">
        <f>VLOOKUP(A478,Лист2!$G$2:$H$490,2,0)</f>
        <v>ТЛВА.685614.002-04</v>
      </c>
      <c r="D478" s="56"/>
      <c r="E478" s="65" t="e">
        <f>VLOOKUP(B478,ГК!$A:$C,3,0)</f>
        <v>#N/A</v>
      </c>
    </row>
    <row r="479" spans="1:5" x14ac:dyDescent="0.25">
      <c r="A479" s="61">
        <v>5000912</v>
      </c>
      <c r="B479" s="56" t="s">
        <v>974</v>
      </c>
      <c r="C479" s="56" t="str">
        <f>VLOOKUP(A479,Лист2!$G$2:$H$490,2,0)</f>
        <v>ТЛВА.685614.002-05</v>
      </c>
      <c r="D479" s="56"/>
      <c r="E479" s="65" t="e">
        <f>VLOOKUP(B479,ГК!$A:$C,3,0)</f>
        <v>#N/A</v>
      </c>
    </row>
    <row r="480" spans="1:5" x14ac:dyDescent="0.25">
      <c r="A480" s="61">
        <v>5000913</v>
      </c>
      <c r="B480" s="56" t="s">
        <v>976</v>
      </c>
      <c r="C480" s="56" t="str">
        <f>VLOOKUP(A480,Лист2!$G$2:$H$490,2,0)</f>
        <v>ТЛВА.685614.002-06</v>
      </c>
      <c r="D480" s="56"/>
      <c r="E480" s="65" t="e">
        <f>VLOOKUP(B480,ГК!$A:$C,3,0)</f>
        <v>#N/A</v>
      </c>
    </row>
    <row r="481" spans="1:5" x14ac:dyDescent="0.25">
      <c r="A481" s="61">
        <v>5000914</v>
      </c>
      <c r="B481" s="56" t="s">
        <v>81</v>
      </c>
      <c r="C481" s="56" t="str">
        <f>VLOOKUP(A481,Лист2!$G$2:$H$490,2,0)</f>
        <v>ТЛВА.685614.003</v>
      </c>
      <c r="D481" s="56"/>
      <c r="E481" s="65" t="e">
        <f>VLOOKUP(B481,ГК!$A:$C,3,0)</f>
        <v>#N/A</v>
      </c>
    </row>
    <row r="482" spans="1:5" x14ac:dyDescent="0.25">
      <c r="A482" s="61">
        <v>5000915</v>
      </c>
      <c r="B482" s="56" t="s">
        <v>978</v>
      </c>
      <c r="C482" s="56" t="str">
        <f>VLOOKUP(A482,Лист2!$G$2:$H$490,2,0)</f>
        <v>AT-MC103XL</v>
      </c>
      <c r="D482" s="56"/>
      <c r="E482" s="67" t="e">
        <v>#N/A</v>
      </c>
    </row>
    <row r="483" spans="1:5" x14ac:dyDescent="0.25">
      <c r="A483" s="61">
        <v>4001078</v>
      </c>
      <c r="B483" s="56" t="s">
        <v>981</v>
      </c>
      <c r="C483" s="56" t="str">
        <f>VLOOKUP(A483,Лист2!$G$2:$H$490,2,0)</f>
        <v>ЗУ-ФСПК-40-220-99 УХЛ</v>
      </c>
      <c r="D483" s="56"/>
      <c r="E483" s="65" t="e">
        <f>VLOOKUP(B483,ГК!$A:$C,3,0)</f>
        <v>#N/A</v>
      </c>
    </row>
    <row r="484" spans="1:5" x14ac:dyDescent="0.25">
      <c r="A484" s="61">
        <v>4002829</v>
      </c>
      <c r="B484" s="56" t="s">
        <v>985</v>
      </c>
      <c r="C484" s="56" t="str">
        <f>VLOOKUP(A484,Лист2!$G$2:$H$490,2,0)</f>
        <v>ЗУ-ФСПК-100-022/038-91 УХЛ4</v>
      </c>
      <c r="D484" s="56"/>
      <c r="E484" s="65" t="e">
        <f>VLOOKUP(B484,ГК!$A:$C,3,0)</f>
        <v>#N/A</v>
      </c>
    </row>
    <row r="485" spans="1:5" x14ac:dyDescent="0.25">
      <c r="A485" s="61">
        <v>5000916</v>
      </c>
      <c r="B485" s="56" t="s">
        <v>988</v>
      </c>
      <c r="C485" s="56" t="str">
        <f>VLOOKUP(A485,Лист2!$G$2:$H$490,2,0)</f>
        <v>ML-SG-01UTP-SGMRJ</v>
      </c>
      <c r="D485" s="56"/>
      <c r="E485" s="65" t="e">
        <f>VLOOKUP(B485,ГК!$A:$C,3,0)</f>
        <v>#N/A</v>
      </c>
    </row>
    <row r="486" spans="1:5" x14ac:dyDescent="0.25">
      <c r="A486" s="61">
        <v>4000249</v>
      </c>
      <c r="B486" s="56" t="s">
        <v>991</v>
      </c>
      <c r="C486" s="56" t="str">
        <f>VLOOKUP(A486,Лист2!$G$2:$H$490,2,0)</f>
        <v>ВВГнг LS 5х10 (ГОСТ 31996-2012)</v>
      </c>
      <c r="D486" s="56"/>
      <c r="E486" s="65" t="e">
        <f>VLOOKUP(B486,ГК!$A:$C,3,0)</f>
        <v>#N/A</v>
      </c>
    </row>
    <row r="487" spans="1:5" x14ac:dyDescent="0.25">
      <c r="A487" s="61">
        <v>4000248</v>
      </c>
      <c r="B487" s="56" t="s">
        <v>994</v>
      </c>
      <c r="C487" s="56" t="str">
        <f>VLOOKUP(A487,Лист2!$G$2:$H$490,2,0)</f>
        <v>ВВГнг LS 5х16 (ГОСТ 31996-2012)</v>
      </c>
      <c r="D487" s="56"/>
      <c r="E487" s="65" t="e">
        <f>VLOOKUP(B487,ГК!$A:$C,3,0)</f>
        <v>#N/A</v>
      </c>
    </row>
    <row r="488" spans="1:5" x14ac:dyDescent="0.25">
      <c r="A488" s="61">
        <v>4000245</v>
      </c>
      <c r="B488" s="56" t="s">
        <v>997</v>
      </c>
      <c r="C488" s="56" t="str">
        <f>VLOOKUP(A488,Лист2!$G$2:$H$490,2,0)</f>
        <v>ВВГэнг LS 5х16 (экран из медных лент)</v>
      </c>
      <c r="D488" s="56"/>
      <c r="E488" s="65" t="e">
        <f>VLOOKUP(B488,ГК!$A:$C,3,0)</f>
        <v>#N/A</v>
      </c>
    </row>
    <row r="489" spans="1:5" x14ac:dyDescent="0.25">
      <c r="A489" s="61">
        <v>4000246</v>
      </c>
      <c r="B489" s="56" t="s">
        <v>1000</v>
      </c>
      <c r="C489" s="56" t="str">
        <f>VLOOKUP(A489,Лист2!$G$2:$H$490,2,0)</f>
        <v>ВВГэнг LS 5х10 (экран из медных лент)</v>
      </c>
      <c r="D489" s="56"/>
      <c r="E489" s="65" t="e">
        <f>VLOOKUP(B489,ГК!$A:$C,3,0)</f>
        <v>#N/A</v>
      </c>
    </row>
    <row r="490" spans="1:5" x14ac:dyDescent="0.25">
      <c r="A490" s="61">
        <v>4000162</v>
      </c>
      <c r="B490" s="56" t="s">
        <v>1003</v>
      </c>
      <c r="C490" s="56" t="str">
        <f>VLOOKUP(A490,Лист2!$G$2:$H$490,2,0)</f>
        <v>121911</v>
      </c>
      <c r="D490" s="56"/>
      <c r="E490" s="65" t="e">
        <f>VLOOKUP(B490,ГК!$A:$C,3,0)</f>
        <v>#N/A</v>
      </c>
    </row>
  </sheetData>
  <autoFilter ref="A1:E490"/>
  <conditionalFormatting sqref="A2 A4:A490">
    <cfRule type="duplicateValues" dxfId="5" priority="2"/>
  </conditionalFormatting>
  <conditionalFormatting sqref="A3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workbookViewId="0">
      <selection activeCell="C1" sqref="C1"/>
    </sheetView>
  </sheetViews>
  <sheetFormatPr defaultRowHeight="15" x14ac:dyDescent="0.25"/>
  <cols>
    <col min="2" max="2" width="17.5703125" style="52" customWidth="1"/>
    <col min="3" max="3" width="54.42578125" customWidth="1"/>
    <col min="4" max="4" width="18.5703125" customWidth="1"/>
    <col min="5" max="5" width="46" customWidth="1"/>
    <col min="6" max="6" width="11.5703125" customWidth="1"/>
    <col min="7" max="7" width="26.140625" customWidth="1"/>
    <col min="8" max="8" width="46" style="41" customWidth="1"/>
  </cols>
  <sheetData>
    <row r="1" spans="1:11" ht="15.75" x14ac:dyDescent="0.25">
      <c r="A1" s="5" t="s">
        <v>0</v>
      </c>
      <c r="B1" s="49" t="s">
        <v>80</v>
      </c>
      <c r="C1" s="11" t="s">
        <v>1</v>
      </c>
      <c r="D1" s="6" t="s">
        <v>2</v>
      </c>
      <c r="E1" s="5" t="s">
        <v>3</v>
      </c>
      <c r="F1" s="6" t="s">
        <v>4</v>
      </c>
      <c r="G1" s="16" t="s">
        <v>80</v>
      </c>
      <c r="H1" s="5" t="s">
        <v>3</v>
      </c>
      <c r="K1" t="s">
        <v>1022</v>
      </c>
    </row>
    <row r="2" spans="1:11" ht="25.5" x14ac:dyDescent="0.25">
      <c r="A2" s="1">
        <v>1</v>
      </c>
      <c r="B2" s="50">
        <v>4000374</v>
      </c>
      <c r="C2" s="10" t="s">
        <v>82</v>
      </c>
      <c r="D2" s="3" t="s">
        <v>83</v>
      </c>
      <c r="E2" s="13" t="s">
        <v>84</v>
      </c>
      <c r="F2" s="4" t="s">
        <v>5</v>
      </c>
      <c r="G2" s="12">
        <v>4000374</v>
      </c>
      <c r="H2" s="13" t="s">
        <v>84</v>
      </c>
    </row>
    <row r="3" spans="1:11" ht="25.5" x14ac:dyDescent="0.25">
      <c r="A3" s="1">
        <v>2</v>
      </c>
      <c r="B3" s="50">
        <v>4000372</v>
      </c>
      <c r="C3" s="10" t="s">
        <v>85</v>
      </c>
      <c r="D3" s="3" t="s">
        <v>83</v>
      </c>
      <c r="E3" s="13" t="s">
        <v>86</v>
      </c>
      <c r="F3" s="4" t="s">
        <v>5</v>
      </c>
      <c r="G3" s="12">
        <v>4000372</v>
      </c>
      <c r="H3" s="13" t="s">
        <v>86</v>
      </c>
    </row>
    <row r="4" spans="1:11" ht="25.5" x14ac:dyDescent="0.25">
      <c r="A4" s="1">
        <v>3</v>
      </c>
      <c r="B4" s="50">
        <v>4000373</v>
      </c>
      <c r="C4" s="10" t="s">
        <v>88</v>
      </c>
      <c r="D4" s="3" t="s">
        <v>83</v>
      </c>
      <c r="E4" s="13" t="s">
        <v>89</v>
      </c>
      <c r="F4" s="4" t="s">
        <v>5</v>
      </c>
      <c r="G4" s="12">
        <v>4000373</v>
      </c>
      <c r="H4" s="13" t="s">
        <v>89</v>
      </c>
    </row>
    <row r="5" spans="1:11" ht="25.5" x14ac:dyDescent="0.25">
      <c r="A5" s="1">
        <v>4</v>
      </c>
      <c r="B5" s="50">
        <v>4000375</v>
      </c>
      <c r="C5" s="10" t="s">
        <v>90</v>
      </c>
      <c r="D5" s="3" t="s">
        <v>83</v>
      </c>
      <c r="E5" s="13" t="s">
        <v>91</v>
      </c>
      <c r="F5" s="4" t="s">
        <v>5</v>
      </c>
      <c r="G5" s="12">
        <v>4000375</v>
      </c>
      <c r="H5" s="13" t="s">
        <v>91</v>
      </c>
    </row>
    <row r="6" spans="1:11" ht="89.25" x14ac:dyDescent="0.25">
      <c r="A6" s="1">
        <v>5</v>
      </c>
      <c r="B6" s="50">
        <v>4900009</v>
      </c>
      <c r="C6" s="14" t="s">
        <v>92</v>
      </c>
      <c r="D6" s="7" t="s">
        <v>83</v>
      </c>
      <c r="E6" s="15" t="s">
        <v>93</v>
      </c>
      <c r="F6" s="9" t="s">
        <v>5</v>
      </c>
      <c r="G6" s="12">
        <v>4900009</v>
      </c>
      <c r="H6" s="15" t="s">
        <v>93</v>
      </c>
    </row>
    <row r="7" spans="1:11" ht="63.75" x14ac:dyDescent="0.25">
      <c r="A7" s="1">
        <v>6</v>
      </c>
      <c r="B7" s="50">
        <v>4000006</v>
      </c>
      <c r="C7" s="10" t="s">
        <v>94</v>
      </c>
      <c r="D7" s="3" t="s">
        <v>95</v>
      </c>
      <c r="E7" s="13" t="s">
        <v>96</v>
      </c>
      <c r="F7" s="4" t="s">
        <v>5</v>
      </c>
      <c r="G7" s="12">
        <v>4000006</v>
      </c>
      <c r="H7" s="13" t="s">
        <v>96</v>
      </c>
    </row>
    <row r="8" spans="1:11" ht="25.5" x14ac:dyDescent="0.25">
      <c r="A8" s="1">
        <v>7</v>
      </c>
      <c r="B8" s="50">
        <v>4000824</v>
      </c>
      <c r="C8" s="10" t="s">
        <v>97</v>
      </c>
      <c r="D8" s="3" t="s">
        <v>6</v>
      </c>
      <c r="E8" s="13" t="s">
        <v>98</v>
      </c>
      <c r="F8" s="4" t="s">
        <v>5</v>
      </c>
      <c r="G8" s="12">
        <v>4000824</v>
      </c>
      <c r="H8" s="13" t="s">
        <v>98</v>
      </c>
    </row>
    <row r="9" spans="1:11" ht="25.5" x14ac:dyDescent="0.25">
      <c r="A9" s="1">
        <v>8</v>
      </c>
      <c r="B9" s="50">
        <v>4001102</v>
      </c>
      <c r="C9" s="10" t="s">
        <v>99</v>
      </c>
      <c r="D9" s="3" t="s">
        <v>100</v>
      </c>
      <c r="E9" s="13" t="s">
        <v>101</v>
      </c>
      <c r="F9" s="4" t="s">
        <v>102</v>
      </c>
      <c r="G9" s="12">
        <v>4001102</v>
      </c>
      <c r="H9" s="13" t="s">
        <v>101</v>
      </c>
    </row>
    <row r="10" spans="1:11" ht="25.5" x14ac:dyDescent="0.25">
      <c r="A10" s="1">
        <v>9</v>
      </c>
      <c r="B10" s="50">
        <v>5000931</v>
      </c>
      <c r="C10" s="8" t="s">
        <v>103</v>
      </c>
      <c r="D10" s="7" t="s">
        <v>104</v>
      </c>
      <c r="E10" s="15" t="s">
        <v>105</v>
      </c>
      <c r="F10" s="9" t="s">
        <v>7</v>
      </c>
      <c r="G10" s="12">
        <v>5000931</v>
      </c>
      <c r="H10" s="15" t="s">
        <v>105</v>
      </c>
    </row>
    <row r="11" spans="1:11" x14ac:dyDescent="0.25">
      <c r="A11" s="1">
        <v>10</v>
      </c>
      <c r="B11" s="50">
        <v>4000381</v>
      </c>
      <c r="C11" s="10" t="s">
        <v>106</v>
      </c>
      <c r="D11" s="7" t="s">
        <v>8</v>
      </c>
      <c r="E11" s="13" t="s">
        <v>107</v>
      </c>
      <c r="F11" s="4" t="s">
        <v>5</v>
      </c>
      <c r="G11" s="12">
        <v>4000381</v>
      </c>
      <c r="H11" s="13" t="s">
        <v>107</v>
      </c>
    </row>
    <row r="12" spans="1:11" x14ac:dyDescent="0.25">
      <c r="A12" s="1">
        <v>11</v>
      </c>
      <c r="B12" s="50">
        <v>5000932</v>
      </c>
      <c r="C12" s="10" t="s">
        <v>108</v>
      </c>
      <c r="D12" s="7" t="s">
        <v>8</v>
      </c>
      <c r="E12" s="13" t="s">
        <v>109</v>
      </c>
      <c r="F12" s="4" t="s">
        <v>5</v>
      </c>
      <c r="G12" s="12">
        <v>5000932</v>
      </c>
      <c r="H12" s="13" t="s">
        <v>109</v>
      </c>
    </row>
    <row r="13" spans="1:11" x14ac:dyDescent="0.25">
      <c r="A13" s="1">
        <v>12</v>
      </c>
      <c r="B13" s="50">
        <v>4000008</v>
      </c>
      <c r="C13" s="10" t="s">
        <v>110</v>
      </c>
      <c r="D13" s="3" t="s">
        <v>83</v>
      </c>
      <c r="E13" s="13" t="s">
        <v>111</v>
      </c>
      <c r="F13" s="4" t="s">
        <v>5</v>
      </c>
      <c r="G13" s="12">
        <v>4000008</v>
      </c>
      <c r="H13" s="13" t="s">
        <v>111</v>
      </c>
    </row>
    <row r="14" spans="1:11" x14ac:dyDescent="0.25">
      <c r="A14" s="1">
        <v>13</v>
      </c>
      <c r="B14" s="50">
        <v>4000262</v>
      </c>
      <c r="C14" s="10" t="s">
        <v>112</v>
      </c>
      <c r="D14" s="3" t="s">
        <v>113</v>
      </c>
      <c r="E14" s="13" t="s">
        <v>114</v>
      </c>
      <c r="F14" s="4" t="s">
        <v>5</v>
      </c>
      <c r="G14" s="12">
        <v>4000262</v>
      </c>
      <c r="H14" s="13" t="s">
        <v>114</v>
      </c>
    </row>
    <row r="15" spans="1:11" x14ac:dyDescent="0.25">
      <c r="A15" s="1">
        <v>14</v>
      </c>
      <c r="B15" s="50">
        <v>4000263</v>
      </c>
      <c r="C15" s="10" t="s">
        <v>115</v>
      </c>
      <c r="D15" s="3" t="s">
        <v>113</v>
      </c>
      <c r="E15" s="13" t="s">
        <v>116</v>
      </c>
      <c r="F15" s="4" t="s">
        <v>5</v>
      </c>
      <c r="G15" s="12">
        <v>4000263</v>
      </c>
      <c r="H15" s="13" t="s">
        <v>116</v>
      </c>
    </row>
    <row r="16" spans="1:11" ht="25.5" x14ac:dyDescent="0.25">
      <c r="A16" s="1">
        <v>15</v>
      </c>
      <c r="B16" s="50">
        <v>4000260</v>
      </c>
      <c r="C16" s="10" t="s">
        <v>117</v>
      </c>
      <c r="D16" s="3" t="s">
        <v>118</v>
      </c>
      <c r="E16" s="13" t="s">
        <v>119</v>
      </c>
      <c r="F16" s="4" t="s">
        <v>5</v>
      </c>
      <c r="G16" s="12">
        <v>4000260</v>
      </c>
      <c r="H16" s="13" t="s">
        <v>119</v>
      </c>
    </row>
    <row r="17" spans="1:8" ht="25.5" x14ac:dyDescent="0.25">
      <c r="A17" s="1">
        <v>16</v>
      </c>
      <c r="B17" s="50">
        <v>4002822</v>
      </c>
      <c r="C17" s="10" t="s">
        <v>121</v>
      </c>
      <c r="D17" s="3" t="s">
        <v>122</v>
      </c>
      <c r="E17" s="13" t="s">
        <v>123</v>
      </c>
      <c r="F17" s="4" t="s">
        <v>5</v>
      </c>
      <c r="G17" s="12">
        <v>4002822</v>
      </c>
      <c r="H17" s="13" t="s">
        <v>123</v>
      </c>
    </row>
    <row r="18" spans="1:8" ht="25.5" x14ac:dyDescent="0.25">
      <c r="A18" s="1">
        <v>17</v>
      </c>
      <c r="B18" s="50">
        <v>4002821</v>
      </c>
      <c r="C18" s="10" t="s">
        <v>124</v>
      </c>
      <c r="D18" s="3" t="s">
        <v>122</v>
      </c>
      <c r="E18" s="13" t="s">
        <v>125</v>
      </c>
      <c r="F18" s="4" t="s">
        <v>5</v>
      </c>
      <c r="G18" s="12">
        <v>4002821</v>
      </c>
      <c r="H18" s="13" t="s">
        <v>125</v>
      </c>
    </row>
    <row r="19" spans="1:8" ht="25.5" x14ac:dyDescent="0.25">
      <c r="A19" s="1">
        <v>18</v>
      </c>
      <c r="B19" s="50">
        <v>4002828</v>
      </c>
      <c r="C19" s="10" t="s">
        <v>126</v>
      </c>
      <c r="D19" s="3" t="s">
        <v>113</v>
      </c>
      <c r="E19" s="13" t="s">
        <v>127</v>
      </c>
      <c r="F19" s="4" t="s">
        <v>5</v>
      </c>
      <c r="G19" s="12">
        <v>4002828</v>
      </c>
      <c r="H19" s="13" t="s">
        <v>127</v>
      </c>
    </row>
    <row r="20" spans="1:8" x14ac:dyDescent="0.25">
      <c r="A20" s="1">
        <v>19</v>
      </c>
      <c r="B20" s="50">
        <v>4002820</v>
      </c>
      <c r="C20" s="10" t="s">
        <v>128</v>
      </c>
      <c r="D20" s="3" t="s">
        <v>122</v>
      </c>
      <c r="E20" s="13" t="s">
        <v>129</v>
      </c>
      <c r="F20" s="4" t="s">
        <v>5</v>
      </c>
      <c r="G20" s="12">
        <v>4002820</v>
      </c>
      <c r="H20" s="13" t="s">
        <v>129</v>
      </c>
    </row>
    <row r="21" spans="1:8" ht="25.5" x14ac:dyDescent="0.25">
      <c r="A21" s="1">
        <v>20</v>
      </c>
      <c r="B21" s="50">
        <v>4002819</v>
      </c>
      <c r="C21" s="10" t="s">
        <v>130</v>
      </c>
      <c r="D21" s="3" t="s">
        <v>122</v>
      </c>
      <c r="E21" s="13" t="s">
        <v>131</v>
      </c>
      <c r="F21" s="4" t="s">
        <v>5</v>
      </c>
      <c r="G21" s="12">
        <v>4002819</v>
      </c>
      <c r="H21" s="13" t="s">
        <v>131</v>
      </c>
    </row>
    <row r="22" spans="1:8" ht="25.5" x14ac:dyDescent="0.25">
      <c r="A22" s="1">
        <v>21</v>
      </c>
      <c r="B22" s="50">
        <v>5000785</v>
      </c>
      <c r="C22" s="10" t="s">
        <v>132</v>
      </c>
      <c r="D22" s="3" t="s">
        <v>9</v>
      </c>
      <c r="E22" s="13" t="s">
        <v>133</v>
      </c>
      <c r="F22" s="4" t="s">
        <v>5</v>
      </c>
      <c r="G22" s="12">
        <v>5000785</v>
      </c>
      <c r="H22" s="13" t="s">
        <v>133</v>
      </c>
    </row>
    <row r="23" spans="1:8" x14ac:dyDescent="0.25">
      <c r="A23" s="1">
        <v>22</v>
      </c>
      <c r="B23" s="50">
        <v>5000787</v>
      </c>
      <c r="C23" s="14" t="s">
        <v>134</v>
      </c>
      <c r="D23" s="7" t="s">
        <v>135</v>
      </c>
      <c r="E23" s="15">
        <v>504291</v>
      </c>
      <c r="F23" s="9" t="s">
        <v>5</v>
      </c>
      <c r="G23" s="12">
        <v>5000787</v>
      </c>
      <c r="H23" s="15">
        <v>504291</v>
      </c>
    </row>
    <row r="24" spans="1:8" x14ac:dyDescent="0.25">
      <c r="A24" s="1">
        <v>23</v>
      </c>
      <c r="B24" s="50">
        <v>4001503</v>
      </c>
      <c r="C24" s="14" t="s">
        <v>136</v>
      </c>
      <c r="D24" s="7" t="s">
        <v>137</v>
      </c>
      <c r="E24" s="15" t="s">
        <v>138</v>
      </c>
      <c r="F24" s="9" t="s">
        <v>5</v>
      </c>
      <c r="G24" s="12">
        <v>4001503</v>
      </c>
      <c r="H24" s="15" t="s">
        <v>138</v>
      </c>
    </row>
    <row r="25" spans="1:8" ht="25.5" x14ac:dyDescent="0.25">
      <c r="A25" s="1">
        <v>24</v>
      </c>
      <c r="B25" s="50">
        <v>4000264</v>
      </c>
      <c r="C25" s="10" t="s">
        <v>10</v>
      </c>
      <c r="D25" s="3" t="s">
        <v>9</v>
      </c>
      <c r="E25" s="13" t="s">
        <v>11</v>
      </c>
      <c r="F25" s="4" t="s">
        <v>5</v>
      </c>
      <c r="G25" s="12">
        <v>4000264</v>
      </c>
      <c r="H25" s="13" t="s">
        <v>11</v>
      </c>
    </row>
    <row r="26" spans="1:8" x14ac:dyDescent="0.25">
      <c r="A26" s="1">
        <v>25</v>
      </c>
      <c r="B26" s="50">
        <v>4000121</v>
      </c>
      <c r="C26" s="10" t="s">
        <v>139</v>
      </c>
      <c r="D26" s="3" t="s">
        <v>140</v>
      </c>
      <c r="E26" s="13" t="s">
        <v>141</v>
      </c>
      <c r="F26" s="4" t="s">
        <v>5</v>
      </c>
      <c r="G26" s="12">
        <v>4000121</v>
      </c>
      <c r="H26" s="13" t="s">
        <v>141</v>
      </c>
    </row>
    <row r="27" spans="1:8" ht="25.5" x14ac:dyDescent="0.25">
      <c r="A27" s="1">
        <v>26</v>
      </c>
      <c r="B27" s="50">
        <v>4000472</v>
      </c>
      <c r="C27" s="10" t="s">
        <v>142</v>
      </c>
      <c r="D27" s="3" t="s">
        <v>143</v>
      </c>
      <c r="E27" s="13" t="s">
        <v>144</v>
      </c>
      <c r="F27" s="4" t="s">
        <v>5</v>
      </c>
      <c r="G27" s="12">
        <v>4000472</v>
      </c>
      <c r="H27" s="13" t="s">
        <v>144</v>
      </c>
    </row>
    <row r="28" spans="1:8" x14ac:dyDescent="0.25">
      <c r="A28" s="1">
        <v>27</v>
      </c>
      <c r="B28" s="50">
        <v>4000473</v>
      </c>
      <c r="C28" s="10" t="s">
        <v>145</v>
      </c>
      <c r="D28" s="3" t="s">
        <v>143</v>
      </c>
      <c r="E28" s="13" t="s">
        <v>146</v>
      </c>
      <c r="F28" s="4" t="s">
        <v>5</v>
      </c>
      <c r="G28" s="12">
        <v>4000473</v>
      </c>
      <c r="H28" s="13" t="s">
        <v>146</v>
      </c>
    </row>
    <row r="29" spans="1:8" ht="25.5" x14ac:dyDescent="0.25">
      <c r="A29" s="1">
        <v>28</v>
      </c>
      <c r="B29" s="50">
        <v>4000961</v>
      </c>
      <c r="C29" s="10" t="s">
        <v>147</v>
      </c>
      <c r="D29" s="3" t="s">
        <v>148</v>
      </c>
      <c r="E29" s="13" t="s">
        <v>149</v>
      </c>
      <c r="F29" s="4" t="s">
        <v>5</v>
      </c>
      <c r="G29" s="12">
        <v>4000961</v>
      </c>
      <c r="H29" s="13" t="s">
        <v>149</v>
      </c>
    </row>
    <row r="30" spans="1:8" ht="25.5" x14ac:dyDescent="0.25">
      <c r="A30" s="1">
        <v>29</v>
      </c>
      <c r="B30" s="50">
        <v>4000471</v>
      </c>
      <c r="C30" s="10" t="s">
        <v>150</v>
      </c>
      <c r="D30" s="3" t="s">
        <v>143</v>
      </c>
      <c r="E30" s="13" t="s">
        <v>151</v>
      </c>
      <c r="F30" s="4" t="s">
        <v>5</v>
      </c>
      <c r="G30" s="12">
        <v>4000471</v>
      </c>
      <c r="H30" s="13" t="s">
        <v>151</v>
      </c>
    </row>
    <row r="31" spans="1:8" x14ac:dyDescent="0.25">
      <c r="A31" s="1">
        <v>30</v>
      </c>
      <c r="B31" s="50">
        <v>4000029</v>
      </c>
      <c r="C31" s="8" t="s">
        <v>152</v>
      </c>
      <c r="D31" s="7" t="s">
        <v>6</v>
      </c>
      <c r="E31" s="15" t="s">
        <v>153</v>
      </c>
      <c r="F31" s="9" t="s">
        <v>5</v>
      </c>
      <c r="G31" s="12">
        <v>4000029</v>
      </c>
      <c r="H31" s="15" t="s">
        <v>153</v>
      </c>
    </row>
    <row r="32" spans="1:8" ht="25.5" x14ac:dyDescent="0.25">
      <c r="A32" s="1">
        <v>31</v>
      </c>
      <c r="B32" s="50">
        <v>4000028</v>
      </c>
      <c r="C32" s="8" t="s">
        <v>154</v>
      </c>
      <c r="D32" s="7" t="s">
        <v>6</v>
      </c>
      <c r="E32" s="15" t="s">
        <v>155</v>
      </c>
      <c r="F32" s="9" t="s">
        <v>5</v>
      </c>
      <c r="G32" s="12">
        <v>4000028</v>
      </c>
      <c r="H32" s="15" t="s">
        <v>155</v>
      </c>
    </row>
    <row r="33" spans="1:8" x14ac:dyDescent="0.25">
      <c r="A33" s="1">
        <v>32</v>
      </c>
      <c r="B33" s="50">
        <v>4000119</v>
      </c>
      <c r="C33" s="10" t="s">
        <v>156</v>
      </c>
      <c r="D33" s="3" t="s">
        <v>8</v>
      </c>
      <c r="E33" s="13" t="s">
        <v>157</v>
      </c>
      <c r="F33" s="4" t="s">
        <v>12</v>
      </c>
      <c r="G33" s="12">
        <v>4000119</v>
      </c>
      <c r="H33" s="13" t="s">
        <v>157</v>
      </c>
    </row>
    <row r="34" spans="1:8" ht="25.5" x14ac:dyDescent="0.25">
      <c r="A34" s="1">
        <v>33</v>
      </c>
      <c r="B34" s="50">
        <v>4000032</v>
      </c>
      <c r="C34" s="10" t="s">
        <v>158</v>
      </c>
      <c r="D34" s="3" t="s">
        <v>13</v>
      </c>
      <c r="E34" s="13" t="s">
        <v>159</v>
      </c>
      <c r="F34" s="4" t="s">
        <v>5</v>
      </c>
      <c r="G34" s="12">
        <v>4000032</v>
      </c>
      <c r="H34" s="13" t="s">
        <v>159</v>
      </c>
    </row>
    <row r="35" spans="1:8" ht="38.25" x14ac:dyDescent="0.25">
      <c r="A35" s="1">
        <v>34</v>
      </c>
      <c r="B35" s="50">
        <v>5000027</v>
      </c>
      <c r="C35" s="14" t="s">
        <v>160</v>
      </c>
      <c r="D35" s="7" t="s">
        <v>13</v>
      </c>
      <c r="E35" s="15" t="s">
        <v>161</v>
      </c>
      <c r="F35" s="9" t="s">
        <v>5</v>
      </c>
      <c r="G35" s="12">
        <v>5000027</v>
      </c>
      <c r="H35" s="15" t="s">
        <v>161</v>
      </c>
    </row>
    <row r="36" spans="1:8" x14ac:dyDescent="0.25">
      <c r="A36" s="1">
        <v>35</v>
      </c>
      <c r="B36" s="50">
        <v>4000280</v>
      </c>
      <c r="C36" s="10" t="s">
        <v>162</v>
      </c>
      <c r="D36" s="3" t="s">
        <v>6</v>
      </c>
      <c r="E36" s="13" t="s">
        <v>163</v>
      </c>
      <c r="F36" s="4" t="s">
        <v>5</v>
      </c>
      <c r="G36" s="12">
        <v>4000280</v>
      </c>
      <c r="H36" s="13" t="s">
        <v>163</v>
      </c>
    </row>
    <row r="37" spans="1:8" x14ac:dyDescent="0.25">
      <c r="A37" s="1">
        <v>36</v>
      </c>
      <c r="B37" s="50">
        <v>4000978</v>
      </c>
      <c r="C37" s="10" t="s">
        <v>164</v>
      </c>
      <c r="D37" s="3" t="s">
        <v>14</v>
      </c>
      <c r="E37" s="13">
        <v>12855</v>
      </c>
      <c r="F37" s="4" t="s">
        <v>5</v>
      </c>
      <c r="G37" s="12">
        <v>4000978</v>
      </c>
      <c r="H37" s="13">
        <v>12855</v>
      </c>
    </row>
    <row r="38" spans="1:8" x14ac:dyDescent="0.25">
      <c r="A38" s="1">
        <v>37</v>
      </c>
      <c r="B38" s="50">
        <v>4000977</v>
      </c>
      <c r="C38" s="10" t="s">
        <v>165</v>
      </c>
      <c r="D38" s="3" t="s">
        <v>15</v>
      </c>
      <c r="E38" s="13">
        <v>12792</v>
      </c>
      <c r="F38" s="4" t="s">
        <v>5</v>
      </c>
      <c r="G38" s="12">
        <v>4000977</v>
      </c>
      <c r="H38" s="13">
        <v>12792</v>
      </c>
    </row>
    <row r="39" spans="1:8" x14ac:dyDescent="0.25">
      <c r="A39" s="1">
        <v>38</v>
      </c>
      <c r="B39" s="50">
        <v>4000976</v>
      </c>
      <c r="C39" s="10" t="s">
        <v>166</v>
      </c>
      <c r="D39" s="3" t="s">
        <v>15</v>
      </c>
      <c r="E39" s="13">
        <v>12796</v>
      </c>
      <c r="F39" s="4" t="s">
        <v>5</v>
      </c>
      <c r="G39" s="12">
        <v>4000976</v>
      </c>
      <c r="H39" s="13">
        <v>12796</v>
      </c>
    </row>
    <row r="40" spans="1:8" x14ac:dyDescent="0.25">
      <c r="A40" s="1">
        <v>39</v>
      </c>
      <c r="B40" s="50">
        <v>4000112</v>
      </c>
      <c r="C40" s="8" t="s">
        <v>16</v>
      </c>
      <c r="D40" s="7" t="s">
        <v>17</v>
      </c>
      <c r="E40" s="15" t="s">
        <v>18</v>
      </c>
      <c r="F40" s="9" t="s">
        <v>5</v>
      </c>
      <c r="G40" s="12">
        <v>4000112</v>
      </c>
      <c r="H40" s="15" t="s">
        <v>18</v>
      </c>
    </row>
    <row r="41" spans="1:8" x14ac:dyDescent="0.25">
      <c r="A41" s="1">
        <v>40</v>
      </c>
      <c r="B41" s="50">
        <v>4000981</v>
      </c>
      <c r="C41" s="10" t="s">
        <v>167</v>
      </c>
      <c r="D41" s="3" t="s">
        <v>15</v>
      </c>
      <c r="E41" s="13">
        <v>12866</v>
      </c>
      <c r="F41" s="4" t="s">
        <v>5</v>
      </c>
      <c r="G41" s="12">
        <v>4000981</v>
      </c>
      <c r="H41" s="13">
        <v>12866</v>
      </c>
    </row>
    <row r="42" spans="1:8" x14ac:dyDescent="0.25">
      <c r="A42" s="1">
        <v>41</v>
      </c>
      <c r="B42" s="50">
        <v>4000353</v>
      </c>
      <c r="C42" s="10" t="s">
        <v>168</v>
      </c>
      <c r="D42" s="3" t="s">
        <v>8</v>
      </c>
      <c r="E42" s="13" t="s">
        <v>169</v>
      </c>
      <c r="F42" s="4" t="s">
        <v>5</v>
      </c>
      <c r="G42" s="12">
        <v>4000353</v>
      </c>
      <c r="H42" s="13" t="s">
        <v>169</v>
      </c>
    </row>
    <row r="43" spans="1:8" ht="25.5" x14ac:dyDescent="0.25">
      <c r="A43" s="1">
        <v>42</v>
      </c>
      <c r="B43" s="50">
        <v>4000982</v>
      </c>
      <c r="C43" s="10" t="s">
        <v>170</v>
      </c>
      <c r="D43" s="3" t="s">
        <v>15</v>
      </c>
      <c r="E43" s="13">
        <v>12858</v>
      </c>
      <c r="F43" s="4" t="s">
        <v>102</v>
      </c>
      <c r="G43" s="12">
        <v>4000982</v>
      </c>
      <c r="H43" s="13">
        <v>12858</v>
      </c>
    </row>
    <row r="44" spans="1:8" ht="25.5" x14ac:dyDescent="0.25">
      <c r="A44" s="1">
        <v>43</v>
      </c>
      <c r="B44" s="50">
        <v>4000281</v>
      </c>
      <c r="C44" s="10" t="s">
        <v>171</v>
      </c>
      <c r="D44" s="3" t="s">
        <v>17</v>
      </c>
      <c r="E44" s="13" t="s">
        <v>172</v>
      </c>
      <c r="F44" s="4" t="s">
        <v>5</v>
      </c>
      <c r="G44" s="12">
        <v>4000281</v>
      </c>
      <c r="H44" s="13" t="s">
        <v>172</v>
      </c>
    </row>
    <row r="45" spans="1:8" x14ac:dyDescent="0.25">
      <c r="A45" s="1">
        <v>44</v>
      </c>
      <c r="B45" s="50">
        <v>4000979</v>
      </c>
      <c r="C45" s="10" t="s">
        <v>173</v>
      </c>
      <c r="D45" s="3" t="s">
        <v>15</v>
      </c>
      <c r="E45" s="13">
        <v>12845</v>
      </c>
      <c r="F45" s="4" t="s">
        <v>5</v>
      </c>
      <c r="G45" s="12">
        <v>4000979</v>
      </c>
      <c r="H45" s="13">
        <v>12845</v>
      </c>
    </row>
    <row r="46" spans="1:8" x14ac:dyDescent="0.25">
      <c r="A46" s="1">
        <v>45</v>
      </c>
      <c r="B46" s="50">
        <v>4000980</v>
      </c>
      <c r="C46" s="10" t="s">
        <v>174</v>
      </c>
      <c r="D46" s="3" t="s">
        <v>15</v>
      </c>
      <c r="E46" s="13">
        <v>12847</v>
      </c>
      <c r="F46" s="4" t="s">
        <v>5</v>
      </c>
      <c r="G46" s="12">
        <v>4000980</v>
      </c>
      <c r="H46" s="13">
        <v>12847</v>
      </c>
    </row>
    <row r="47" spans="1:8" x14ac:dyDescent="0.25">
      <c r="A47" s="1">
        <v>46</v>
      </c>
      <c r="B47" s="50">
        <v>4000104</v>
      </c>
      <c r="C47" s="8" t="s">
        <v>175</v>
      </c>
      <c r="D47" s="7" t="s">
        <v>176</v>
      </c>
      <c r="E47" s="15">
        <v>4942</v>
      </c>
      <c r="F47" s="9" t="s">
        <v>5</v>
      </c>
      <c r="G47" s="12">
        <v>4000104</v>
      </c>
      <c r="H47" s="15">
        <v>4942</v>
      </c>
    </row>
    <row r="48" spans="1:8" x14ac:dyDescent="0.25">
      <c r="A48" s="1">
        <v>47</v>
      </c>
      <c r="B48" s="50">
        <v>4000105</v>
      </c>
      <c r="C48" s="8" t="s">
        <v>19</v>
      </c>
      <c r="D48" s="7" t="s">
        <v>14</v>
      </c>
      <c r="E48" s="15" t="s">
        <v>20</v>
      </c>
      <c r="F48" s="9" t="s">
        <v>5</v>
      </c>
      <c r="G48" s="12">
        <v>4000105</v>
      </c>
      <c r="H48" s="15" t="s">
        <v>20</v>
      </c>
    </row>
    <row r="49" spans="1:8" x14ac:dyDescent="0.25">
      <c r="A49" s="1">
        <v>48</v>
      </c>
      <c r="B49" s="50">
        <v>4000983</v>
      </c>
      <c r="C49" s="10" t="s">
        <v>177</v>
      </c>
      <c r="D49" s="3" t="s">
        <v>15</v>
      </c>
      <c r="E49" s="13" t="s">
        <v>178</v>
      </c>
      <c r="F49" s="4" t="s">
        <v>5</v>
      </c>
      <c r="G49" s="12">
        <v>4000983</v>
      </c>
      <c r="H49" s="13" t="s">
        <v>178</v>
      </c>
    </row>
    <row r="50" spans="1:8" x14ac:dyDescent="0.25">
      <c r="A50" s="1">
        <v>49</v>
      </c>
      <c r="B50" s="50">
        <v>4000974</v>
      </c>
      <c r="C50" s="10" t="s">
        <v>179</v>
      </c>
      <c r="D50" s="3" t="s">
        <v>17</v>
      </c>
      <c r="E50" s="13" t="s">
        <v>180</v>
      </c>
      <c r="F50" s="4" t="s">
        <v>5</v>
      </c>
      <c r="G50" s="12">
        <v>4000974</v>
      </c>
      <c r="H50" s="13" t="s">
        <v>180</v>
      </c>
    </row>
    <row r="51" spans="1:8" ht="25.5" x14ac:dyDescent="0.25">
      <c r="A51" s="1">
        <v>50</v>
      </c>
      <c r="B51" s="50">
        <v>5000107</v>
      </c>
      <c r="C51" s="14" t="s">
        <v>181</v>
      </c>
      <c r="D51" s="7" t="s">
        <v>13</v>
      </c>
      <c r="E51" s="15" t="s">
        <v>182</v>
      </c>
      <c r="F51" s="9" t="s">
        <v>5</v>
      </c>
      <c r="G51" s="12">
        <v>5000107</v>
      </c>
      <c r="H51" s="15" t="s">
        <v>182</v>
      </c>
    </row>
    <row r="52" spans="1:8" ht="25.5" x14ac:dyDescent="0.25">
      <c r="A52" s="1">
        <v>51</v>
      </c>
      <c r="B52" s="50">
        <v>5000098</v>
      </c>
      <c r="C52" s="14" t="s">
        <v>21</v>
      </c>
      <c r="D52" s="7" t="s">
        <v>13</v>
      </c>
      <c r="E52" s="15" t="s">
        <v>22</v>
      </c>
      <c r="F52" s="9" t="s">
        <v>5</v>
      </c>
      <c r="G52" s="12">
        <v>5000098</v>
      </c>
      <c r="H52" s="15" t="s">
        <v>22</v>
      </c>
    </row>
    <row r="53" spans="1:8" ht="25.5" x14ac:dyDescent="0.25">
      <c r="A53" s="1">
        <v>52</v>
      </c>
      <c r="B53" s="50">
        <v>5000312</v>
      </c>
      <c r="C53" s="10" t="s">
        <v>183</v>
      </c>
      <c r="D53" s="3" t="s">
        <v>13</v>
      </c>
      <c r="E53" s="13" t="s">
        <v>184</v>
      </c>
      <c r="F53" s="4" t="s">
        <v>5</v>
      </c>
      <c r="G53" s="12">
        <v>5000312</v>
      </c>
      <c r="H53" s="13" t="s">
        <v>184</v>
      </c>
    </row>
    <row r="54" spans="1:8" ht="25.5" x14ac:dyDescent="0.25">
      <c r="A54" s="1">
        <v>53</v>
      </c>
      <c r="B54" s="50">
        <v>4000606</v>
      </c>
      <c r="C54" s="10" t="s">
        <v>185</v>
      </c>
      <c r="D54" s="3" t="s">
        <v>14</v>
      </c>
      <c r="E54" s="13">
        <v>82004</v>
      </c>
      <c r="F54" s="4" t="s">
        <v>5</v>
      </c>
      <c r="G54" s="12">
        <v>4000606</v>
      </c>
      <c r="H54" s="13">
        <v>82004</v>
      </c>
    </row>
    <row r="55" spans="1:8" x14ac:dyDescent="0.25">
      <c r="A55" s="1">
        <v>54</v>
      </c>
      <c r="B55" s="50">
        <v>4000257</v>
      </c>
      <c r="C55" s="10" t="s">
        <v>23</v>
      </c>
      <c r="D55" s="3" t="s">
        <v>15</v>
      </c>
      <c r="E55" s="13" t="s">
        <v>24</v>
      </c>
      <c r="F55" s="4" t="s">
        <v>5</v>
      </c>
      <c r="G55" s="12">
        <v>4000257</v>
      </c>
      <c r="H55" s="13" t="s">
        <v>24</v>
      </c>
    </row>
    <row r="56" spans="1:8" x14ac:dyDescent="0.25">
      <c r="A56" s="1">
        <v>55</v>
      </c>
      <c r="B56" s="50">
        <v>4000834</v>
      </c>
      <c r="C56" s="10" t="s">
        <v>186</v>
      </c>
      <c r="D56" s="3" t="s">
        <v>15</v>
      </c>
      <c r="E56" s="13" t="s">
        <v>187</v>
      </c>
      <c r="F56" s="4" t="s">
        <v>5</v>
      </c>
      <c r="G56" s="12">
        <v>4000834</v>
      </c>
      <c r="H56" s="13" t="s">
        <v>187</v>
      </c>
    </row>
    <row r="57" spans="1:8" x14ac:dyDescent="0.25">
      <c r="A57" s="1">
        <v>56</v>
      </c>
      <c r="B57" s="50">
        <v>4000258</v>
      </c>
      <c r="C57" s="10" t="s">
        <v>188</v>
      </c>
      <c r="D57" s="3" t="s">
        <v>15</v>
      </c>
      <c r="E57" s="13" t="s">
        <v>189</v>
      </c>
      <c r="F57" s="4" t="s">
        <v>5</v>
      </c>
      <c r="G57" s="12">
        <v>4000258</v>
      </c>
      <c r="H57" s="13" t="s">
        <v>189</v>
      </c>
    </row>
    <row r="58" spans="1:8" x14ac:dyDescent="0.25">
      <c r="A58" s="1">
        <v>57</v>
      </c>
      <c r="B58" s="50">
        <v>4000102</v>
      </c>
      <c r="C58" s="8" t="s">
        <v>25</v>
      </c>
      <c r="D58" s="7" t="s">
        <v>15</v>
      </c>
      <c r="E58" s="15" t="s">
        <v>26</v>
      </c>
      <c r="F58" s="9" t="s">
        <v>5</v>
      </c>
      <c r="G58" s="12">
        <v>4000102</v>
      </c>
      <c r="H58" s="15" t="s">
        <v>26</v>
      </c>
    </row>
    <row r="59" spans="1:8" x14ac:dyDescent="0.25">
      <c r="A59" s="1">
        <v>58</v>
      </c>
      <c r="B59" s="50">
        <v>4000100</v>
      </c>
      <c r="C59" s="8" t="s">
        <v>27</v>
      </c>
      <c r="D59" s="7" t="s">
        <v>15</v>
      </c>
      <c r="E59" s="15" t="s">
        <v>28</v>
      </c>
      <c r="F59" s="9" t="s">
        <v>5</v>
      </c>
      <c r="G59" s="12">
        <v>4000100</v>
      </c>
      <c r="H59" s="15" t="s">
        <v>28</v>
      </c>
    </row>
    <row r="60" spans="1:8" x14ac:dyDescent="0.25">
      <c r="A60" s="1">
        <v>59</v>
      </c>
      <c r="B60" s="51">
        <v>4001346</v>
      </c>
      <c r="C60" s="17" t="s">
        <v>190</v>
      </c>
      <c r="D60" s="18" t="s">
        <v>15</v>
      </c>
      <c r="E60" s="19" t="s">
        <v>191</v>
      </c>
      <c r="F60" s="20" t="s">
        <v>5</v>
      </c>
      <c r="G60" s="12">
        <v>4001346</v>
      </c>
      <c r="H60" s="19" t="s">
        <v>191</v>
      </c>
    </row>
    <row r="61" spans="1:8" x14ac:dyDescent="0.25">
      <c r="A61" s="1">
        <v>60</v>
      </c>
      <c r="B61" s="50">
        <v>4000259</v>
      </c>
      <c r="C61" s="8" t="s">
        <v>192</v>
      </c>
      <c r="D61" s="7" t="s">
        <v>15</v>
      </c>
      <c r="E61" s="15" t="s">
        <v>193</v>
      </c>
      <c r="F61" s="9" t="s">
        <v>5</v>
      </c>
      <c r="G61" s="12">
        <v>4000259</v>
      </c>
      <c r="H61" s="15" t="s">
        <v>193</v>
      </c>
    </row>
    <row r="62" spans="1:8" x14ac:dyDescent="0.25">
      <c r="A62" s="1">
        <v>61</v>
      </c>
      <c r="B62" s="50">
        <v>4000254</v>
      </c>
      <c r="C62" s="10" t="s">
        <v>194</v>
      </c>
      <c r="D62" s="3" t="s">
        <v>15</v>
      </c>
      <c r="E62" s="13" t="s">
        <v>195</v>
      </c>
      <c r="F62" s="4" t="s">
        <v>5</v>
      </c>
      <c r="G62" s="12">
        <v>4000254</v>
      </c>
      <c r="H62" s="13" t="s">
        <v>195</v>
      </c>
    </row>
    <row r="63" spans="1:8" x14ac:dyDescent="0.25">
      <c r="A63" s="1">
        <v>62</v>
      </c>
      <c r="B63" s="50">
        <v>4000639</v>
      </c>
      <c r="C63" s="10" t="s">
        <v>196</v>
      </c>
      <c r="D63" s="3" t="s">
        <v>15</v>
      </c>
      <c r="E63" s="13" t="s">
        <v>197</v>
      </c>
      <c r="F63" s="4" t="s">
        <v>5</v>
      </c>
      <c r="G63" s="12">
        <v>4000639</v>
      </c>
      <c r="H63" s="13" t="s">
        <v>197</v>
      </c>
    </row>
    <row r="64" spans="1:8" x14ac:dyDescent="0.25">
      <c r="A64" s="1">
        <v>63</v>
      </c>
      <c r="B64" s="50">
        <v>4000099</v>
      </c>
      <c r="C64" s="8" t="s">
        <v>198</v>
      </c>
      <c r="D64" s="7" t="s">
        <v>15</v>
      </c>
      <c r="E64" s="15" t="s">
        <v>199</v>
      </c>
      <c r="F64" s="9" t="s">
        <v>5</v>
      </c>
      <c r="G64" s="12">
        <v>4000099</v>
      </c>
      <c r="H64" s="15" t="s">
        <v>199</v>
      </c>
    </row>
    <row r="65" spans="1:8" x14ac:dyDescent="0.25">
      <c r="A65" s="1">
        <v>64</v>
      </c>
      <c r="B65" s="50">
        <v>4000096</v>
      </c>
      <c r="C65" s="8" t="s">
        <v>200</v>
      </c>
      <c r="D65" s="7" t="s">
        <v>15</v>
      </c>
      <c r="E65" s="15" t="s">
        <v>201</v>
      </c>
      <c r="F65" s="9" t="s">
        <v>5</v>
      </c>
      <c r="G65" s="12">
        <v>4000096</v>
      </c>
      <c r="H65" s="15" t="s">
        <v>201</v>
      </c>
    </row>
    <row r="66" spans="1:8" x14ac:dyDescent="0.25">
      <c r="A66" s="1">
        <v>65</v>
      </c>
      <c r="B66" s="50">
        <v>4000095</v>
      </c>
      <c r="C66" s="8" t="s">
        <v>202</v>
      </c>
      <c r="D66" s="7" t="s">
        <v>15</v>
      </c>
      <c r="E66" s="15" t="s">
        <v>203</v>
      </c>
      <c r="F66" s="9" t="s">
        <v>5</v>
      </c>
      <c r="G66" s="12">
        <v>4000095</v>
      </c>
      <c r="H66" s="15" t="s">
        <v>203</v>
      </c>
    </row>
    <row r="67" spans="1:8" x14ac:dyDescent="0.25">
      <c r="A67" s="1">
        <v>66</v>
      </c>
      <c r="B67" s="50">
        <v>4000115</v>
      </c>
      <c r="C67" s="10" t="s">
        <v>204</v>
      </c>
      <c r="D67" s="3" t="s">
        <v>15</v>
      </c>
      <c r="E67" s="13" t="s">
        <v>205</v>
      </c>
      <c r="F67" s="4" t="s">
        <v>5</v>
      </c>
      <c r="G67" s="12">
        <v>4000115</v>
      </c>
      <c r="H67" s="13" t="s">
        <v>205</v>
      </c>
    </row>
    <row r="68" spans="1:8" ht="25.5" x14ac:dyDescent="0.25">
      <c r="A68" s="1">
        <v>67</v>
      </c>
      <c r="B68" s="50">
        <v>5000791</v>
      </c>
      <c r="C68" s="10" t="s">
        <v>206</v>
      </c>
      <c r="D68" s="3" t="s">
        <v>207</v>
      </c>
      <c r="E68" s="13" t="s">
        <v>208</v>
      </c>
      <c r="F68" s="4" t="s">
        <v>5</v>
      </c>
      <c r="G68" s="12">
        <v>5000791</v>
      </c>
      <c r="H68" s="13" t="s">
        <v>208</v>
      </c>
    </row>
    <row r="69" spans="1:8" x14ac:dyDescent="0.25">
      <c r="A69" s="1">
        <v>68</v>
      </c>
      <c r="B69" s="50">
        <v>4000256</v>
      </c>
      <c r="C69" s="10" t="s">
        <v>209</v>
      </c>
      <c r="D69" s="3" t="s">
        <v>15</v>
      </c>
      <c r="E69" s="13" t="s">
        <v>210</v>
      </c>
      <c r="F69" s="4" t="s">
        <v>5</v>
      </c>
      <c r="G69" s="12">
        <v>4000256</v>
      </c>
      <c r="H69" s="13" t="s">
        <v>210</v>
      </c>
    </row>
    <row r="70" spans="1:8" x14ac:dyDescent="0.25">
      <c r="A70" s="1">
        <v>69</v>
      </c>
      <c r="B70" s="50">
        <v>4000255</v>
      </c>
      <c r="C70" s="10" t="s">
        <v>211</v>
      </c>
      <c r="D70" s="3" t="s">
        <v>15</v>
      </c>
      <c r="E70" s="13" t="s">
        <v>212</v>
      </c>
      <c r="F70" s="4" t="s">
        <v>5</v>
      </c>
      <c r="G70" s="12">
        <v>4000255</v>
      </c>
      <c r="H70" s="13" t="s">
        <v>212</v>
      </c>
    </row>
    <row r="71" spans="1:8" x14ac:dyDescent="0.25">
      <c r="A71" s="1">
        <v>70</v>
      </c>
      <c r="B71" s="50">
        <v>4001350</v>
      </c>
      <c r="C71" s="10" t="s">
        <v>213</v>
      </c>
      <c r="D71" s="3" t="s">
        <v>15</v>
      </c>
      <c r="E71" s="13" t="s">
        <v>214</v>
      </c>
      <c r="F71" s="4" t="s">
        <v>5</v>
      </c>
      <c r="G71" s="12">
        <v>4001350</v>
      </c>
      <c r="H71" s="13" t="s">
        <v>214</v>
      </c>
    </row>
    <row r="72" spans="1:8" x14ac:dyDescent="0.25">
      <c r="A72" s="1">
        <v>71</v>
      </c>
      <c r="B72" s="50">
        <v>4001351</v>
      </c>
      <c r="C72" s="10" t="s">
        <v>215</v>
      </c>
      <c r="D72" s="3" t="s">
        <v>15</v>
      </c>
      <c r="E72" s="13" t="s">
        <v>216</v>
      </c>
      <c r="F72" s="4" t="s">
        <v>5</v>
      </c>
      <c r="G72" s="12">
        <v>4001351</v>
      </c>
      <c r="H72" s="13" t="s">
        <v>216</v>
      </c>
    </row>
    <row r="73" spans="1:8" x14ac:dyDescent="0.25">
      <c r="A73" s="1">
        <v>72</v>
      </c>
      <c r="B73" s="51">
        <v>4001352</v>
      </c>
      <c r="C73" s="17" t="s">
        <v>217</v>
      </c>
      <c r="D73" s="18" t="s">
        <v>15</v>
      </c>
      <c r="E73" s="19" t="s">
        <v>218</v>
      </c>
      <c r="F73" s="20" t="s">
        <v>5</v>
      </c>
      <c r="G73" s="12">
        <v>4001352</v>
      </c>
      <c r="H73" s="19" t="s">
        <v>218</v>
      </c>
    </row>
    <row r="74" spans="1:8" x14ac:dyDescent="0.25">
      <c r="A74" s="1">
        <v>73</v>
      </c>
      <c r="B74" s="50">
        <v>4000380</v>
      </c>
      <c r="C74" s="8" t="s">
        <v>219</v>
      </c>
      <c r="D74" s="7" t="s">
        <v>15</v>
      </c>
      <c r="E74" s="15" t="s">
        <v>220</v>
      </c>
      <c r="F74" s="9" t="s">
        <v>5</v>
      </c>
      <c r="G74" s="12">
        <v>4000380</v>
      </c>
      <c r="H74" s="15" t="s">
        <v>220</v>
      </c>
    </row>
    <row r="75" spans="1:8" x14ac:dyDescent="0.25">
      <c r="A75" s="1">
        <v>74</v>
      </c>
      <c r="B75" s="50">
        <v>4001353</v>
      </c>
      <c r="C75" s="10" t="s">
        <v>221</v>
      </c>
      <c r="D75" s="3" t="s">
        <v>15</v>
      </c>
      <c r="E75" s="13" t="s">
        <v>222</v>
      </c>
      <c r="F75" s="4" t="s">
        <v>5</v>
      </c>
      <c r="G75" s="12">
        <v>4001353</v>
      </c>
      <c r="H75" s="13" t="s">
        <v>222</v>
      </c>
    </row>
    <row r="76" spans="1:8" x14ac:dyDescent="0.25">
      <c r="A76" s="1">
        <v>75</v>
      </c>
      <c r="B76" s="51">
        <v>4001354</v>
      </c>
      <c r="C76" s="17" t="s">
        <v>223</v>
      </c>
      <c r="D76" s="18" t="s">
        <v>15</v>
      </c>
      <c r="E76" s="19" t="s">
        <v>224</v>
      </c>
      <c r="F76" s="20" t="s">
        <v>5</v>
      </c>
      <c r="G76" s="12">
        <v>4001354</v>
      </c>
      <c r="H76" s="19" t="s">
        <v>224</v>
      </c>
    </row>
    <row r="77" spans="1:8" x14ac:dyDescent="0.25">
      <c r="A77" s="1">
        <v>76</v>
      </c>
      <c r="B77" s="51">
        <v>4001355</v>
      </c>
      <c r="C77" s="21" t="s">
        <v>225</v>
      </c>
      <c r="D77" s="7" t="s">
        <v>15</v>
      </c>
      <c r="E77" s="15" t="s">
        <v>226</v>
      </c>
      <c r="F77" s="9" t="s">
        <v>5</v>
      </c>
      <c r="G77" s="12">
        <v>4001355</v>
      </c>
      <c r="H77" s="15" t="s">
        <v>226</v>
      </c>
    </row>
    <row r="78" spans="1:8" ht="25.5" x14ac:dyDescent="0.25">
      <c r="A78" s="1">
        <v>77</v>
      </c>
      <c r="B78" s="50">
        <v>4000392</v>
      </c>
      <c r="C78" s="10" t="s">
        <v>227</v>
      </c>
      <c r="D78" s="3" t="s">
        <v>228</v>
      </c>
      <c r="E78" s="13" t="s">
        <v>229</v>
      </c>
      <c r="F78" s="4" t="s">
        <v>5</v>
      </c>
      <c r="G78" s="12">
        <v>4000392</v>
      </c>
      <c r="H78" s="13" t="s">
        <v>229</v>
      </c>
    </row>
    <row r="79" spans="1:8" ht="25.5" x14ac:dyDescent="0.25">
      <c r="A79" s="1">
        <v>78</v>
      </c>
      <c r="B79" s="50">
        <v>4000229</v>
      </c>
      <c r="C79" s="10" t="s">
        <v>230</v>
      </c>
      <c r="D79" s="3" t="s">
        <v>228</v>
      </c>
      <c r="E79" s="13" t="s">
        <v>231</v>
      </c>
      <c r="F79" s="4" t="s">
        <v>5</v>
      </c>
      <c r="G79" s="12">
        <v>4000229</v>
      </c>
      <c r="H79" s="13" t="s">
        <v>231</v>
      </c>
    </row>
    <row r="80" spans="1:8" ht="25.5" x14ac:dyDescent="0.25">
      <c r="A80" s="1">
        <v>79</v>
      </c>
      <c r="B80" s="50">
        <v>4000211</v>
      </c>
      <c r="C80" s="10" t="s">
        <v>232</v>
      </c>
      <c r="D80" s="3" t="s">
        <v>228</v>
      </c>
      <c r="E80" s="13" t="s">
        <v>233</v>
      </c>
      <c r="F80" s="4" t="s">
        <v>5</v>
      </c>
      <c r="G80" s="12">
        <v>4000211</v>
      </c>
      <c r="H80" s="13" t="s">
        <v>233</v>
      </c>
    </row>
    <row r="81" spans="1:8" ht="25.5" x14ac:dyDescent="0.25">
      <c r="A81" s="1">
        <v>80</v>
      </c>
      <c r="B81" s="50">
        <v>4000488</v>
      </c>
      <c r="C81" s="10" t="s">
        <v>234</v>
      </c>
      <c r="D81" s="3" t="s">
        <v>228</v>
      </c>
      <c r="E81" s="13" t="s">
        <v>235</v>
      </c>
      <c r="F81" s="4" t="s">
        <v>5</v>
      </c>
      <c r="G81" s="12">
        <v>4000488</v>
      </c>
      <c r="H81" s="13" t="s">
        <v>235</v>
      </c>
    </row>
    <row r="82" spans="1:8" ht="25.5" x14ac:dyDescent="0.25">
      <c r="A82" s="1">
        <v>81</v>
      </c>
      <c r="B82" s="50">
        <v>4000205</v>
      </c>
      <c r="C82" s="10" t="s">
        <v>236</v>
      </c>
      <c r="D82" s="3" t="s">
        <v>228</v>
      </c>
      <c r="E82" s="13" t="s">
        <v>237</v>
      </c>
      <c r="F82" s="4" t="s">
        <v>5</v>
      </c>
      <c r="G82" s="12">
        <v>4000205</v>
      </c>
      <c r="H82" s="13" t="s">
        <v>237</v>
      </c>
    </row>
    <row r="83" spans="1:8" ht="25.5" x14ac:dyDescent="0.25">
      <c r="A83" s="1">
        <v>82</v>
      </c>
      <c r="B83" s="50">
        <v>4002833</v>
      </c>
      <c r="C83" s="10" t="s">
        <v>238</v>
      </c>
      <c r="D83" s="3" t="s">
        <v>228</v>
      </c>
      <c r="E83" s="13" t="s">
        <v>239</v>
      </c>
      <c r="F83" s="4" t="s">
        <v>5</v>
      </c>
      <c r="G83" s="12">
        <v>4002833</v>
      </c>
      <c r="H83" s="13" t="s">
        <v>239</v>
      </c>
    </row>
    <row r="84" spans="1:8" ht="25.5" x14ac:dyDescent="0.25">
      <c r="A84" s="1">
        <v>83</v>
      </c>
      <c r="B84" s="50">
        <v>4000199</v>
      </c>
      <c r="C84" s="10" t="s">
        <v>240</v>
      </c>
      <c r="D84" s="3" t="s">
        <v>228</v>
      </c>
      <c r="E84" s="13" t="s">
        <v>241</v>
      </c>
      <c r="F84" s="4" t="s">
        <v>5</v>
      </c>
      <c r="G84" s="12">
        <v>4000199</v>
      </c>
      <c r="H84" s="13" t="s">
        <v>241</v>
      </c>
    </row>
    <row r="85" spans="1:8" ht="25.5" x14ac:dyDescent="0.25">
      <c r="A85" s="1">
        <v>84</v>
      </c>
      <c r="B85" s="50">
        <v>4000391</v>
      </c>
      <c r="C85" s="10" t="s">
        <v>242</v>
      </c>
      <c r="D85" s="3" t="s">
        <v>228</v>
      </c>
      <c r="E85" s="13" t="s">
        <v>243</v>
      </c>
      <c r="F85" s="4" t="s">
        <v>5</v>
      </c>
      <c r="G85" s="12">
        <v>4000391</v>
      </c>
      <c r="H85" s="13" t="s">
        <v>243</v>
      </c>
    </row>
    <row r="86" spans="1:8" ht="25.5" x14ac:dyDescent="0.25">
      <c r="A86" s="1">
        <v>85</v>
      </c>
      <c r="B86" s="50">
        <v>4000505</v>
      </c>
      <c r="C86" s="10" t="s">
        <v>244</v>
      </c>
      <c r="D86" s="3" t="s">
        <v>228</v>
      </c>
      <c r="E86" s="13" t="s">
        <v>245</v>
      </c>
      <c r="F86" s="4" t="s">
        <v>5</v>
      </c>
      <c r="G86" s="12">
        <v>4000505</v>
      </c>
      <c r="H86" s="13" t="s">
        <v>245</v>
      </c>
    </row>
    <row r="87" spans="1:8" ht="25.5" x14ac:dyDescent="0.25">
      <c r="A87" s="1">
        <v>86</v>
      </c>
      <c r="B87" s="50">
        <v>4000208</v>
      </c>
      <c r="C87" s="10" t="s">
        <v>246</v>
      </c>
      <c r="D87" s="3" t="s">
        <v>228</v>
      </c>
      <c r="E87" s="13" t="s">
        <v>247</v>
      </c>
      <c r="F87" s="4" t="s">
        <v>5</v>
      </c>
      <c r="G87" s="12">
        <v>4000208</v>
      </c>
      <c r="H87" s="13" t="s">
        <v>247</v>
      </c>
    </row>
    <row r="88" spans="1:8" ht="25.5" x14ac:dyDescent="0.25">
      <c r="A88" s="1">
        <v>87</v>
      </c>
      <c r="B88" s="50">
        <v>4000202</v>
      </c>
      <c r="C88" s="10" t="s">
        <v>248</v>
      </c>
      <c r="D88" s="3" t="s">
        <v>228</v>
      </c>
      <c r="E88" s="13" t="s">
        <v>249</v>
      </c>
      <c r="F88" s="4" t="s">
        <v>5</v>
      </c>
      <c r="G88" s="12">
        <v>4000202</v>
      </c>
      <c r="H88" s="13" t="s">
        <v>249</v>
      </c>
    </row>
    <row r="89" spans="1:8" ht="25.5" x14ac:dyDescent="0.25">
      <c r="A89" s="1">
        <v>88</v>
      </c>
      <c r="B89" s="50">
        <v>4000196</v>
      </c>
      <c r="C89" s="10" t="s">
        <v>250</v>
      </c>
      <c r="D89" s="3" t="s">
        <v>228</v>
      </c>
      <c r="E89" s="13" t="s">
        <v>251</v>
      </c>
      <c r="F89" s="4" t="s">
        <v>5</v>
      </c>
      <c r="G89" s="12">
        <v>4000196</v>
      </c>
      <c r="H89" s="13" t="s">
        <v>251</v>
      </c>
    </row>
    <row r="90" spans="1:8" ht="25.5" x14ac:dyDescent="0.25">
      <c r="A90" s="1">
        <v>89</v>
      </c>
      <c r="B90" s="50">
        <v>4000210</v>
      </c>
      <c r="C90" s="10" t="s">
        <v>252</v>
      </c>
      <c r="D90" s="3" t="s">
        <v>228</v>
      </c>
      <c r="E90" s="13" t="s">
        <v>253</v>
      </c>
      <c r="F90" s="4" t="s">
        <v>5</v>
      </c>
      <c r="G90" s="12">
        <v>4000210</v>
      </c>
      <c r="H90" s="13" t="s">
        <v>253</v>
      </c>
    </row>
    <row r="91" spans="1:8" ht="25.5" x14ac:dyDescent="0.25">
      <c r="A91" s="1">
        <v>90</v>
      </c>
      <c r="B91" s="50">
        <v>4000204</v>
      </c>
      <c r="C91" s="10" t="s">
        <v>254</v>
      </c>
      <c r="D91" s="3" t="s">
        <v>228</v>
      </c>
      <c r="E91" s="13" t="s">
        <v>255</v>
      </c>
      <c r="F91" s="4" t="s">
        <v>5</v>
      </c>
      <c r="G91" s="12">
        <v>4000204</v>
      </c>
      <c r="H91" s="13" t="s">
        <v>255</v>
      </c>
    </row>
    <row r="92" spans="1:8" ht="25.5" x14ac:dyDescent="0.25">
      <c r="A92" s="1">
        <v>91</v>
      </c>
      <c r="B92" s="50">
        <v>4000198</v>
      </c>
      <c r="C92" s="10" t="s">
        <v>256</v>
      </c>
      <c r="D92" s="3" t="s">
        <v>228</v>
      </c>
      <c r="E92" s="13" t="s">
        <v>257</v>
      </c>
      <c r="F92" s="4" t="s">
        <v>5</v>
      </c>
      <c r="G92" s="12">
        <v>4000198</v>
      </c>
      <c r="H92" s="13" t="s">
        <v>257</v>
      </c>
    </row>
    <row r="93" spans="1:8" ht="25.5" x14ac:dyDescent="0.25">
      <c r="A93" s="1">
        <v>92</v>
      </c>
      <c r="B93" s="50">
        <v>4000206</v>
      </c>
      <c r="C93" s="10" t="s">
        <v>258</v>
      </c>
      <c r="D93" s="3" t="s">
        <v>228</v>
      </c>
      <c r="E93" s="13" t="s">
        <v>259</v>
      </c>
      <c r="F93" s="4" t="s">
        <v>5</v>
      </c>
      <c r="G93" s="12">
        <v>4000206</v>
      </c>
      <c r="H93" s="13" t="s">
        <v>259</v>
      </c>
    </row>
    <row r="94" spans="1:8" ht="25.5" x14ac:dyDescent="0.25">
      <c r="A94" s="1">
        <v>93</v>
      </c>
      <c r="B94" s="50">
        <v>4000200</v>
      </c>
      <c r="C94" s="10" t="s">
        <v>260</v>
      </c>
      <c r="D94" s="3" t="s">
        <v>228</v>
      </c>
      <c r="E94" s="13" t="s">
        <v>261</v>
      </c>
      <c r="F94" s="4" t="s">
        <v>5</v>
      </c>
      <c r="G94" s="12">
        <v>4000200</v>
      </c>
      <c r="H94" s="13" t="s">
        <v>261</v>
      </c>
    </row>
    <row r="95" spans="1:8" ht="25.5" x14ac:dyDescent="0.25">
      <c r="A95" s="1">
        <v>94</v>
      </c>
      <c r="B95" s="51">
        <v>4002834</v>
      </c>
      <c r="C95" s="17" t="s">
        <v>262</v>
      </c>
      <c r="D95" s="18" t="s">
        <v>228</v>
      </c>
      <c r="E95" s="19" t="s">
        <v>263</v>
      </c>
      <c r="F95" s="20" t="s">
        <v>5</v>
      </c>
      <c r="G95" s="12">
        <v>4002834</v>
      </c>
      <c r="H95" s="19" t="s">
        <v>263</v>
      </c>
    </row>
    <row r="96" spans="1:8" ht="25.5" x14ac:dyDescent="0.25">
      <c r="A96" s="1">
        <v>95</v>
      </c>
      <c r="B96" s="50">
        <v>4000007</v>
      </c>
      <c r="C96" s="8" t="s">
        <v>264</v>
      </c>
      <c r="D96" s="7" t="s">
        <v>265</v>
      </c>
      <c r="E96" s="15" t="s">
        <v>266</v>
      </c>
      <c r="F96" s="9" t="s">
        <v>5</v>
      </c>
      <c r="G96" s="12">
        <v>4000007</v>
      </c>
      <c r="H96" s="15" t="s">
        <v>266</v>
      </c>
    </row>
    <row r="97" spans="1:8" ht="25.5" x14ac:dyDescent="0.25">
      <c r="A97" s="1">
        <v>96</v>
      </c>
      <c r="B97" s="50">
        <v>4000207</v>
      </c>
      <c r="C97" s="10" t="s">
        <v>267</v>
      </c>
      <c r="D97" s="3" t="s">
        <v>228</v>
      </c>
      <c r="E97" s="13" t="s">
        <v>268</v>
      </c>
      <c r="F97" s="4" t="s">
        <v>5</v>
      </c>
      <c r="G97" s="12">
        <v>4000207</v>
      </c>
      <c r="H97" s="13" t="s">
        <v>268</v>
      </c>
    </row>
    <row r="98" spans="1:8" ht="25.5" x14ac:dyDescent="0.25">
      <c r="A98" s="1">
        <v>97</v>
      </c>
      <c r="B98" s="50">
        <v>4000201</v>
      </c>
      <c r="C98" s="10" t="s">
        <v>269</v>
      </c>
      <c r="D98" s="3" t="s">
        <v>228</v>
      </c>
      <c r="E98" s="13" t="s">
        <v>270</v>
      </c>
      <c r="F98" s="4" t="s">
        <v>5</v>
      </c>
      <c r="G98" s="12">
        <v>4000201</v>
      </c>
      <c r="H98" s="13" t="s">
        <v>270</v>
      </c>
    </row>
    <row r="99" spans="1:8" ht="25.5" x14ac:dyDescent="0.25">
      <c r="A99" s="1">
        <v>98</v>
      </c>
      <c r="B99" s="50">
        <v>4000012</v>
      </c>
      <c r="C99" s="10" t="s">
        <v>271</v>
      </c>
      <c r="D99" s="3" t="s">
        <v>228</v>
      </c>
      <c r="E99" s="13" t="s">
        <v>272</v>
      </c>
      <c r="F99" s="4" t="s">
        <v>5</v>
      </c>
      <c r="G99" s="12">
        <v>4000012</v>
      </c>
      <c r="H99" s="13" t="s">
        <v>272</v>
      </c>
    </row>
    <row r="100" spans="1:8" ht="25.5" x14ac:dyDescent="0.25">
      <c r="A100" s="1">
        <v>99</v>
      </c>
      <c r="B100" s="50">
        <v>4000209</v>
      </c>
      <c r="C100" s="10" t="s">
        <v>273</v>
      </c>
      <c r="D100" s="3" t="s">
        <v>228</v>
      </c>
      <c r="E100" s="13" t="s">
        <v>274</v>
      </c>
      <c r="F100" s="4" t="s">
        <v>5</v>
      </c>
      <c r="G100" s="12">
        <v>4000209</v>
      </c>
      <c r="H100" s="13" t="s">
        <v>274</v>
      </c>
    </row>
    <row r="101" spans="1:8" ht="25.5" x14ac:dyDescent="0.25">
      <c r="A101" s="1">
        <v>100</v>
      </c>
      <c r="B101" s="50">
        <v>4000203</v>
      </c>
      <c r="C101" s="10" t="s">
        <v>275</v>
      </c>
      <c r="D101" s="3" t="s">
        <v>228</v>
      </c>
      <c r="E101" s="13" t="s">
        <v>276</v>
      </c>
      <c r="F101" s="4" t="s">
        <v>5</v>
      </c>
      <c r="G101" s="12">
        <v>4000203</v>
      </c>
      <c r="H101" s="13" t="s">
        <v>276</v>
      </c>
    </row>
    <row r="102" spans="1:8" ht="25.5" x14ac:dyDescent="0.25">
      <c r="A102" s="1">
        <v>101</v>
      </c>
      <c r="B102" s="50">
        <v>4000197</v>
      </c>
      <c r="C102" s="10" t="s">
        <v>277</v>
      </c>
      <c r="D102" s="3" t="s">
        <v>228</v>
      </c>
      <c r="E102" s="13" t="s">
        <v>278</v>
      </c>
      <c r="F102" s="4" t="s">
        <v>5</v>
      </c>
      <c r="G102" s="12">
        <v>4000197</v>
      </c>
      <c r="H102" s="13" t="s">
        <v>278</v>
      </c>
    </row>
    <row r="103" spans="1:8" ht="25.5" x14ac:dyDescent="0.25">
      <c r="A103" s="1">
        <v>102</v>
      </c>
      <c r="B103" s="50">
        <v>4000393</v>
      </c>
      <c r="C103" s="10" t="s">
        <v>279</v>
      </c>
      <c r="D103" s="3" t="s">
        <v>228</v>
      </c>
      <c r="E103" s="13" t="s">
        <v>280</v>
      </c>
      <c r="F103" s="4" t="s">
        <v>5</v>
      </c>
      <c r="G103" s="12">
        <v>4000393</v>
      </c>
      <c r="H103" s="13" t="s">
        <v>280</v>
      </c>
    </row>
    <row r="104" spans="1:8" ht="25.5" x14ac:dyDescent="0.25">
      <c r="A104" s="1">
        <v>103</v>
      </c>
      <c r="B104" s="50">
        <v>4000691</v>
      </c>
      <c r="C104" s="10" t="s">
        <v>281</v>
      </c>
      <c r="D104" s="3" t="s">
        <v>282</v>
      </c>
      <c r="E104" s="13" t="s">
        <v>283</v>
      </c>
      <c r="F104" s="4" t="s">
        <v>5</v>
      </c>
      <c r="G104" s="12">
        <v>4000691</v>
      </c>
      <c r="H104" s="13" t="s">
        <v>283</v>
      </c>
    </row>
    <row r="105" spans="1:8" ht="25.5" x14ac:dyDescent="0.25">
      <c r="A105" s="1">
        <v>104</v>
      </c>
      <c r="B105" s="50">
        <v>4000692</v>
      </c>
      <c r="C105" s="10" t="s">
        <v>284</v>
      </c>
      <c r="D105" s="3" t="s">
        <v>282</v>
      </c>
      <c r="E105" s="13" t="s">
        <v>285</v>
      </c>
      <c r="F105" s="4" t="s">
        <v>5</v>
      </c>
      <c r="G105" s="12">
        <v>4000692</v>
      </c>
      <c r="H105" s="13" t="s">
        <v>285</v>
      </c>
    </row>
    <row r="106" spans="1:8" ht="25.5" x14ac:dyDescent="0.25">
      <c r="A106" s="1">
        <v>105</v>
      </c>
      <c r="B106" s="50">
        <v>4001361</v>
      </c>
      <c r="C106" s="10" t="s">
        <v>286</v>
      </c>
      <c r="D106" s="3" t="s">
        <v>228</v>
      </c>
      <c r="E106" s="13" t="s">
        <v>287</v>
      </c>
      <c r="F106" s="4" t="s">
        <v>5</v>
      </c>
      <c r="G106" s="12">
        <v>4001361</v>
      </c>
      <c r="H106" s="13" t="s">
        <v>287</v>
      </c>
    </row>
    <row r="107" spans="1:8" ht="25.5" x14ac:dyDescent="0.25">
      <c r="A107" s="1">
        <v>106</v>
      </c>
      <c r="B107" s="50">
        <v>4000615</v>
      </c>
      <c r="C107" s="10" t="s">
        <v>288</v>
      </c>
      <c r="D107" s="3" t="s">
        <v>289</v>
      </c>
      <c r="E107" s="13" t="s">
        <v>290</v>
      </c>
      <c r="F107" s="4" t="s">
        <v>5</v>
      </c>
      <c r="G107" s="12">
        <v>4000615</v>
      </c>
      <c r="H107" s="13" t="s">
        <v>290</v>
      </c>
    </row>
    <row r="108" spans="1:8" ht="25.5" x14ac:dyDescent="0.25">
      <c r="A108" s="1">
        <v>107</v>
      </c>
      <c r="B108" s="50">
        <v>4000117</v>
      </c>
      <c r="C108" s="8" t="s">
        <v>29</v>
      </c>
      <c r="D108" s="7" t="s">
        <v>8</v>
      </c>
      <c r="E108" s="15" t="s">
        <v>79</v>
      </c>
      <c r="F108" s="9" t="s">
        <v>12</v>
      </c>
      <c r="G108" s="12">
        <v>4000117</v>
      </c>
      <c r="H108" s="15" t="s">
        <v>79</v>
      </c>
    </row>
    <row r="109" spans="1:8" ht="25.5" x14ac:dyDescent="0.25">
      <c r="A109" s="1">
        <v>108</v>
      </c>
      <c r="B109" s="50">
        <v>4000271</v>
      </c>
      <c r="C109" s="10" t="s">
        <v>291</v>
      </c>
      <c r="D109" s="3" t="s">
        <v>8</v>
      </c>
      <c r="E109" s="13" t="s">
        <v>292</v>
      </c>
      <c r="F109" s="4" t="s">
        <v>12</v>
      </c>
      <c r="G109" s="12">
        <v>4000271</v>
      </c>
      <c r="H109" s="13" t="s">
        <v>292</v>
      </c>
    </row>
    <row r="110" spans="1:8" ht="25.5" x14ac:dyDescent="0.25">
      <c r="A110" s="1">
        <v>109</v>
      </c>
      <c r="B110" s="50">
        <v>4000272</v>
      </c>
      <c r="C110" s="10" t="s">
        <v>293</v>
      </c>
      <c r="D110" s="3" t="s">
        <v>294</v>
      </c>
      <c r="E110" s="13" t="s">
        <v>295</v>
      </c>
      <c r="F110" s="4" t="s">
        <v>12</v>
      </c>
      <c r="G110" s="12">
        <v>4000272</v>
      </c>
      <c r="H110" s="13" t="s">
        <v>295</v>
      </c>
    </row>
    <row r="111" spans="1:8" x14ac:dyDescent="0.25">
      <c r="A111" s="1">
        <v>110</v>
      </c>
      <c r="B111" s="50">
        <v>4000230</v>
      </c>
      <c r="C111" s="10" t="s">
        <v>296</v>
      </c>
      <c r="D111" s="3" t="s">
        <v>140</v>
      </c>
      <c r="E111" s="13" t="s">
        <v>297</v>
      </c>
      <c r="F111" s="4" t="s">
        <v>5</v>
      </c>
      <c r="G111" s="12">
        <v>4000230</v>
      </c>
      <c r="H111" s="13" t="s">
        <v>297</v>
      </c>
    </row>
    <row r="112" spans="1:8" x14ac:dyDescent="0.25">
      <c r="A112" s="1">
        <v>111</v>
      </c>
      <c r="B112" s="50">
        <v>4000231</v>
      </c>
      <c r="C112" s="10" t="s">
        <v>298</v>
      </c>
      <c r="D112" s="3" t="s">
        <v>140</v>
      </c>
      <c r="E112" s="13" t="s">
        <v>299</v>
      </c>
      <c r="F112" s="4" t="s">
        <v>5</v>
      </c>
      <c r="G112" s="12">
        <v>4000231</v>
      </c>
      <c r="H112" s="13" t="s">
        <v>299</v>
      </c>
    </row>
    <row r="113" spans="1:8" x14ac:dyDescent="0.25">
      <c r="A113" s="1">
        <v>112</v>
      </c>
      <c r="B113" s="50">
        <v>4000122</v>
      </c>
      <c r="C113" s="8" t="s">
        <v>300</v>
      </c>
      <c r="D113" s="7" t="s">
        <v>140</v>
      </c>
      <c r="E113" s="15" t="s">
        <v>301</v>
      </c>
      <c r="F113" s="9" t="s">
        <v>5</v>
      </c>
      <c r="G113" s="12">
        <v>4000122</v>
      </c>
      <c r="H113" s="15" t="s">
        <v>301</v>
      </c>
    </row>
    <row r="114" spans="1:8" x14ac:dyDescent="0.25">
      <c r="A114" s="1">
        <v>113</v>
      </c>
      <c r="B114" s="50">
        <v>4000232</v>
      </c>
      <c r="C114" s="10" t="s">
        <v>302</v>
      </c>
      <c r="D114" s="3" t="s">
        <v>140</v>
      </c>
      <c r="E114" s="13" t="s">
        <v>303</v>
      </c>
      <c r="F114" s="4" t="s">
        <v>5</v>
      </c>
      <c r="G114" s="12">
        <v>4000232</v>
      </c>
      <c r="H114" s="13" t="s">
        <v>303</v>
      </c>
    </row>
    <row r="115" spans="1:8" ht="25.5" x14ac:dyDescent="0.25">
      <c r="A115" s="1">
        <v>114</v>
      </c>
      <c r="B115" s="50">
        <v>4000004</v>
      </c>
      <c r="C115" s="8" t="s">
        <v>304</v>
      </c>
      <c r="D115" s="7" t="s">
        <v>305</v>
      </c>
      <c r="E115" s="15" t="s">
        <v>306</v>
      </c>
      <c r="F115" s="9" t="s">
        <v>12</v>
      </c>
      <c r="G115" s="12">
        <v>4000004</v>
      </c>
      <c r="H115" s="15" t="s">
        <v>306</v>
      </c>
    </row>
    <row r="116" spans="1:8" ht="25.5" x14ac:dyDescent="0.25">
      <c r="A116" s="1">
        <v>115</v>
      </c>
      <c r="B116" s="50">
        <v>4000005</v>
      </c>
      <c r="C116" s="8" t="s">
        <v>307</v>
      </c>
      <c r="D116" s="7" t="s">
        <v>305</v>
      </c>
      <c r="E116" s="15" t="s">
        <v>308</v>
      </c>
      <c r="F116" s="9" t="s">
        <v>12</v>
      </c>
      <c r="G116" s="12">
        <v>4000005</v>
      </c>
      <c r="H116" s="15" t="s">
        <v>308</v>
      </c>
    </row>
    <row r="117" spans="1:8" ht="38.25" x14ac:dyDescent="0.25">
      <c r="A117" s="1">
        <v>116</v>
      </c>
      <c r="B117" s="50">
        <v>4002855</v>
      </c>
      <c r="C117" s="10" t="s">
        <v>309</v>
      </c>
      <c r="D117" s="3" t="s">
        <v>310</v>
      </c>
      <c r="E117" s="13" t="s">
        <v>311</v>
      </c>
      <c r="F117" s="4" t="s">
        <v>12</v>
      </c>
      <c r="G117" s="12">
        <v>4002855</v>
      </c>
      <c r="H117" s="13" t="s">
        <v>311</v>
      </c>
    </row>
    <row r="118" spans="1:8" ht="38.25" x14ac:dyDescent="0.25">
      <c r="A118" s="1">
        <v>117</v>
      </c>
      <c r="B118" s="50">
        <v>4002856</v>
      </c>
      <c r="C118" s="10" t="s">
        <v>312</v>
      </c>
      <c r="D118" s="3" t="s">
        <v>310</v>
      </c>
      <c r="E118" s="13" t="s">
        <v>313</v>
      </c>
      <c r="F118" s="4" t="s">
        <v>12</v>
      </c>
      <c r="G118" s="12">
        <v>4002856</v>
      </c>
      <c r="H118" s="13" t="s">
        <v>313</v>
      </c>
    </row>
    <row r="119" spans="1:8" ht="38.25" x14ac:dyDescent="0.25">
      <c r="A119" s="1">
        <v>118</v>
      </c>
      <c r="B119" s="50">
        <v>4002854</v>
      </c>
      <c r="C119" s="10" t="s">
        <v>314</v>
      </c>
      <c r="D119" s="3" t="s">
        <v>310</v>
      </c>
      <c r="E119" s="13" t="s">
        <v>315</v>
      </c>
      <c r="F119" s="4" t="s">
        <v>12</v>
      </c>
      <c r="G119" s="12">
        <v>4002854</v>
      </c>
      <c r="H119" s="13" t="s">
        <v>315</v>
      </c>
    </row>
    <row r="120" spans="1:8" x14ac:dyDescent="0.25">
      <c r="A120" s="1">
        <v>119</v>
      </c>
      <c r="B120" s="50">
        <v>4000040</v>
      </c>
      <c r="C120" s="10" t="s">
        <v>316</v>
      </c>
      <c r="D120" s="3" t="s">
        <v>8</v>
      </c>
      <c r="E120" s="13" t="s">
        <v>317</v>
      </c>
      <c r="F120" s="4" t="s">
        <v>12</v>
      </c>
      <c r="G120" s="12">
        <v>4000040</v>
      </c>
      <c r="H120" s="13" t="s">
        <v>317</v>
      </c>
    </row>
    <row r="121" spans="1:8" x14ac:dyDescent="0.25">
      <c r="A121" s="1">
        <v>120</v>
      </c>
      <c r="B121" s="50">
        <v>4000041</v>
      </c>
      <c r="C121" s="10" t="s">
        <v>318</v>
      </c>
      <c r="D121" s="3" t="s">
        <v>8</v>
      </c>
      <c r="E121" s="13" t="s">
        <v>319</v>
      </c>
      <c r="F121" s="4" t="s">
        <v>12</v>
      </c>
      <c r="G121" s="12">
        <v>4000041</v>
      </c>
      <c r="H121" s="13" t="s">
        <v>319</v>
      </c>
    </row>
    <row r="122" spans="1:8" x14ac:dyDescent="0.25">
      <c r="A122" s="1">
        <v>121</v>
      </c>
      <c r="B122" s="50">
        <v>4001079</v>
      </c>
      <c r="C122" s="10" t="s">
        <v>320</v>
      </c>
      <c r="D122" s="3" t="s">
        <v>294</v>
      </c>
      <c r="E122" s="13" t="s">
        <v>321</v>
      </c>
      <c r="F122" s="4" t="s">
        <v>12</v>
      </c>
      <c r="G122" s="12">
        <v>4001079</v>
      </c>
      <c r="H122" s="13" t="s">
        <v>321</v>
      </c>
    </row>
    <row r="123" spans="1:8" x14ac:dyDescent="0.25">
      <c r="A123" s="1">
        <v>122</v>
      </c>
      <c r="B123" s="50">
        <v>5000919</v>
      </c>
      <c r="C123" s="10" t="s">
        <v>322</v>
      </c>
      <c r="D123" s="3" t="s">
        <v>323</v>
      </c>
      <c r="E123" s="13" t="s">
        <v>324</v>
      </c>
      <c r="F123" s="4" t="s">
        <v>12</v>
      </c>
      <c r="G123" s="12">
        <v>5000919</v>
      </c>
      <c r="H123" s="13" t="s">
        <v>324</v>
      </c>
    </row>
    <row r="124" spans="1:8" x14ac:dyDescent="0.25">
      <c r="A124" s="1">
        <v>123</v>
      </c>
      <c r="B124" s="50">
        <v>5000925</v>
      </c>
      <c r="C124" s="10" t="s">
        <v>325</v>
      </c>
      <c r="D124" s="3" t="s">
        <v>323</v>
      </c>
      <c r="E124" s="13" t="s">
        <v>326</v>
      </c>
      <c r="F124" s="4" t="s">
        <v>12</v>
      </c>
      <c r="G124" s="12">
        <v>5000925</v>
      </c>
      <c r="H124" s="13" t="s">
        <v>326</v>
      </c>
    </row>
    <row r="125" spans="1:8" x14ac:dyDescent="0.25">
      <c r="A125" s="1">
        <v>124</v>
      </c>
      <c r="B125" s="50">
        <v>5000789</v>
      </c>
      <c r="C125" s="10" t="s">
        <v>327</v>
      </c>
      <c r="D125" s="3" t="s">
        <v>323</v>
      </c>
      <c r="E125" s="13" t="s">
        <v>328</v>
      </c>
      <c r="F125" s="4" t="s">
        <v>12</v>
      </c>
      <c r="G125" s="12">
        <v>5000789</v>
      </c>
      <c r="H125" s="13" t="s">
        <v>328</v>
      </c>
    </row>
    <row r="126" spans="1:8" x14ac:dyDescent="0.25">
      <c r="A126" s="1">
        <v>125</v>
      </c>
      <c r="B126" s="50">
        <v>5000792</v>
      </c>
      <c r="C126" s="10" t="s">
        <v>329</v>
      </c>
      <c r="D126" s="3" t="s">
        <v>9</v>
      </c>
      <c r="E126" s="13" t="s">
        <v>330</v>
      </c>
      <c r="F126" s="4" t="s">
        <v>12</v>
      </c>
      <c r="G126" s="12">
        <v>5000792</v>
      </c>
      <c r="H126" s="13" t="s">
        <v>330</v>
      </c>
    </row>
    <row r="127" spans="1:8" x14ac:dyDescent="0.25">
      <c r="A127" s="1">
        <v>126</v>
      </c>
      <c r="B127" s="50">
        <v>5000917</v>
      </c>
      <c r="C127" s="10" t="s">
        <v>331</v>
      </c>
      <c r="D127" s="3" t="s">
        <v>9</v>
      </c>
      <c r="E127" s="13" t="s">
        <v>332</v>
      </c>
      <c r="F127" s="4" t="s">
        <v>12</v>
      </c>
      <c r="G127" s="12">
        <v>5000917</v>
      </c>
      <c r="H127" s="13" t="s">
        <v>332</v>
      </c>
    </row>
    <row r="128" spans="1:8" x14ac:dyDescent="0.25">
      <c r="A128" s="1">
        <v>127</v>
      </c>
      <c r="B128" s="50">
        <v>4000277</v>
      </c>
      <c r="C128" s="10" t="s">
        <v>333</v>
      </c>
      <c r="D128" s="3" t="s">
        <v>9</v>
      </c>
      <c r="E128" s="13" t="s">
        <v>334</v>
      </c>
      <c r="F128" s="4" t="s">
        <v>12</v>
      </c>
      <c r="G128" s="12">
        <v>4000277</v>
      </c>
      <c r="H128" s="13" t="s">
        <v>334</v>
      </c>
    </row>
    <row r="129" spans="1:8" ht="25.5" x14ac:dyDescent="0.25">
      <c r="A129" s="1">
        <v>128</v>
      </c>
      <c r="B129" s="50">
        <v>4000273</v>
      </c>
      <c r="C129" s="10" t="s">
        <v>335</v>
      </c>
      <c r="D129" s="3" t="s">
        <v>9</v>
      </c>
      <c r="E129" s="13" t="s">
        <v>336</v>
      </c>
      <c r="F129" s="4" t="s">
        <v>12</v>
      </c>
      <c r="G129" s="12">
        <v>4000273</v>
      </c>
      <c r="H129" s="13" t="s">
        <v>336</v>
      </c>
    </row>
    <row r="130" spans="1:8" ht="25.5" x14ac:dyDescent="0.25">
      <c r="A130" s="1">
        <v>129</v>
      </c>
      <c r="B130" s="50">
        <v>4000274</v>
      </c>
      <c r="C130" s="10" t="s">
        <v>337</v>
      </c>
      <c r="D130" s="3" t="s">
        <v>9</v>
      </c>
      <c r="E130" s="13" t="s">
        <v>338</v>
      </c>
      <c r="F130" s="4" t="s">
        <v>12</v>
      </c>
      <c r="G130" s="12">
        <v>4000274</v>
      </c>
      <c r="H130" s="13" t="s">
        <v>338</v>
      </c>
    </row>
    <row r="131" spans="1:8" ht="25.5" x14ac:dyDescent="0.25">
      <c r="A131" s="1">
        <v>130</v>
      </c>
      <c r="B131" s="50">
        <v>4000275</v>
      </c>
      <c r="C131" s="10" t="s">
        <v>339</v>
      </c>
      <c r="D131" s="3" t="s">
        <v>9</v>
      </c>
      <c r="E131" s="13" t="s">
        <v>340</v>
      </c>
      <c r="F131" s="4" t="s">
        <v>12</v>
      </c>
      <c r="G131" s="12">
        <v>4000275</v>
      </c>
      <c r="H131" s="13" t="s">
        <v>340</v>
      </c>
    </row>
    <row r="132" spans="1:8" ht="25.5" x14ac:dyDescent="0.25">
      <c r="A132" s="1">
        <v>131</v>
      </c>
      <c r="B132" s="50">
        <v>4000030</v>
      </c>
      <c r="C132" s="8" t="s">
        <v>341</v>
      </c>
      <c r="D132" s="7" t="s">
        <v>8</v>
      </c>
      <c r="E132" s="15" t="s">
        <v>342</v>
      </c>
      <c r="F132" s="9" t="s">
        <v>12</v>
      </c>
      <c r="G132" s="12">
        <v>4000030</v>
      </c>
      <c r="H132" s="15" t="s">
        <v>342</v>
      </c>
    </row>
    <row r="133" spans="1:8" ht="25.5" x14ac:dyDescent="0.25">
      <c r="A133" s="1">
        <v>132</v>
      </c>
      <c r="B133" s="50">
        <v>4000031</v>
      </c>
      <c r="C133" s="10" t="s">
        <v>343</v>
      </c>
      <c r="D133" s="3" t="s">
        <v>8</v>
      </c>
      <c r="E133" s="13" t="s">
        <v>344</v>
      </c>
      <c r="F133" s="4" t="s">
        <v>12</v>
      </c>
      <c r="G133" s="12">
        <v>4000031</v>
      </c>
      <c r="H133" s="13" t="s">
        <v>344</v>
      </c>
    </row>
    <row r="134" spans="1:8" ht="25.5" x14ac:dyDescent="0.25">
      <c r="A134" s="1">
        <v>133</v>
      </c>
      <c r="B134" s="50">
        <v>4000902</v>
      </c>
      <c r="C134" s="10" t="s">
        <v>345</v>
      </c>
      <c r="D134" s="3" t="s">
        <v>8</v>
      </c>
      <c r="E134" s="13" t="s">
        <v>346</v>
      </c>
      <c r="F134" s="4" t="s">
        <v>12</v>
      </c>
      <c r="G134" s="12">
        <v>4000902</v>
      </c>
      <c r="H134" s="13" t="s">
        <v>346</v>
      </c>
    </row>
    <row r="135" spans="1:8" ht="25.5" x14ac:dyDescent="0.25">
      <c r="A135" s="1">
        <v>134</v>
      </c>
      <c r="B135" s="50">
        <v>4000903</v>
      </c>
      <c r="C135" s="10" t="s">
        <v>347</v>
      </c>
      <c r="D135" s="3" t="s">
        <v>8</v>
      </c>
      <c r="E135" s="13" t="s">
        <v>348</v>
      </c>
      <c r="F135" s="4" t="s">
        <v>12</v>
      </c>
      <c r="G135" s="12">
        <v>4000903</v>
      </c>
      <c r="H135" s="13" t="s">
        <v>348</v>
      </c>
    </row>
    <row r="136" spans="1:8" ht="25.5" x14ac:dyDescent="0.25">
      <c r="A136" s="1">
        <v>135</v>
      </c>
      <c r="B136" s="50">
        <v>4000904</v>
      </c>
      <c r="C136" s="10" t="s">
        <v>349</v>
      </c>
      <c r="D136" s="3" t="s">
        <v>8</v>
      </c>
      <c r="E136" s="13" t="s">
        <v>350</v>
      </c>
      <c r="F136" s="4" t="s">
        <v>12</v>
      </c>
      <c r="G136" s="12">
        <v>4000904</v>
      </c>
      <c r="H136" s="13" t="s">
        <v>350</v>
      </c>
    </row>
    <row r="137" spans="1:8" ht="25.5" x14ac:dyDescent="0.25">
      <c r="A137" s="1">
        <v>136</v>
      </c>
      <c r="B137" s="50">
        <v>4000901</v>
      </c>
      <c r="C137" s="10" t="s">
        <v>351</v>
      </c>
      <c r="D137" s="3" t="s">
        <v>8</v>
      </c>
      <c r="E137" s="13" t="s">
        <v>352</v>
      </c>
      <c r="F137" s="4" t="s">
        <v>12</v>
      </c>
      <c r="G137" s="12">
        <v>4000901</v>
      </c>
      <c r="H137" s="13" t="s">
        <v>352</v>
      </c>
    </row>
    <row r="138" spans="1:8" ht="25.5" x14ac:dyDescent="0.25">
      <c r="A138" s="1">
        <v>137</v>
      </c>
      <c r="B138" s="50">
        <v>4000024</v>
      </c>
      <c r="C138" s="10" t="s">
        <v>353</v>
      </c>
      <c r="D138" s="3" t="s">
        <v>8</v>
      </c>
      <c r="E138" s="13" t="s">
        <v>354</v>
      </c>
      <c r="F138" s="4" t="s">
        <v>12</v>
      </c>
      <c r="G138" s="12">
        <v>4000024</v>
      </c>
      <c r="H138" s="13" t="s">
        <v>354</v>
      </c>
    </row>
    <row r="139" spans="1:8" ht="25.5" x14ac:dyDescent="0.25">
      <c r="A139" s="1">
        <v>138</v>
      </c>
      <c r="B139" s="50">
        <v>4000025</v>
      </c>
      <c r="C139" s="10" t="s">
        <v>355</v>
      </c>
      <c r="D139" s="3" t="s">
        <v>8</v>
      </c>
      <c r="E139" s="13" t="s">
        <v>356</v>
      </c>
      <c r="F139" s="4" t="s">
        <v>12</v>
      </c>
      <c r="G139" s="12">
        <v>4000025</v>
      </c>
      <c r="H139" s="13" t="s">
        <v>356</v>
      </c>
    </row>
    <row r="140" spans="1:8" ht="25.5" x14ac:dyDescent="0.25">
      <c r="A140" s="1">
        <v>139</v>
      </c>
      <c r="B140" s="50">
        <v>4000026</v>
      </c>
      <c r="C140" s="10" t="s">
        <v>357</v>
      </c>
      <c r="D140" s="3" t="s">
        <v>8</v>
      </c>
      <c r="E140" s="13" t="s">
        <v>358</v>
      </c>
      <c r="F140" s="4" t="s">
        <v>12</v>
      </c>
      <c r="G140" s="12">
        <v>4000026</v>
      </c>
      <c r="H140" s="13" t="s">
        <v>358</v>
      </c>
    </row>
    <row r="141" spans="1:8" ht="25.5" x14ac:dyDescent="0.25">
      <c r="A141" s="1">
        <v>140</v>
      </c>
      <c r="B141" s="50">
        <v>4000171</v>
      </c>
      <c r="C141" s="10" t="s">
        <v>359</v>
      </c>
      <c r="D141" s="3" t="s">
        <v>8</v>
      </c>
      <c r="E141" s="13" t="s">
        <v>360</v>
      </c>
      <c r="F141" s="4" t="s">
        <v>12</v>
      </c>
      <c r="G141" s="12">
        <v>4000171</v>
      </c>
      <c r="H141" s="13" t="s">
        <v>360</v>
      </c>
    </row>
    <row r="142" spans="1:8" ht="25.5" x14ac:dyDescent="0.25">
      <c r="A142" s="1">
        <v>141</v>
      </c>
      <c r="B142" s="50">
        <v>4000023</v>
      </c>
      <c r="C142" s="8" t="s">
        <v>361</v>
      </c>
      <c r="D142" s="7" t="s">
        <v>8</v>
      </c>
      <c r="E142" s="15" t="s">
        <v>362</v>
      </c>
      <c r="F142" s="9" t="s">
        <v>12</v>
      </c>
      <c r="G142" s="12">
        <v>4000023</v>
      </c>
      <c r="H142" s="15" t="s">
        <v>362</v>
      </c>
    </row>
    <row r="143" spans="1:8" x14ac:dyDescent="0.25">
      <c r="A143" s="1">
        <v>142</v>
      </c>
      <c r="B143" s="50">
        <v>4000253</v>
      </c>
      <c r="C143" s="10" t="s">
        <v>30</v>
      </c>
      <c r="D143" s="3" t="s">
        <v>8</v>
      </c>
      <c r="E143" s="13" t="s">
        <v>31</v>
      </c>
      <c r="F143" s="4" t="s">
        <v>12</v>
      </c>
      <c r="G143" s="12">
        <v>4000253</v>
      </c>
      <c r="H143" s="13" t="s">
        <v>31</v>
      </c>
    </row>
    <row r="144" spans="1:8" x14ac:dyDescent="0.25">
      <c r="A144" s="1">
        <v>143</v>
      </c>
      <c r="B144" s="50">
        <v>4000252</v>
      </c>
      <c r="C144" s="10" t="s">
        <v>32</v>
      </c>
      <c r="D144" s="3" t="s">
        <v>8</v>
      </c>
      <c r="E144" s="13" t="s">
        <v>33</v>
      </c>
      <c r="F144" s="4" t="s">
        <v>12</v>
      </c>
      <c r="G144" s="12">
        <v>4000252</v>
      </c>
      <c r="H144" s="13" t="s">
        <v>33</v>
      </c>
    </row>
    <row r="145" spans="1:8" x14ac:dyDescent="0.25">
      <c r="A145" s="1">
        <v>144</v>
      </c>
      <c r="B145" s="50">
        <v>4000632</v>
      </c>
      <c r="C145" s="8" t="s">
        <v>363</v>
      </c>
      <c r="D145" s="7" t="s">
        <v>8</v>
      </c>
      <c r="E145" s="15" t="s">
        <v>364</v>
      </c>
      <c r="F145" s="9" t="s">
        <v>12</v>
      </c>
      <c r="G145" s="12">
        <v>4000632</v>
      </c>
      <c r="H145" s="15" t="s">
        <v>364</v>
      </c>
    </row>
    <row r="146" spans="1:8" x14ac:dyDescent="0.25">
      <c r="A146" s="1">
        <v>145</v>
      </c>
      <c r="B146" s="50">
        <v>4000251</v>
      </c>
      <c r="C146" s="10" t="s">
        <v>365</v>
      </c>
      <c r="D146" s="3" t="s">
        <v>8</v>
      </c>
      <c r="E146" s="13" t="s">
        <v>366</v>
      </c>
      <c r="F146" s="4" t="s">
        <v>12</v>
      </c>
      <c r="G146" s="12">
        <v>4000251</v>
      </c>
      <c r="H146" s="13" t="s">
        <v>366</v>
      </c>
    </row>
    <row r="147" spans="1:8" x14ac:dyDescent="0.25">
      <c r="A147" s="1">
        <v>146</v>
      </c>
      <c r="B147" s="50">
        <v>4000250</v>
      </c>
      <c r="C147" s="10" t="s">
        <v>367</v>
      </c>
      <c r="D147" s="3" t="s">
        <v>8</v>
      </c>
      <c r="E147" s="13" t="s">
        <v>368</v>
      </c>
      <c r="F147" s="4" t="s">
        <v>12</v>
      </c>
      <c r="G147" s="12">
        <v>4000250</v>
      </c>
      <c r="H147" s="13" t="s">
        <v>368</v>
      </c>
    </row>
    <row r="148" spans="1:8" x14ac:dyDescent="0.25">
      <c r="A148" s="1">
        <v>147</v>
      </c>
      <c r="B148" s="50">
        <v>4001117</v>
      </c>
      <c r="C148" s="14" t="s">
        <v>369</v>
      </c>
      <c r="D148" s="7" t="s">
        <v>8</v>
      </c>
      <c r="E148" s="15" t="s">
        <v>370</v>
      </c>
      <c r="F148" s="9" t="s">
        <v>12</v>
      </c>
      <c r="G148" s="12">
        <v>4001117</v>
      </c>
      <c r="H148" s="15" t="s">
        <v>370</v>
      </c>
    </row>
    <row r="149" spans="1:8" x14ac:dyDescent="0.25">
      <c r="A149" s="1">
        <v>148</v>
      </c>
      <c r="B149" s="50">
        <v>4000103</v>
      </c>
      <c r="C149" s="8" t="s">
        <v>371</v>
      </c>
      <c r="D149" s="7" t="s">
        <v>8</v>
      </c>
      <c r="E149" s="15" t="s">
        <v>372</v>
      </c>
      <c r="F149" s="9" t="s">
        <v>12</v>
      </c>
      <c r="G149" s="12">
        <v>4000103</v>
      </c>
      <c r="H149" s="15" t="s">
        <v>372</v>
      </c>
    </row>
    <row r="150" spans="1:8" x14ac:dyDescent="0.25">
      <c r="A150" s="1">
        <v>149</v>
      </c>
      <c r="B150" s="50">
        <v>4000101</v>
      </c>
      <c r="C150" s="10" t="s">
        <v>373</v>
      </c>
      <c r="D150" s="3" t="s">
        <v>8</v>
      </c>
      <c r="E150" s="13" t="s">
        <v>374</v>
      </c>
      <c r="F150" s="4" t="s">
        <v>12</v>
      </c>
      <c r="G150" s="12">
        <v>4000101</v>
      </c>
      <c r="H150" s="13" t="s">
        <v>374</v>
      </c>
    </row>
    <row r="151" spans="1:8" x14ac:dyDescent="0.25">
      <c r="A151" s="1">
        <v>150</v>
      </c>
      <c r="B151" s="50">
        <v>4000097</v>
      </c>
      <c r="C151" s="8" t="s">
        <v>375</v>
      </c>
      <c r="D151" s="7" t="s">
        <v>8</v>
      </c>
      <c r="E151" s="15" t="s">
        <v>376</v>
      </c>
      <c r="F151" s="9" t="s">
        <v>12</v>
      </c>
      <c r="G151" s="12">
        <v>4000097</v>
      </c>
      <c r="H151" s="15" t="s">
        <v>376</v>
      </c>
    </row>
    <row r="152" spans="1:8" x14ac:dyDescent="0.25">
      <c r="A152" s="1">
        <v>151</v>
      </c>
      <c r="B152" s="50">
        <v>4000094</v>
      </c>
      <c r="C152" s="8" t="s">
        <v>377</v>
      </c>
      <c r="D152" s="7" t="s">
        <v>8</v>
      </c>
      <c r="E152" s="15" t="s">
        <v>378</v>
      </c>
      <c r="F152" s="9" t="s">
        <v>12</v>
      </c>
      <c r="G152" s="12">
        <v>4000094</v>
      </c>
      <c r="H152" s="15" t="s">
        <v>378</v>
      </c>
    </row>
    <row r="153" spans="1:8" x14ac:dyDescent="0.25">
      <c r="A153" s="1">
        <v>152</v>
      </c>
      <c r="B153" s="50">
        <v>4000050</v>
      </c>
      <c r="C153" s="8" t="s">
        <v>34</v>
      </c>
      <c r="D153" s="7" t="s">
        <v>14</v>
      </c>
      <c r="E153" s="15">
        <v>1005</v>
      </c>
      <c r="F153" s="9" t="s">
        <v>5</v>
      </c>
      <c r="G153" s="12">
        <v>4000050</v>
      </c>
      <c r="H153" s="15">
        <v>1005</v>
      </c>
    </row>
    <row r="154" spans="1:8" x14ac:dyDescent="0.25">
      <c r="A154" s="1">
        <v>153</v>
      </c>
      <c r="B154" s="50">
        <v>4000044</v>
      </c>
      <c r="C154" s="8" t="s">
        <v>35</v>
      </c>
      <c r="D154" s="7" t="s">
        <v>14</v>
      </c>
      <c r="E154" s="15">
        <v>1050</v>
      </c>
      <c r="F154" s="9" t="s">
        <v>12</v>
      </c>
      <c r="G154" s="12">
        <v>4000044</v>
      </c>
      <c r="H154" s="15">
        <v>1050</v>
      </c>
    </row>
    <row r="155" spans="1:8" x14ac:dyDescent="0.25">
      <c r="A155" s="1">
        <v>154</v>
      </c>
      <c r="B155" s="50">
        <v>4000051</v>
      </c>
      <c r="C155" s="8" t="s">
        <v>36</v>
      </c>
      <c r="D155" s="7" t="s">
        <v>14</v>
      </c>
      <c r="E155" s="15">
        <v>1009</v>
      </c>
      <c r="F155" s="9" t="s">
        <v>5</v>
      </c>
      <c r="G155" s="12">
        <v>4000051</v>
      </c>
      <c r="H155" s="15">
        <v>1009</v>
      </c>
    </row>
    <row r="156" spans="1:8" x14ac:dyDescent="0.25">
      <c r="A156" s="1">
        <v>155</v>
      </c>
      <c r="B156" s="50">
        <v>4000052</v>
      </c>
      <c r="C156" s="8" t="s">
        <v>37</v>
      </c>
      <c r="D156" s="7" t="s">
        <v>14</v>
      </c>
      <c r="E156" s="15">
        <v>9504</v>
      </c>
      <c r="F156" s="9" t="s">
        <v>5</v>
      </c>
      <c r="G156" s="12">
        <v>4000052</v>
      </c>
      <c r="H156" s="15">
        <v>9504</v>
      </c>
    </row>
    <row r="157" spans="1:8" x14ac:dyDescent="0.25">
      <c r="A157" s="1">
        <v>156</v>
      </c>
      <c r="B157" s="50">
        <v>4000045</v>
      </c>
      <c r="C157" s="8" t="s">
        <v>38</v>
      </c>
      <c r="D157" s="7" t="s">
        <v>14</v>
      </c>
      <c r="E157" s="15">
        <v>1415</v>
      </c>
      <c r="F157" s="9" t="s">
        <v>12</v>
      </c>
      <c r="G157" s="12">
        <v>4000045</v>
      </c>
      <c r="H157" s="15">
        <v>1415</v>
      </c>
    </row>
    <row r="158" spans="1:8" x14ac:dyDescent="0.25">
      <c r="A158" s="1">
        <v>157</v>
      </c>
      <c r="B158" s="50">
        <v>4000049</v>
      </c>
      <c r="C158" s="8" t="s">
        <v>39</v>
      </c>
      <c r="D158" s="7" t="s">
        <v>14</v>
      </c>
      <c r="E158" s="15">
        <v>1006</v>
      </c>
      <c r="F158" s="9" t="s">
        <v>5</v>
      </c>
      <c r="G158" s="12">
        <v>4000049</v>
      </c>
      <c r="H158" s="15">
        <v>1006</v>
      </c>
    </row>
    <row r="159" spans="1:8" x14ac:dyDescent="0.25">
      <c r="A159" s="1">
        <v>158</v>
      </c>
      <c r="B159" s="50">
        <v>4000046</v>
      </c>
      <c r="C159" s="8" t="s">
        <v>379</v>
      </c>
      <c r="D159" s="7" t="s">
        <v>14</v>
      </c>
      <c r="E159" s="15">
        <v>1052</v>
      </c>
      <c r="F159" s="9" t="s">
        <v>5</v>
      </c>
      <c r="G159" s="12">
        <v>4000046</v>
      </c>
      <c r="H159" s="15">
        <v>1052</v>
      </c>
    </row>
    <row r="160" spans="1:8" ht="25.5" x14ac:dyDescent="0.25">
      <c r="A160" s="1">
        <v>159</v>
      </c>
      <c r="B160" s="50">
        <v>4000047</v>
      </c>
      <c r="C160" s="8" t="s">
        <v>40</v>
      </c>
      <c r="D160" s="7" t="s">
        <v>14</v>
      </c>
      <c r="E160" s="15">
        <v>1051</v>
      </c>
      <c r="F160" s="9" t="s">
        <v>5</v>
      </c>
      <c r="G160" s="12">
        <v>4000047</v>
      </c>
      <c r="H160" s="15">
        <v>1051</v>
      </c>
    </row>
    <row r="161" spans="1:8" x14ac:dyDescent="0.25">
      <c r="A161" s="1">
        <v>160</v>
      </c>
      <c r="B161" s="50">
        <v>4000048</v>
      </c>
      <c r="C161" s="8" t="s">
        <v>41</v>
      </c>
      <c r="D161" s="7" t="s">
        <v>14</v>
      </c>
      <c r="E161" s="15">
        <v>1003</v>
      </c>
      <c r="F161" s="9" t="s">
        <v>5</v>
      </c>
      <c r="G161" s="12">
        <v>4000048</v>
      </c>
      <c r="H161" s="15">
        <v>1003</v>
      </c>
    </row>
    <row r="162" spans="1:8" x14ac:dyDescent="0.25">
      <c r="A162" s="1">
        <v>161</v>
      </c>
      <c r="B162" s="50">
        <v>4000527</v>
      </c>
      <c r="C162" s="10" t="s">
        <v>380</v>
      </c>
      <c r="D162" s="3" t="s">
        <v>14</v>
      </c>
      <c r="E162" s="13">
        <v>308</v>
      </c>
      <c r="F162" s="4" t="s">
        <v>12</v>
      </c>
      <c r="G162" s="12">
        <v>4000527</v>
      </c>
      <c r="H162" s="13">
        <v>308</v>
      </c>
    </row>
    <row r="163" spans="1:8" x14ac:dyDescent="0.25">
      <c r="A163" s="1">
        <v>162</v>
      </c>
      <c r="B163" s="50">
        <v>4000058</v>
      </c>
      <c r="C163" s="8" t="s">
        <v>381</v>
      </c>
      <c r="D163" s="7" t="s">
        <v>14</v>
      </c>
      <c r="E163" s="15">
        <v>580</v>
      </c>
      <c r="F163" s="9" t="s">
        <v>5</v>
      </c>
      <c r="G163" s="12">
        <v>4000058</v>
      </c>
      <c r="H163" s="15">
        <v>580</v>
      </c>
    </row>
    <row r="164" spans="1:8" x14ac:dyDescent="0.25">
      <c r="A164" s="1">
        <v>163</v>
      </c>
      <c r="B164" s="50">
        <v>4000053</v>
      </c>
      <c r="C164" s="8" t="s">
        <v>382</v>
      </c>
      <c r="D164" s="7" t="s">
        <v>14</v>
      </c>
      <c r="E164" s="15">
        <v>317</v>
      </c>
      <c r="F164" s="9" t="s">
        <v>12</v>
      </c>
      <c r="G164" s="12">
        <v>4000053</v>
      </c>
      <c r="H164" s="15">
        <v>317</v>
      </c>
    </row>
    <row r="165" spans="1:8" x14ac:dyDescent="0.25">
      <c r="A165" s="1">
        <v>164</v>
      </c>
      <c r="B165" s="50">
        <v>4000059</v>
      </c>
      <c r="C165" s="8" t="s">
        <v>383</v>
      </c>
      <c r="D165" s="7" t="s">
        <v>14</v>
      </c>
      <c r="E165" s="15">
        <v>594</v>
      </c>
      <c r="F165" s="9" t="s">
        <v>5</v>
      </c>
      <c r="G165" s="12">
        <v>4000059</v>
      </c>
      <c r="H165" s="15">
        <v>594</v>
      </c>
    </row>
    <row r="166" spans="1:8" x14ac:dyDescent="0.25">
      <c r="A166" s="1">
        <v>165</v>
      </c>
      <c r="B166" s="50">
        <v>4000057</v>
      </c>
      <c r="C166" s="8" t="s">
        <v>384</v>
      </c>
      <c r="D166" s="7" t="s">
        <v>14</v>
      </c>
      <c r="E166" s="15">
        <v>525</v>
      </c>
      <c r="F166" s="9" t="s">
        <v>5</v>
      </c>
      <c r="G166" s="12">
        <v>4000057</v>
      </c>
      <c r="H166" s="15">
        <v>525</v>
      </c>
    </row>
    <row r="167" spans="1:8" x14ac:dyDescent="0.25">
      <c r="A167" s="1">
        <v>166</v>
      </c>
      <c r="B167" s="50">
        <v>4000054</v>
      </c>
      <c r="C167" s="8" t="s">
        <v>385</v>
      </c>
      <c r="D167" s="7" t="s">
        <v>14</v>
      </c>
      <c r="E167" s="15">
        <v>396</v>
      </c>
      <c r="F167" s="9" t="s">
        <v>5</v>
      </c>
      <c r="G167" s="12">
        <v>4000054</v>
      </c>
      <c r="H167" s="15">
        <v>396</v>
      </c>
    </row>
    <row r="168" spans="1:8" x14ac:dyDescent="0.25">
      <c r="A168" s="1">
        <v>167</v>
      </c>
      <c r="B168" s="50">
        <v>4000055</v>
      </c>
      <c r="C168" s="8" t="s">
        <v>386</v>
      </c>
      <c r="D168" s="7" t="s">
        <v>14</v>
      </c>
      <c r="E168" s="15">
        <v>386</v>
      </c>
      <c r="F168" s="9" t="s">
        <v>5</v>
      </c>
      <c r="G168" s="12">
        <v>4000055</v>
      </c>
      <c r="H168" s="15">
        <v>386</v>
      </c>
    </row>
    <row r="169" spans="1:8" x14ac:dyDescent="0.25">
      <c r="A169" s="1">
        <v>168</v>
      </c>
      <c r="B169" s="50">
        <v>4000056</v>
      </c>
      <c r="C169" s="8" t="s">
        <v>387</v>
      </c>
      <c r="D169" s="7" t="s">
        <v>14</v>
      </c>
      <c r="E169" s="15">
        <v>407</v>
      </c>
      <c r="F169" s="9" t="s">
        <v>5</v>
      </c>
      <c r="G169" s="12">
        <v>4000056</v>
      </c>
      <c r="H169" s="15">
        <v>407</v>
      </c>
    </row>
    <row r="170" spans="1:8" x14ac:dyDescent="0.25">
      <c r="A170" s="1">
        <v>169</v>
      </c>
      <c r="B170" s="50">
        <v>4000953</v>
      </c>
      <c r="C170" s="10" t="s">
        <v>388</v>
      </c>
      <c r="D170" s="3" t="s">
        <v>14</v>
      </c>
      <c r="E170" s="13" t="s">
        <v>389</v>
      </c>
      <c r="F170" s="4" t="s">
        <v>5</v>
      </c>
      <c r="G170" s="12">
        <v>4000953</v>
      </c>
      <c r="H170" s="13" t="s">
        <v>389</v>
      </c>
    </row>
    <row r="171" spans="1:8" x14ac:dyDescent="0.25">
      <c r="A171" s="1">
        <v>170</v>
      </c>
      <c r="B171" s="50">
        <v>4000948</v>
      </c>
      <c r="C171" s="10" t="s">
        <v>390</v>
      </c>
      <c r="D171" s="3" t="s">
        <v>14</v>
      </c>
      <c r="E171" s="13" t="s">
        <v>391</v>
      </c>
      <c r="F171" s="4" t="s">
        <v>12</v>
      </c>
      <c r="G171" s="12">
        <v>4000948</v>
      </c>
      <c r="H171" s="13" t="s">
        <v>391</v>
      </c>
    </row>
    <row r="172" spans="1:8" x14ac:dyDescent="0.25">
      <c r="A172" s="1">
        <v>171</v>
      </c>
      <c r="B172" s="50">
        <v>4000954</v>
      </c>
      <c r="C172" s="10" t="s">
        <v>392</v>
      </c>
      <c r="D172" s="3" t="s">
        <v>14</v>
      </c>
      <c r="E172" s="13">
        <v>591</v>
      </c>
      <c r="F172" s="4" t="s">
        <v>5</v>
      </c>
      <c r="G172" s="12">
        <v>4000954</v>
      </c>
      <c r="H172" s="13">
        <v>591</v>
      </c>
    </row>
    <row r="173" spans="1:8" x14ac:dyDescent="0.25">
      <c r="A173" s="1">
        <v>172</v>
      </c>
      <c r="B173" s="50">
        <v>4000952</v>
      </c>
      <c r="C173" s="10" t="s">
        <v>393</v>
      </c>
      <c r="D173" s="3" t="s">
        <v>14</v>
      </c>
      <c r="E173" s="13" t="s">
        <v>394</v>
      </c>
      <c r="F173" s="4" t="s">
        <v>5</v>
      </c>
      <c r="G173" s="12">
        <v>4000952</v>
      </c>
      <c r="H173" s="13" t="s">
        <v>394</v>
      </c>
    </row>
    <row r="174" spans="1:8" x14ac:dyDescent="0.25">
      <c r="A174" s="1">
        <v>173</v>
      </c>
      <c r="B174" s="50">
        <v>4000949</v>
      </c>
      <c r="C174" s="10" t="s">
        <v>395</v>
      </c>
      <c r="D174" s="3" t="s">
        <v>14</v>
      </c>
      <c r="E174" s="13" t="s">
        <v>396</v>
      </c>
      <c r="F174" s="4" t="s">
        <v>5</v>
      </c>
      <c r="G174" s="12">
        <v>4000949</v>
      </c>
      <c r="H174" s="13" t="s">
        <v>396</v>
      </c>
    </row>
    <row r="175" spans="1:8" x14ac:dyDescent="0.25">
      <c r="A175" s="1">
        <v>174</v>
      </c>
      <c r="B175" s="50">
        <v>4000950</v>
      </c>
      <c r="C175" s="10" t="s">
        <v>397</v>
      </c>
      <c r="D175" s="3" t="s">
        <v>14</v>
      </c>
      <c r="E175" s="13" t="s">
        <v>398</v>
      </c>
      <c r="F175" s="4" t="s">
        <v>5</v>
      </c>
      <c r="G175" s="12">
        <v>4000950</v>
      </c>
      <c r="H175" s="13" t="s">
        <v>398</v>
      </c>
    </row>
    <row r="176" spans="1:8" x14ac:dyDescent="0.25">
      <c r="A176" s="1">
        <v>175</v>
      </c>
      <c r="B176" s="50">
        <v>4000951</v>
      </c>
      <c r="C176" s="10" t="s">
        <v>399</v>
      </c>
      <c r="D176" s="3" t="s">
        <v>14</v>
      </c>
      <c r="E176" s="13" t="s">
        <v>400</v>
      </c>
      <c r="F176" s="4" t="s">
        <v>5</v>
      </c>
      <c r="G176" s="12">
        <v>4000951</v>
      </c>
      <c r="H176" s="13" t="s">
        <v>400</v>
      </c>
    </row>
    <row r="177" spans="1:8" x14ac:dyDescent="0.25">
      <c r="A177" s="1">
        <v>176</v>
      </c>
      <c r="B177" s="50">
        <v>5000920</v>
      </c>
      <c r="C177" s="10" t="s">
        <v>401</v>
      </c>
      <c r="D177" s="3" t="s">
        <v>14</v>
      </c>
      <c r="E177" s="13" t="s">
        <v>402</v>
      </c>
      <c r="F177" s="4" t="s">
        <v>12</v>
      </c>
      <c r="G177" s="12">
        <v>5000920</v>
      </c>
      <c r="H177" s="13" t="s">
        <v>402</v>
      </c>
    </row>
    <row r="178" spans="1:8" x14ac:dyDescent="0.25">
      <c r="A178" s="1">
        <v>177</v>
      </c>
      <c r="B178" s="50">
        <v>5000923</v>
      </c>
      <c r="C178" s="10" t="s">
        <v>403</v>
      </c>
      <c r="D178" s="3" t="s">
        <v>14</v>
      </c>
      <c r="E178" s="13" t="s">
        <v>404</v>
      </c>
      <c r="F178" s="4" t="s">
        <v>12</v>
      </c>
      <c r="G178" s="12">
        <v>5000923</v>
      </c>
      <c r="H178" s="13" t="s">
        <v>404</v>
      </c>
    </row>
    <row r="179" spans="1:8" x14ac:dyDescent="0.25">
      <c r="A179" s="1">
        <v>178</v>
      </c>
      <c r="B179" s="50">
        <v>4000015</v>
      </c>
      <c r="C179" s="8" t="s">
        <v>42</v>
      </c>
      <c r="D179" s="7" t="s">
        <v>14</v>
      </c>
      <c r="E179" s="15" t="s">
        <v>43</v>
      </c>
      <c r="F179" s="9" t="s">
        <v>5</v>
      </c>
      <c r="G179" s="12">
        <v>4000015</v>
      </c>
      <c r="H179" s="15" t="s">
        <v>43</v>
      </c>
    </row>
    <row r="180" spans="1:8" x14ac:dyDescent="0.25">
      <c r="A180" s="1">
        <v>179</v>
      </c>
      <c r="B180" s="50">
        <v>4000016</v>
      </c>
      <c r="C180" s="8" t="s">
        <v>44</v>
      </c>
      <c r="D180" s="7" t="s">
        <v>14</v>
      </c>
      <c r="E180" s="15" t="s">
        <v>45</v>
      </c>
      <c r="F180" s="9" t="s">
        <v>5</v>
      </c>
      <c r="G180" s="12">
        <v>4000016</v>
      </c>
      <c r="H180" s="15" t="s">
        <v>45</v>
      </c>
    </row>
    <row r="181" spans="1:8" x14ac:dyDescent="0.25">
      <c r="A181" s="1">
        <v>180</v>
      </c>
      <c r="B181" s="50">
        <v>4001089</v>
      </c>
      <c r="C181" s="10" t="s">
        <v>405</v>
      </c>
      <c r="D181" s="3" t="s">
        <v>14</v>
      </c>
      <c r="E181" s="13">
        <v>677</v>
      </c>
      <c r="F181" s="4" t="s">
        <v>5</v>
      </c>
      <c r="G181" s="12">
        <v>4001089</v>
      </c>
      <c r="H181" s="13">
        <v>677</v>
      </c>
    </row>
    <row r="182" spans="1:8" ht="25.5" x14ac:dyDescent="0.25">
      <c r="A182" s="1">
        <v>181</v>
      </c>
      <c r="B182" s="50">
        <v>4000034</v>
      </c>
      <c r="C182" s="10" t="s">
        <v>406</v>
      </c>
      <c r="D182" s="3" t="s">
        <v>14</v>
      </c>
      <c r="E182" s="13">
        <v>10034</v>
      </c>
      <c r="F182" s="4" t="s">
        <v>5</v>
      </c>
      <c r="G182" s="12">
        <v>4000034</v>
      </c>
      <c r="H182" s="13">
        <v>10034</v>
      </c>
    </row>
    <row r="183" spans="1:8" ht="25.5" x14ac:dyDescent="0.25">
      <c r="A183" s="1">
        <v>182</v>
      </c>
      <c r="B183" s="50">
        <v>5000010</v>
      </c>
      <c r="C183" s="14" t="s">
        <v>407</v>
      </c>
      <c r="D183" s="7" t="s">
        <v>14</v>
      </c>
      <c r="E183" s="15" t="s">
        <v>408</v>
      </c>
      <c r="F183" s="9" t="s">
        <v>5</v>
      </c>
      <c r="G183" s="12">
        <v>5000010</v>
      </c>
      <c r="H183" s="15" t="s">
        <v>408</v>
      </c>
    </row>
    <row r="184" spans="1:8" ht="25.5" x14ac:dyDescent="0.25">
      <c r="A184" s="1">
        <v>183</v>
      </c>
      <c r="B184" s="50">
        <v>4000013</v>
      </c>
      <c r="C184" s="8" t="s">
        <v>409</v>
      </c>
      <c r="D184" s="7" t="s">
        <v>83</v>
      </c>
      <c r="E184" s="15" t="s">
        <v>410</v>
      </c>
      <c r="F184" s="9" t="s">
        <v>7</v>
      </c>
      <c r="G184" s="12">
        <v>4000013</v>
      </c>
      <c r="H184" s="15" t="s">
        <v>410</v>
      </c>
    </row>
    <row r="185" spans="1:8" ht="25.5" x14ac:dyDescent="0.25">
      <c r="A185" s="1">
        <v>184</v>
      </c>
      <c r="B185" s="50">
        <v>5000926</v>
      </c>
      <c r="C185" s="10" t="s">
        <v>411</v>
      </c>
      <c r="D185" s="3" t="s">
        <v>14</v>
      </c>
      <c r="E185" s="13" t="s">
        <v>412</v>
      </c>
      <c r="F185" s="4" t="s">
        <v>5</v>
      </c>
      <c r="G185" s="12">
        <v>5000926</v>
      </c>
      <c r="H185" s="13" t="s">
        <v>412</v>
      </c>
    </row>
    <row r="186" spans="1:8" x14ac:dyDescent="0.25">
      <c r="A186" s="1">
        <v>185</v>
      </c>
      <c r="B186" s="50">
        <v>4000631</v>
      </c>
      <c r="C186" s="10" t="s">
        <v>413</v>
      </c>
      <c r="D186" s="3" t="s">
        <v>9</v>
      </c>
      <c r="E186" s="13" t="s">
        <v>414</v>
      </c>
      <c r="F186" s="4" t="s">
        <v>5</v>
      </c>
      <c r="G186" s="12">
        <v>4000631</v>
      </c>
      <c r="H186" s="13" t="s">
        <v>414</v>
      </c>
    </row>
    <row r="187" spans="1:8" ht="25.5" x14ac:dyDescent="0.25">
      <c r="A187" s="1">
        <v>186</v>
      </c>
      <c r="B187" s="50">
        <v>4000014</v>
      </c>
      <c r="C187" s="8" t="s">
        <v>415</v>
      </c>
      <c r="D187" s="7" t="s">
        <v>416</v>
      </c>
      <c r="E187" s="15" t="s">
        <v>417</v>
      </c>
      <c r="F187" s="9" t="s">
        <v>5</v>
      </c>
      <c r="G187" s="12">
        <v>4000014</v>
      </c>
      <c r="H187" s="15" t="s">
        <v>417</v>
      </c>
    </row>
    <row r="188" spans="1:8" x14ac:dyDescent="0.25">
      <c r="A188" s="1">
        <v>187</v>
      </c>
      <c r="B188" s="50">
        <v>4000460</v>
      </c>
      <c r="C188" s="10" t="s">
        <v>418</v>
      </c>
      <c r="D188" s="3" t="s">
        <v>419</v>
      </c>
      <c r="E188" s="13" t="s">
        <v>420</v>
      </c>
      <c r="F188" s="4" t="s">
        <v>7</v>
      </c>
      <c r="G188" s="12">
        <v>4000460</v>
      </c>
      <c r="H188" s="13" t="s">
        <v>420</v>
      </c>
    </row>
    <row r="189" spans="1:8" x14ac:dyDescent="0.25">
      <c r="A189" s="1">
        <v>188</v>
      </c>
      <c r="B189" s="51">
        <v>4002831</v>
      </c>
      <c r="C189" s="17" t="s">
        <v>421</v>
      </c>
      <c r="D189" s="18" t="s">
        <v>14</v>
      </c>
      <c r="E189" s="19" t="s">
        <v>422</v>
      </c>
      <c r="F189" s="20" t="s">
        <v>5</v>
      </c>
      <c r="G189" s="12">
        <v>4002831</v>
      </c>
      <c r="H189" s="19" t="s">
        <v>422</v>
      </c>
    </row>
    <row r="190" spans="1:8" ht="25.5" x14ac:dyDescent="0.25">
      <c r="A190" s="1">
        <v>189</v>
      </c>
      <c r="B190" s="50">
        <v>4000404</v>
      </c>
      <c r="C190" s="8" t="s">
        <v>423</v>
      </c>
      <c r="D190" s="7" t="s">
        <v>95</v>
      </c>
      <c r="E190" s="15" t="s">
        <v>424</v>
      </c>
      <c r="F190" s="9" t="s">
        <v>5</v>
      </c>
      <c r="G190" s="12">
        <v>4000404</v>
      </c>
      <c r="H190" s="15" t="s">
        <v>424</v>
      </c>
    </row>
    <row r="191" spans="1:8" ht="25.5" x14ac:dyDescent="0.25">
      <c r="A191" s="1">
        <v>190</v>
      </c>
      <c r="B191" s="50">
        <v>4000011</v>
      </c>
      <c r="C191" s="10" t="s">
        <v>425</v>
      </c>
      <c r="D191" s="3" t="s">
        <v>95</v>
      </c>
      <c r="E191" s="13" t="s">
        <v>426</v>
      </c>
      <c r="F191" s="4" t="s">
        <v>5</v>
      </c>
      <c r="G191" s="12">
        <v>4000011</v>
      </c>
      <c r="H191" s="13" t="s">
        <v>426</v>
      </c>
    </row>
    <row r="192" spans="1:8" x14ac:dyDescent="0.25">
      <c r="A192" s="1">
        <v>191</v>
      </c>
      <c r="B192" s="50">
        <v>4002832</v>
      </c>
      <c r="C192" s="10" t="s">
        <v>427</v>
      </c>
      <c r="D192" s="3" t="s">
        <v>14</v>
      </c>
      <c r="E192" s="13" t="s">
        <v>428</v>
      </c>
      <c r="F192" s="4" t="s">
        <v>429</v>
      </c>
      <c r="G192" s="12">
        <v>4002832</v>
      </c>
      <c r="H192" s="13" t="s">
        <v>428</v>
      </c>
    </row>
    <row r="193" spans="1:8" x14ac:dyDescent="0.25">
      <c r="A193" s="1">
        <v>192</v>
      </c>
      <c r="B193" s="50">
        <v>4000092</v>
      </c>
      <c r="C193" s="8" t="s">
        <v>430</v>
      </c>
      <c r="D193" s="7" t="s">
        <v>8</v>
      </c>
      <c r="E193" s="15" t="s">
        <v>431</v>
      </c>
      <c r="F193" s="9" t="s">
        <v>7</v>
      </c>
      <c r="G193" s="12">
        <v>4000092</v>
      </c>
      <c r="H193" s="15" t="s">
        <v>431</v>
      </c>
    </row>
    <row r="194" spans="1:8" x14ac:dyDescent="0.25">
      <c r="A194" s="1">
        <v>193</v>
      </c>
      <c r="B194" s="50">
        <v>5000929</v>
      </c>
      <c r="C194" s="14" t="s">
        <v>432</v>
      </c>
      <c r="D194" s="22" t="s">
        <v>433</v>
      </c>
      <c r="E194" s="23" t="s">
        <v>434</v>
      </c>
      <c r="F194" s="24" t="s">
        <v>7</v>
      </c>
      <c r="G194" s="12">
        <v>5000929</v>
      </c>
      <c r="H194" s="23" t="s">
        <v>434</v>
      </c>
    </row>
    <row r="195" spans="1:8" x14ac:dyDescent="0.25">
      <c r="A195" s="1">
        <v>194</v>
      </c>
      <c r="B195" s="50">
        <v>4000033</v>
      </c>
      <c r="C195" s="10" t="s">
        <v>435</v>
      </c>
      <c r="D195" s="3" t="s">
        <v>14</v>
      </c>
      <c r="E195" s="13" t="s">
        <v>436</v>
      </c>
      <c r="F195" s="4" t="s">
        <v>5</v>
      </c>
      <c r="G195" s="12">
        <v>4000033</v>
      </c>
      <c r="H195" s="13" t="s">
        <v>436</v>
      </c>
    </row>
    <row r="196" spans="1:8" x14ac:dyDescent="0.25">
      <c r="A196" s="1">
        <v>195</v>
      </c>
      <c r="B196" s="50">
        <v>4000118</v>
      </c>
      <c r="C196" s="10" t="s">
        <v>46</v>
      </c>
      <c r="D196" s="3" t="s">
        <v>14</v>
      </c>
      <c r="E196" s="13" t="s">
        <v>47</v>
      </c>
      <c r="F196" s="4" t="s">
        <v>5</v>
      </c>
      <c r="G196" s="12">
        <v>4000118</v>
      </c>
      <c r="H196" s="13" t="s">
        <v>47</v>
      </c>
    </row>
    <row r="197" spans="1:8" x14ac:dyDescent="0.25">
      <c r="A197" s="1">
        <v>196</v>
      </c>
      <c r="B197" s="50">
        <v>4000116</v>
      </c>
      <c r="C197" s="8" t="s">
        <v>48</v>
      </c>
      <c r="D197" s="7" t="s">
        <v>14</v>
      </c>
      <c r="E197" s="15" t="s">
        <v>49</v>
      </c>
      <c r="F197" s="9" t="s">
        <v>5</v>
      </c>
      <c r="G197" s="12">
        <v>4000116</v>
      </c>
      <c r="H197" s="15" t="s">
        <v>49</v>
      </c>
    </row>
    <row r="198" spans="1:8" x14ac:dyDescent="0.25">
      <c r="A198" s="1">
        <v>197</v>
      </c>
      <c r="B198" s="50">
        <v>4002786</v>
      </c>
      <c r="C198" s="8" t="s">
        <v>437</v>
      </c>
      <c r="D198" s="7" t="s">
        <v>14</v>
      </c>
      <c r="E198" s="15" t="s">
        <v>438</v>
      </c>
      <c r="F198" s="9" t="s">
        <v>5</v>
      </c>
      <c r="G198" s="12">
        <v>4002786</v>
      </c>
      <c r="H198" s="15" t="s">
        <v>438</v>
      </c>
    </row>
    <row r="199" spans="1:8" ht="25.5" x14ac:dyDescent="0.25">
      <c r="A199" s="1">
        <v>198</v>
      </c>
      <c r="B199" s="50">
        <v>4000061</v>
      </c>
      <c r="C199" s="8" t="s">
        <v>439</v>
      </c>
      <c r="D199" s="7" t="s">
        <v>14</v>
      </c>
      <c r="E199" s="15">
        <v>91920</v>
      </c>
      <c r="F199" s="9" t="s">
        <v>12</v>
      </c>
      <c r="G199" s="12">
        <v>4000061</v>
      </c>
      <c r="H199" s="15">
        <v>91920</v>
      </c>
    </row>
    <row r="200" spans="1:8" x14ac:dyDescent="0.25">
      <c r="A200" s="1">
        <v>199</v>
      </c>
      <c r="B200" s="50">
        <v>4000062</v>
      </c>
      <c r="C200" s="8" t="s">
        <v>440</v>
      </c>
      <c r="D200" s="7" t="s">
        <v>14</v>
      </c>
      <c r="E200" s="15">
        <v>51320</v>
      </c>
      <c r="F200" s="9" t="s">
        <v>5</v>
      </c>
      <c r="G200" s="12">
        <v>4000062</v>
      </c>
      <c r="H200" s="15">
        <v>51320</v>
      </c>
    </row>
    <row r="201" spans="1:8" x14ac:dyDescent="0.25">
      <c r="A201" s="1">
        <v>200</v>
      </c>
      <c r="B201" s="50">
        <v>4000060</v>
      </c>
      <c r="C201" s="8" t="s">
        <v>441</v>
      </c>
      <c r="D201" s="7" t="s">
        <v>14</v>
      </c>
      <c r="E201" s="15">
        <v>63920</v>
      </c>
      <c r="F201" s="9" t="s">
        <v>12</v>
      </c>
      <c r="G201" s="12">
        <v>4000060</v>
      </c>
      <c r="H201" s="15">
        <v>63920</v>
      </c>
    </row>
    <row r="202" spans="1:8" ht="25.5" x14ac:dyDescent="0.25">
      <c r="A202" s="1">
        <v>201</v>
      </c>
      <c r="B202" s="50">
        <v>5000530</v>
      </c>
      <c r="C202" s="8" t="s">
        <v>50</v>
      </c>
      <c r="D202" s="7" t="s">
        <v>14</v>
      </c>
      <c r="E202" s="15" t="s">
        <v>51</v>
      </c>
      <c r="F202" s="9" t="s">
        <v>12</v>
      </c>
      <c r="G202" s="12">
        <v>5000530</v>
      </c>
      <c r="H202" s="15" t="s">
        <v>51</v>
      </c>
    </row>
    <row r="203" spans="1:8" ht="25.5" x14ac:dyDescent="0.25">
      <c r="A203" s="1">
        <v>202</v>
      </c>
      <c r="B203" s="50">
        <v>4000973</v>
      </c>
      <c r="C203" s="8" t="s">
        <v>52</v>
      </c>
      <c r="D203" s="7" t="s">
        <v>14</v>
      </c>
      <c r="E203" s="15" t="s">
        <v>53</v>
      </c>
      <c r="F203" s="9" t="s">
        <v>5</v>
      </c>
      <c r="G203" s="12">
        <v>4000973</v>
      </c>
      <c r="H203" s="15" t="s">
        <v>53</v>
      </c>
    </row>
    <row r="204" spans="1:8" ht="25.5" x14ac:dyDescent="0.25">
      <c r="A204" s="1">
        <v>203</v>
      </c>
      <c r="B204" s="50">
        <v>4000066</v>
      </c>
      <c r="C204" s="10" t="s">
        <v>442</v>
      </c>
      <c r="D204" s="3" t="s">
        <v>14</v>
      </c>
      <c r="E204" s="13" t="s">
        <v>443</v>
      </c>
      <c r="F204" s="4" t="s">
        <v>12</v>
      </c>
      <c r="G204" s="12">
        <v>4000066</v>
      </c>
      <c r="H204" s="13" t="s">
        <v>443</v>
      </c>
    </row>
    <row r="205" spans="1:8" x14ac:dyDescent="0.25">
      <c r="A205" s="1">
        <v>204</v>
      </c>
      <c r="B205" s="50">
        <v>4000067</v>
      </c>
      <c r="C205" s="10" t="s">
        <v>444</v>
      </c>
      <c r="D205" s="3" t="s">
        <v>14</v>
      </c>
      <c r="E205" s="13">
        <v>51025</v>
      </c>
      <c r="F205" s="4" t="s">
        <v>5</v>
      </c>
      <c r="G205" s="12">
        <v>4000067</v>
      </c>
      <c r="H205" s="13">
        <v>51025</v>
      </c>
    </row>
    <row r="206" spans="1:8" x14ac:dyDescent="0.25">
      <c r="A206" s="1">
        <v>205</v>
      </c>
      <c r="B206" s="50">
        <v>4000063</v>
      </c>
      <c r="C206" s="8" t="s">
        <v>445</v>
      </c>
      <c r="D206" s="7" t="s">
        <v>14</v>
      </c>
      <c r="E206" s="15">
        <v>63940</v>
      </c>
      <c r="F206" s="9" t="s">
        <v>12</v>
      </c>
      <c r="G206" s="12">
        <v>4000063</v>
      </c>
      <c r="H206" s="15">
        <v>63940</v>
      </c>
    </row>
    <row r="207" spans="1:8" ht="25.5" x14ac:dyDescent="0.25">
      <c r="A207" s="1">
        <v>206</v>
      </c>
      <c r="B207" s="50">
        <v>4000064</v>
      </c>
      <c r="C207" s="8" t="s">
        <v>446</v>
      </c>
      <c r="D207" s="7" t="s">
        <v>14</v>
      </c>
      <c r="E207" s="15">
        <v>91940</v>
      </c>
      <c r="F207" s="9" t="s">
        <v>12</v>
      </c>
      <c r="G207" s="12">
        <v>4000064</v>
      </c>
      <c r="H207" s="15">
        <v>91940</v>
      </c>
    </row>
    <row r="208" spans="1:8" x14ac:dyDescent="0.25">
      <c r="A208" s="1">
        <v>207</v>
      </c>
      <c r="B208" s="50">
        <v>4000065</v>
      </c>
      <c r="C208" s="8" t="s">
        <v>447</v>
      </c>
      <c r="D208" s="7" t="s">
        <v>14</v>
      </c>
      <c r="E208" s="15">
        <v>51040</v>
      </c>
      <c r="F208" s="9" t="s">
        <v>5</v>
      </c>
      <c r="G208" s="12">
        <v>4000065</v>
      </c>
      <c r="H208" s="15">
        <v>51040</v>
      </c>
    </row>
    <row r="209" spans="1:8" x14ac:dyDescent="0.25">
      <c r="A209" s="1">
        <v>208</v>
      </c>
      <c r="B209" s="50">
        <v>4000594</v>
      </c>
      <c r="C209" s="8" t="s">
        <v>448</v>
      </c>
      <c r="D209" s="7" t="s">
        <v>14</v>
      </c>
      <c r="E209" s="15" t="s">
        <v>449</v>
      </c>
      <c r="F209" s="9" t="s">
        <v>12</v>
      </c>
      <c r="G209" s="12">
        <v>4000594</v>
      </c>
      <c r="H209" s="15" t="s">
        <v>449</v>
      </c>
    </row>
    <row r="210" spans="1:8" x14ac:dyDescent="0.25">
      <c r="A210" s="1">
        <v>209</v>
      </c>
      <c r="B210" s="50">
        <v>4000075</v>
      </c>
      <c r="C210" s="10" t="s">
        <v>450</v>
      </c>
      <c r="D210" s="3" t="s">
        <v>14</v>
      </c>
      <c r="E210" s="13" t="s">
        <v>451</v>
      </c>
      <c r="F210" s="4" t="s">
        <v>12</v>
      </c>
      <c r="G210" s="12">
        <v>4000075</v>
      </c>
      <c r="H210" s="13" t="s">
        <v>451</v>
      </c>
    </row>
    <row r="211" spans="1:8" x14ac:dyDescent="0.25">
      <c r="A211" s="1">
        <v>210</v>
      </c>
      <c r="B211" s="50">
        <v>4000070</v>
      </c>
      <c r="C211" s="10" t="s">
        <v>452</v>
      </c>
      <c r="D211" s="3" t="s">
        <v>14</v>
      </c>
      <c r="E211" s="13">
        <v>35064</v>
      </c>
      <c r="F211" s="4" t="s">
        <v>12</v>
      </c>
      <c r="G211" s="12">
        <v>4000070</v>
      </c>
      <c r="H211" s="13">
        <v>35064</v>
      </c>
    </row>
    <row r="212" spans="1:8" x14ac:dyDescent="0.25">
      <c r="A212" s="1">
        <v>211</v>
      </c>
      <c r="B212" s="50">
        <v>4000071</v>
      </c>
      <c r="C212" s="10" t="s">
        <v>453</v>
      </c>
      <c r="D212" s="3" t="s">
        <v>14</v>
      </c>
      <c r="E212" s="13">
        <v>35524</v>
      </c>
      <c r="F212" s="4" t="s">
        <v>12</v>
      </c>
      <c r="G212" s="12">
        <v>4000071</v>
      </c>
      <c r="H212" s="13">
        <v>35524</v>
      </c>
    </row>
    <row r="213" spans="1:8" x14ac:dyDescent="0.25">
      <c r="A213" s="1">
        <v>212</v>
      </c>
      <c r="B213" s="50">
        <v>5000933</v>
      </c>
      <c r="C213" s="10" t="s">
        <v>454</v>
      </c>
      <c r="D213" s="3" t="s">
        <v>14</v>
      </c>
      <c r="E213" s="13">
        <v>3150</v>
      </c>
      <c r="F213" s="4" t="s">
        <v>5</v>
      </c>
      <c r="G213" s="12">
        <v>5000933</v>
      </c>
      <c r="H213" s="13">
        <v>3150</v>
      </c>
    </row>
    <row r="214" spans="1:8" ht="25.5" x14ac:dyDescent="0.25">
      <c r="A214" s="1">
        <v>213</v>
      </c>
      <c r="B214" s="50">
        <v>4000076</v>
      </c>
      <c r="C214" s="10" t="s">
        <v>455</v>
      </c>
      <c r="D214" s="3" t="s">
        <v>14</v>
      </c>
      <c r="E214" s="13" t="s">
        <v>456</v>
      </c>
      <c r="F214" s="4" t="s">
        <v>7</v>
      </c>
      <c r="G214" s="12">
        <v>4000076</v>
      </c>
      <c r="H214" s="13" t="s">
        <v>456</v>
      </c>
    </row>
    <row r="215" spans="1:8" x14ac:dyDescent="0.25">
      <c r="A215" s="1">
        <v>214</v>
      </c>
      <c r="B215" s="50">
        <v>4000078</v>
      </c>
      <c r="C215" s="10" t="s">
        <v>457</v>
      </c>
      <c r="D215" s="3" t="s">
        <v>14</v>
      </c>
      <c r="E215" s="13" t="s">
        <v>458</v>
      </c>
      <c r="F215" s="4" t="s">
        <v>5</v>
      </c>
      <c r="G215" s="12">
        <v>4000078</v>
      </c>
      <c r="H215" s="13" t="s">
        <v>458</v>
      </c>
    </row>
    <row r="216" spans="1:8" x14ac:dyDescent="0.25">
      <c r="A216" s="1">
        <v>215</v>
      </c>
      <c r="B216" s="50">
        <v>4000170</v>
      </c>
      <c r="C216" s="10" t="s">
        <v>459</v>
      </c>
      <c r="D216" s="3" t="s">
        <v>14</v>
      </c>
      <c r="E216" s="13" t="s">
        <v>460</v>
      </c>
      <c r="F216" s="4" t="s">
        <v>5</v>
      </c>
      <c r="G216" s="12">
        <v>4000170</v>
      </c>
      <c r="H216" s="13" t="s">
        <v>460</v>
      </c>
    </row>
    <row r="217" spans="1:8" x14ac:dyDescent="0.25">
      <c r="A217" s="1">
        <v>216</v>
      </c>
      <c r="B217" s="50">
        <v>4000504</v>
      </c>
      <c r="C217" s="10" t="s">
        <v>461</v>
      </c>
      <c r="D217" s="3" t="s">
        <v>14</v>
      </c>
      <c r="E217" s="13" t="s">
        <v>462</v>
      </c>
      <c r="F217" s="4" t="s">
        <v>5</v>
      </c>
      <c r="G217" s="12">
        <v>4000504</v>
      </c>
      <c r="H217" s="13" t="s">
        <v>462</v>
      </c>
    </row>
    <row r="218" spans="1:8" ht="25.5" x14ac:dyDescent="0.25">
      <c r="A218" s="1">
        <v>217</v>
      </c>
      <c r="B218" s="50">
        <v>4000077</v>
      </c>
      <c r="C218" s="10" t="s">
        <v>463</v>
      </c>
      <c r="D218" s="3" t="s">
        <v>14</v>
      </c>
      <c r="E218" s="13" t="s">
        <v>464</v>
      </c>
      <c r="F218" s="4" t="s">
        <v>7</v>
      </c>
      <c r="G218" s="12">
        <v>4000077</v>
      </c>
      <c r="H218" s="13" t="s">
        <v>464</v>
      </c>
    </row>
    <row r="219" spans="1:8" x14ac:dyDescent="0.25">
      <c r="A219" s="1">
        <v>218</v>
      </c>
      <c r="B219" s="50">
        <v>4000073</v>
      </c>
      <c r="C219" s="10" t="s">
        <v>465</v>
      </c>
      <c r="D219" s="3" t="s">
        <v>14</v>
      </c>
      <c r="E219" s="13" t="s">
        <v>466</v>
      </c>
      <c r="F219" s="4" t="s">
        <v>7</v>
      </c>
      <c r="G219" s="12">
        <v>4000073</v>
      </c>
      <c r="H219" s="13" t="s">
        <v>466</v>
      </c>
    </row>
    <row r="220" spans="1:8" ht="25.5" x14ac:dyDescent="0.25">
      <c r="A220" s="1">
        <v>219</v>
      </c>
      <c r="B220" s="50">
        <v>4000074</v>
      </c>
      <c r="C220" s="8" t="s">
        <v>467</v>
      </c>
      <c r="D220" s="7" t="s">
        <v>14</v>
      </c>
      <c r="E220" s="15" t="s">
        <v>468</v>
      </c>
      <c r="F220" s="9" t="s">
        <v>7</v>
      </c>
      <c r="G220" s="12">
        <v>4000074</v>
      </c>
      <c r="H220" s="15" t="s">
        <v>468</v>
      </c>
    </row>
    <row r="221" spans="1:8" ht="25.5" x14ac:dyDescent="0.25">
      <c r="A221" s="1">
        <v>220</v>
      </c>
      <c r="B221" s="50">
        <v>4000072</v>
      </c>
      <c r="C221" s="10" t="s">
        <v>469</v>
      </c>
      <c r="D221" s="3" t="s">
        <v>14</v>
      </c>
      <c r="E221" s="13">
        <v>37501</v>
      </c>
      <c r="F221" s="4" t="s">
        <v>5</v>
      </c>
      <c r="G221" s="12">
        <v>4000072</v>
      </c>
      <c r="H221" s="13">
        <v>37501</v>
      </c>
    </row>
    <row r="222" spans="1:8" x14ac:dyDescent="0.25">
      <c r="A222" s="1">
        <v>221</v>
      </c>
      <c r="B222" s="50">
        <v>4000069</v>
      </c>
      <c r="C222" s="10" t="s">
        <v>470</v>
      </c>
      <c r="D222" s="3" t="s">
        <v>14</v>
      </c>
      <c r="E222" s="13" t="s">
        <v>471</v>
      </c>
      <c r="F222" s="4" t="s">
        <v>5</v>
      </c>
      <c r="G222" s="12">
        <v>4000069</v>
      </c>
      <c r="H222" s="13" t="s">
        <v>471</v>
      </c>
    </row>
    <row r="223" spans="1:8" x14ac:dyDescent="0.25">
      <c r="A223" s="1">
        <v>222</v>
      </c>
      <c r="B223" s="50">
        <v>4000699</v>
      </c>
      <c r="C223" s="10" t="s">
        <v>472</v>
      </c>
      <c r="D223" s="3" t="s">
        <v>473</v>
      </c>
      <c r="E223" s="13" t="s">
        <v>474</v>
      </c>
      <c r="F223" s="4" t="s">
        <v>12</v>
      </c>
      <c r="G223" s="12">
        <v>4000699</v>
      </c>
      <c r="H223" s="13" t="s">
        <v>474</v>
      </c>
    </row>
    <row r="224" spans="1:8" x14ac:dyDescent="0.25">
      <c r="A224" s="1">
        <v>223</v>
      </c>
      <c r="B224" s="50">
        <v>4000068</v>
      </c>
      <c r="C224" s="10" t="s">
        <v>475</v>
      </c>
      <c r="D224" s="3" t="s">
        <v>473</v>
      </c>
      <c r="E224" s="13" t="s">
        <v>476</v>
      </c>
      <c r="F224" s="4" t="s">
        <v>12</v>
      </c>
      <c r="G224" s="12">
        <v>4000068</v>
      </c>
      <c r="H224" s="13" t="s">
        <v>476</v>
      </c>
    </row>
    <row r="225" spans="1:8" x14ac:dyDescent="0.25">
      <c r="A225" s="1">
        <v>224</v>
      </c>
      <c r="B225" s="50">
        <v>4000168</v>
      </c>
      <c r="C225" s="10" t="s">
        <v>477</v>
      </c>
      <c r="D225" s="3" t="s">
        <v>14</v>
      </c>
      <c r="E225" s="13">
        <v>5913</v>
      </c>
      <c r="F225" s="4" t="s">
        <v>5</v>
      </c>
      <c r="G225" s="12">
        <v>4000168</v>
      </c>
      <c r="H225" s="13">
        <v>5913</v>
      </c>
    </row>
    <row r="226" spans="1:8" x14ac:dyDescent="0.25">
      <c r="A226" s="1">
        <v>225</v>
      </c>
      <c r="B226" s="50">
        <v>4000166</v>
      </c>
      <c r="C226" s="10" t="s">
        <v>478</v>
      </c>
      <c r="D226" s="3" t="s">
        <v>14</v>
      </c>
      <c r="E226" s="13">
        <v>1331</v>
      </c>
      <c r="F226" s="4" t="s">
        <v>12</v>
      </c>
      <c r="G226" s="12">
        <v>4000166</v>
      </c>
      <c r="H226" s="13">
        <v>1331</v>
      </c>
    </row>
    <row r="227" spans="1:8" x14ac:dyDescent="0.25">
      <c r="A227" s="1">
        <v>226</v>
      </c>
      <c r="B227" s="50">
        <v>4000169</v>
      </c>
      <c r="C227" s="10" t="s">
        <v>479</v>
      </c>
      <c r="D227" s="3" t="s">
        <v>14</v>
      </c>
      <c r="E227" s="13">
        <v>5915</v>
      </c>
      <c r="F227" s="4" t="s">
        <v>5</v>
      </c>
      <c r="G227" s="12">
        <v>4000169</v>
      </c>
      <c r="H227" s="13">
        <v>5915</v>
      </c>
    </row>
    <row r="228" spans="1:8" x14ac:dyDescent="0.25">
      <c r="A228" s="1">
        <v>227</v>
      </c>
      <c r="B228" s="50">
        <v>4000167</v>
      </c>
      <c r="C228" s="10" t="s">
        <v>480</v>
      </c>
      <c r="D228" s="3" t="s">
        <v>14</v>
      </c>
      <c r="E228" s="13">
        <v>5911</v>
      </c>
      <c r="F228" s="4" t="s">
        <v>5</v>
      </c>
      <c r="G228" s="12">
        <v>4000167</v>
      </c>
      <c r="H228" s="13">
        <v>5911</v>
      </c>
    </row>
    <row r="229" spans="1:8" x14ac:dyDescent="0.25">
      <c r="A229" s="1">
        <v>228</v>
      </c>
      <c r="B229" s="50">
        <v>4000630</v>
      </c>
      <c r="C229" s="10" t="s">
        <v>481</v>
      </c>
      <c r="D229" s="3" t="s">
        <v>14</v>
      </c>
      <c r="E229" s="13">
        <v>53800</v>
      </c>
      <c r="F229" s="4" t="s">
        <v>5</v>
      </c>
      <c r="G229" s="12">
        <v>4000630</v>
      </c>
      <c r="H229" s="13">
        <v>53800</v>
      </c>
    </row>
    <row r="230" spans="1:8" x14ac:dyDescent="0.25">
      <c r="A230" s="1">
        <v>229</v>
      </c>
      <c r="B230" s="50">
        <v>4000512</v>
      </c>
      <c r="C230" s="10" t="s">
        <v>482</v>
      </c>
      <c r="D230" s="3" t="s">
        <v>14</v>
      </c>
      <c r="E230" s="13" t="s">
        <v>483</v>
      </c>
      <c r="F230" s="4" t="s">
        <v>7</v>
      </c>
      <c r="G230" s="12">
        <v>4000512</v>
      </c>
      <c r="H230" s="13" t="s">
        <v>483</v>
      </c>
    </row>
    <row r="231" spans="1:8" x14ac:dyDescent="0.25">
      <c r="A231" s="1">
        <v>230</v>
      </c>
      <c r="B231" s="50">
        <v>4000083</v>
      </c>
      <c r="C231" s="10" t="s">
        <v>484</v>
      </c>
      <c r="D231" s="3" t="s">
        <v>14</v>
      </c>
      <c r="E231" s="13" t="s">
        <v>485</v>
      </c>
      <c r="F231" s="4" t="s">
        <v>5</v>
      </c>
      <c r="G231" s="12">
        <v>4000083</v>
      </c>
      <c r="H231" s="13" t="s">
        <v>485</v>
      </c>
    </row>
    <row r="232" spans="1:8" x14ac:dyDescent="0.25">
      <c r="A232" s="1">
        <v>231</v>
      </c>
      <c r="B232" s="50">
        <v>4000383</v>
      </c>
      <c r="C232" s="10" t="s">
        <v>486</v>
      </c>
      <c r="D232" s="3" t="s">
        <v>14</v>
      </c>
      <c r="E232" s="13" t="s">
        <v>487</v>
      </c>
      <c r="F232" s="4" t="s">
        <v>7</v>
      </c>
      <c r="G232" s="12">
        <v>4000383</v>
      </c>
      <c r="H232" s="13" t="s">
        <v>487</v>
      </c>
    </row>
    <row r="233" spans="1:8" x14ac:dyDescent="0.25">
      <c r="A233" s="1">
        <v>232</v>
      </c>
      <c r="B233" s="50">
        <v>4000666</v>
      </c>
      <c r="C233" s="8" t="s">
        <v>54</v>
      </c>
      <c r="D233" s="7" t="s">
        <v>14</v>
      </c>
      <c r="E233" s="15" t="s">
        <v>55</v>
      </c>
      <c r="F233" s="9" t="s">
        <v>7</v>
      </c>
      <c r="G233" s="12">
        <v>4000666</v>
      </c>
      <c r="H233" s="15" t="s">
        <v>55</v>
      </c>
    </row>
    <row r="234" spans="1:8" x14ac:dyDescent="0.25">
      <c r="A234" s="1">
        <v>233</v>
      </c>
      <c r="B234" s="50">
        <v>4000129</v>
      </c>
      <c r="C234" s="10" t="s">
        <v>488</v>
      </c>
      <c r="D234" s="3" t="s">
        <v>14</v>
      </c>
      <c r="E234" s="13" t="s">
        <v>489</v>
      </c>
      <c r="F234" s="4" t="s">
        <v>5</v>
      </c>
      <c r="G234" s="12">
        <v>4000129</v>
      </c>
      <c r="H234" s="13" t="s">
        <v>489</v>
      </c>
    </row>
    <row r="235" spans="1:8" x14ac:dyDescent="0.25">
      <c r="A235" s="1">
        <v>234</v>
      </c>
      <c r="B235" s="50">
        <v>4000128</v>
      </c>
      <c r="C235" s="10" t="s">
        <v>490</v>
      </c>
      <c r="D235" s="3" t="s">
        <v>6</v>
      </c>
      <c r="E235" s="13" t="s">
        <v>491</v>
      </c>
      <c r="F235" s="4" t="s">
        <v>7</v>
      </c>
      <c r="G235" s="12">
        <v>4000128</v>
      </c>
      <c r="H235" s="13" t="s">
        <v>491</v>
      </c>
    </row>
    <row r="236" spans="1:8" x14ac:dyDescent="0.25">
      <c r="A236" s="1">
        <v>235</v>
      </c>
      <c r="B236" s="50">
        <v>4000507</v>
      </c>
      <c r="C236" s="10" t="s">
        <v>492</v>
      </c>
      <c r="D236" s="3" t="s">
        <v>493</v>
      </c>
      <c r="E236" s="13">
        <v>1044</v>
      </c>
      <c r="F236" s="4" t="s">
        <v>5</v>
      </c>
      <c r="G236" s="12">
        <v>4000507</v>
      </c>
      <c r="H236" s="13">
        <v>1044</v>
      </c>
    </row>
    <row r="237" spans="1:8" x14ac:dyDescent="0.25">
      <c r="A237" s="1">
        <v>236</v>
      </c>
      <c r="B237" s="50">
        <v>4000127</v>
      </c>
      <c r="C237" s="10" t="s">
        <v>494</v>
      </c>
      <c r="D237" s="3" t="s">
        <v>6</v>
      </c>
      <c r="E237" s="13" t="s">
        <v>495</v>
      </c>
      <c r="F237" s="4" t="s">
        <v>7</v>
      </c>
      <c r="G237" s="12">
        <v>4000127</v>
      </c>
      <c r="H237" s="13" t="s">
        <v>495</v>
      </c>
    </row>
    <row r="238" spans="1:8" x14ac:dyDescent="0.25">
      <c r="A238" s="1">
        <v>237</v>
      </c>
      <c r="B238" s="50">
        <v>4000091</v>
      </c>
      <c r="C238" s="10" t="s">
        <v>496</v>
      </c>
      <c r="D238" s="3" t="s">
        <v>14</v>
      </c>
      <c r="E238" s="13" t="s">
        <v>497</v>
      </c>
      <c r="F238" s="4" t="s">
        <v>7</v>
      </c>
      <c r="G238" s="12">
        <v>4000091</v>
      </c>
      <c r="H238" s="13" t="s">
        <v>497</v>
      </c>
    </row>
    <row r="239" spans="1:8" x14ac:dyDescent="0.25">
      <c r="A239" s="1">
        <v>238</v>
      </c>
      <c r="B239" s="50">
        <v>4000506</v>
      </c>
      <c r="C239" s="10" t="s">
        <v>498</v>
      </c>
      <c r="D239" s="3" t="s">
        <v>493</v>
      </c>
      <c r="E239" s="13">
        <v>1043</v>
      </c>
      <c r="F239" s="4" t="s">
        <v>7</v>
      </c>
      <c r="G239" s="12">
        <v>4000506</v>
      </c>
      <c r="H239" s="13">
        <v>1043</v>
      </c>
    </row>
    <row r="240" spans="1:8" x14ac:dyDescent="0.25">
      <c r="A240" s="1">
        <v>239</v>
      </c>
      <c r="B240" s="50">
        <v>4000282</v>
      </c>
      <c r="C240" s="8" t="s">
        <v>499</v>
      </c>
      <c r="D240" s="7" t="s">
        <v>500</v>
      </c>
      <c r="E240" s="15" t="s">
        <v>501</v>
      </c>
      <c r="F240" s="9" t="s">
        <v>7</v>
      </c>
      <c r="G240" s="12">
        <v>4000282</v>
      </c>
      <c r="H240" s="15" t="s">
        <v>501</v>
      </c>
    </row>
    <row r="241" spans="1:8" x14ac:dyDescent="0.25">
      <c r="A241" s="1">
        <v>240</v>
      </c>
      <c r="B241" s="50">
        <v>4000283</v>
      </c>
      <c r="C241" s="8" t="s">
        <v>502</v>
      </c>
      <c r="D241" s="7" t="s">
        <v>500</v>
      </c>
      <c r="E241" s="15" t="s">
        <v>503</v>
      </c>
      <c r="F241" s="9" t="s">
        <v>7</v>
      </c>
      <c r="G241" s="12">
        <v>4000283</v>
      </c>
      <c r="H241" s="15" t="s">
        <v>503</v>
      </c>
    </row>
    <row r="242" spans="1:8" ht="25.5" x14ac:dyDescent="0.25">
      <c r="A242" s="1">
        <v>241</v>
      </c>
      <c r="B242" s="50">
        <v>5000934</v>
      </c>
      <c r="C242" s="8" t="s">
        <v>504</v>
      </c>
      <c r="D242" s="7" t="s">
        <v>9</v>
      </c>
      <c r="E242" s="15" t="s">
        <v>505</v>
      </c>
      <c r="F242" s="9" t="s">
        <v>7</v>
      </c>
      <c r="G242" s="12">
        <v>5000934</v>
      </c>
      <c r="H242" s="15" t="s">
        <v>505</v>
      </c>
    </row>
    <row r="243" spans="1:8" x14ac:dyDescent="0.25">
      <c r="A243" s="1">
        <v>242</v>
      </c>
      <c r="B243" s="50">
        <v>4000081</v>
      </c>
      <c r="C243" s="10" t="s">
        <v>506</v>
      </c>
      <c r="D243" s="3" t="s">
        <v>14</v>
      </c>
      <c r="E243" s="13" t="s">
        <v>507</v>
      </c>
      <c r="F243" s="4" t="s">
        <v>7</v>
      </c>
      <c r="G243" s="12">
        <v>4000081</v>
      </c>
      <c r="H243" s="13" t="s">
        <v>507</v>
      </c>
    </row>
    <row r="244" spans="1:8" x14ac:dyDescent="0.25">
      <c r="A244" s="1">
        <v>243</v>
      </c>
      <c r="B244" s="50">
        <v>4000082</v>
      </c>
      <c r="C244" s="10" t="s">
        <v>508</v>
      </c>
      <c r="D244" s="3" t="s">
        <v>14</v>
      </c>
      <c r="E244" s="13" t="s">
        <v>509</v>
      </c>
      <c r="F244" s="4" t="s">
        <v>7</v>
      </c>
      <c r="G244" s="12">
        <v>4000082</v>
      </c>
      <c r="H244" s="13" t="s">
        <v>509</v>
      </c>
    </row>
    <row r="245" spans="1:8" ht="25.5" x14ac:dyDescent="0.25">
      <c r="A245" s="1">
        <v>244</v>
      </c>
      <c r="B245" s="50">
        <v>4000356</v>
      </c>
      <c r="C245" s="10" t="s">
        <v>510</v>
      </c>
      <c r="D245" s="3" t="s">
        <v>14</v>
      </c>
      <c r="E245" s="13" t="s">
        <v>511</v>
      </c>
      <c r="F245" s="4" t="s">
        <v>7</v>
      </c>
      <c r="G245" s="12">
        <v>4000356</v>
      </c>
      <c r="H245" s="13" t="s">
        <v>511</v>
      </c>
    </row>
    <row r="246" spans="1:8" x14ac:dyDescent="0.25">
      <c r="A246" s="1">
        <v>245</v>
      </c>
      <c r="B246" s="50">
        <v>4000130</v>
      </c>
      <c r="C246" s="10" t="s">
        <v>512</v>
      </c>
      <c r="D246" s="3" t="s">
        <v>14</v>
      </c>
      <c r="E246" s="13" t="s">
        <v>513</v>
      </c>
      <c r="F246" s="4" t="s">
        <v>5</v>
      </c>
      <c r="G246" s="12">
        <v>4000130</v>
      </c>
      <c r="H246" s="13" t="s">
        <v>513</v>
      </c>
    </row>
    <row r="247" spans="1:8" x14ac:dyDescent="0.25">
      <c r="A247" s="1">
        <v>246</v>
      </c>
      <c r="B247" s="50">
        <v>4000131</v>
      </c>
      <c r="C247" s="10" t="s">
        <v>514</v>
      </c>
      <c r="D247" s="3" t="s">
        <v>14</v>
      </c>
      <c r="E247" s="13" t="s">
        <v>515</v>
      </c>
      <c r="F247" s="4" t="s">
        <v>7</v>
      </c>
      <c r="G247" s="12">
        <v>4000131</v>
      </c>
      <c r="H247" s="13" t="s">
        <v>515</v>
      </c>
    </row>
    <row r="248" spans="1:8" x14ac:dyDescent="0.25">
      <c r="A248" s="1">
        <v>247</v>
      </c>
      <c r="B248" s="50">
        <v>4000514</v>
      </c>
      <c r="C248" s="10" t="s">
        <v>516</v>
      </c>
      <c r="D248" s="3" t="s">
        <v>8</v>
      </c>
      <c r="E248" s="13" t="s">
        <v>517</v>
      </c>
      <c r="F248" s="4" t="s">
        <v>5</v>
      </c>
      <c r="G248" s="12">
        <v>4000514</v>
      </c>
      <c r="H248" s="13" t="s">
        <v>517</v>
      </c>
    </row>
    <row r="249" spans="1:8" x14ac:dyDescent="0.25">
      <c r="A249" s="1">
        <v>248</v>
      </c>
      <c r="B249" s="50">
        <v>4000132</v>
      </c>
      <c r="C249" s="10" t="s">
        <v>518</v>
      </c>
      <c r="D249" s="3" t="s">
        <v>14</v>
      </c>
      <c r="E249" s="13" t="s">
        <v>519</v>
      </c>
      <c r="F249" s="4" t="s">
        <v>7</v>
      </c>
      <c r="G249" s="12">
        <v>4000132</v>
      </c>
      <c r="H249" s="13" t="s">
        <v>519</v>
      </c>
    </row>
    <row r="250" spans="1:8" x14ac:dyDescent="0.25">
      <c r="A250" s="1">
        <v>249</v>
      </c>
      <c r="B250" s="50">
        <v>4000120</v>
      </c>
      <c r="C250" s="10" t="s">
        <v>520</v>
      </c>
      <c r="D250" s="3" t="s">
        <v>14</v>
      </c>
      <c r="E250" s="13" t="s">
        <v>521</v>
      </c>
      <c r="F250" s="4" t="s">
        <v>7</v>
      </c>
      <c r="G250" s="12">
        <v>4000120</v>
      </c>
      <c r="H250" s="13" t="s">
        <v>521</v>
      </c>
    </row>
    <row r="251" spans="1:8" x14ac:dyDescent="0.25">
      <c r="A251" s="1">
        <v>250</v>
      </c>
      <c r="B251" s="50">
        <v>4000355</v>
      </c>
      <c r="C251" s="8" t="s">
        <v>522</v>
      </c>
      <c r="D251" s="7" t="s">
        <v>14</v>
      </c>
      <c r="E251" s="15" t="s">
        <v>523</v>
      </c>
      <c r="F251" s="9" t="s">
        <v>5</v>
      </c>
      <c r="G251" s="12">
        <v>4000355</v>
      </c>
      <c r="H251" s="15" t="s">
        <v>523</v>
      </c>
    </row>
    <row r="252" spans="1:8" x14ac:dyDescent="0.25">
      <c r="A252" s="1">
        <v>251</v>
      </c>
      <c r="B252" s="50">
        <v>4000079</v>
      </c>
      <c r="C252" s="10" t="s">
        <v>524</v>
      </c>
      <c r="D252" s="3" t="s">
        <v>14</v>
      </c>
      <c r="E252" s="13" t="s">
        <v>525</v>
      </c>
      <c r="F252" s="4" t="s">
        <v>5</v>
      </c>
      <c r="G252" s="12">
        <v>4000079</v>
      </c>
      <c r="H252" s="13" t="s">
        <v>525</v>
      </c>
    </row>
    <row r="253" spans="1:8" x14ac:dyDescent="0.25">
      <c r="A253" s="1">
        <v>252</v>
      </c>
      <c r="B253" s="50">
        <v>4000080</v>
      </c>
      <c r="C253" s="10" t="s">
        <v>526</v>
      </c>
      <c r="D253" s="3" t="s">
        <v>14</v>
      </c>
      <c r="E253" s="13" t="s">
        <v>527</v>
      </c>
      <c r="F253" s="4" t="s">
        <v>5</v>
      </c>
      <c r="G253" s="12">
        <v>4000080</v>
      </c>
      <c r="H253" s="13" t="s">
        <v>527</v>
      </c>
    </row>
    <row r="254" spans="1:8" ht="25.5" x14ac:dyDescent="0.25">
      <c r="A254" s="1">
        <v>253</v>
      </c>
      <c r="B254" s="50">
        <v>4000088</v>
      </c>
      <c r="C254" s="8" t="s">
        <v>528</v>
      </c>
      <c r="D254" s="7" t="s">
        <v>6</v>
      </c>
      <c r="E254" s="15" t="s">
        <v>529</v>
      </c>
      <c r="F254" s="9" t="s">
        <v>7</v>
      </c>
      <c r="G254" s="12">
        <v>4000088</v>
      </c>
      <c r="H254" s="15" t="s">
        <v>529</v>
      </c>
    </row>
    <row r="255" spans="1:8" ht="38.25" x14ac:dyDescent="0.25">
      <c r="A255" s="1">
        <v>254</v>
      </c>
      <c r="B255" s="50">
        <v>4000086</v>
      </c>
      <c r="C255" s="8" t="s">
        <v>530</v>
      </c>
      <c r="D255" s="7" t="s">
        <v>56</v>
      </c>
      <c r="E255" s="15" t="s">
        <v>531</v>
      </c>
      <c r="F255" s="9" t="s">
        <v>7</v>
      </c>
      <c r="G255" s="12">
        <v>4000086</v>
      </c>
      <c r="H255" s="15" t="s">
        <v>531</v>
      </c>
    </row>
    <row r="256" spans="1:8" ht="38.25" x14ac:dyDescent="0.25">
      <c r="A256" s="1">
        <v>255</v>
      </c>
      <c r="B256" s="50">
        <v>4000084</v>
      </c>
      <c r="C256" s="8" t="s">
        <v>57</v>
      </c>
      <c r="D256" s="7" t="s">
        <v>56</v>
      </c>
      <c r="E256" s="15" t="s">
        <v>58</v>
      </c>
      <c r="F256" s="9" t="s">
        <v>7</v>
      </c>
      <c r="G256" s="12">
        <v>4000084</v>
      </c>
      <c r="H256" s="15" t="s">
        <v>58</v>
      </c>
    </row>
    <row r="257" spans="1:8" ht="25.5" x14ac:dyDescent="0.25">
      <c r="A257" s="1">
        <v>256</v>
      </c>
      <c r="B257" s="50">
        <v>4000087</v>
      </c>
      <c r="C257" s="8" t="s">
        <v>532</v>
      </c>
      <c r="D257" s="7" t="s">
        <v>56</v>
      </c>
      <c r="E257" s="15" t="s">
        <v>533</v>
      </c>
      <c r="F257" s="9" t="s">
        <v>7</v>
      </c>
      <c r="G257" s="12">
        <v>4000087</v>
      </c>
      <c r="H257" s="15" t="s">
        <v>533</v>
      </c>
    </row>
    <row r="258" spans="1:8" ht="25.5" x14ac:dyDescent="0.25">
      <c r="A258" s="1">
        <v>257</v>
      </c>
      <c r="B258" s="50">
        <v>4000085</v>
      </c>
      <c r="C258" s="8" t="s">
        <v>534</v>
      </c>
      <c r="D258" s="7" t="s">
        <v>56</v>
      </c>
      <c r="E258" s="15" t="s">
        <v>535</v>
      </c>
      <c r="F258" s="9" t="s">
        <v>7</v>
      </c>
      <c r="G258" s="12">
        <v>4000085</v>
      </c>
      <c r="H258" s="15" t="s">
        <v>535</v>
      </c>
    </row>
    <row r="259" spans="1:8" x14ac:dyDescent="0.25">
      <c r="A259" s="1">
        <v>258</v>
      </c>
      <c r="B259" s="50">
        <v>4001091</v>
      </c>
      <c r="C259" s="10" t="s">
        <v>536</v>
      </c>
      <c r="D259" s="3" t="s">
        <v>537</v>
      </c>
      <c r="E259" s="13" t="s">
        <v>538</v>
      </c>
      <c r="F259" s="4" t="s">
        <v>7</v>
      </c>
      <c r="G259" s="12">
        <v>4001091</v>
      </c>
      <c r="H259" s="13" t="s">
        <v>538</v>
      </c>
    </row>
    <row r="260" spans="1:8" x14ac:dyDescent="0.25">
      <c r="A260" s="1">
        <v>259</v>
      </c>
      <c r="B260" s="50">
        <v>5000786</v>
      </c>
      <c r="C260" s="10" t="s">
        <v>539</v>
      </c>
      <c r="D260" s="3" t="s">
        <v>537</v>
      </c>
      <c r="E260" s="13">
        <v>558</v>
      </c>
      <c r="F260" s="4" t="s">
        <v>5</v>
      </c>
      <c r="G260" s="12">
        <v>5000786</v>
      </c>
      <c r="H260" s="13">
        <v>558</v>
      </c>
    </row>
    <row r="261" spans="1:8" x14ac:dyDescent="0.25">
      <c r="A261" s="1">
        <v>260</v>
      </c>
      <c r="B261" s="50">
        <v>5000788</v>
      </c>
      <c r="C261" s="10" t="s">
        <v>59</v>
      </c>
      <c r="D261" s="3" t="s">
        <v>60</v>
      </c>
      <c r="E261" s="13" t="s">
        <v>61</v>
      </c>
      <c r="F261" s="4" t="s">
        <v>5</v>
      </c>
      <c r="G261" s="12">
        <v>5000788</v>
      </c>
      <c r="H261" s="13" t="s">
        <v>61</v>
      </c>
    </row>
    <row r="262" spans="1:8" x14ac:dyDescent="0.25">
      <c r="A262" s="1">
        <v>261</v>
      </c>
      <c r="B262" s="50">
        <v>5000794</v>
      </c>
      <c r="C262" s="10" t="s">
        <v>540</v>
      </c>
      <c r="D262" s="3" t="s">
        <v>60</v>
      </c>
      <c r="E262" s="13" t="s">
        <v>541</v>
      </c>
      <c r="F262" s="4" t="s">
        <v>5</v>
      </c>
      <c r="G262" s="12">
        <v>5000794</v>
      </c>
      <c r="H262" s="13" t="s">
        <v>541</v>
      </c>
    </row>
    <row r="263" spans="1:8" x14ac:dyDescent="0.25">
      <c r="A263" s="1">
        <v>262</v>
      </c>
      <c r="B263" s="50">
        <v>4001090</v>
      </c>
      <c r="C263" s="10" t="s">
        <v>542</v>
      </c>
      <c r="D263" s="3" t="s">
        <v>537</v>
      </c>
      <c r="E263" s="13" t="s">
        <v>543</v>
      </c>
      <c r="F263" s="4" t="s">
        <v>5</v>
      </c>
      <c r="G263" s="12">
        <v>4001090</v>
      </c>
      <c r="H263" s="13" t="s">
        <v>543</v>
      </c>
    </row>
    <row r="264" spans="1:8" x14ac:dyDescent="0.25">
      <c r="A264" s="1">
        <v>263</v>
      </c>
      <c r="B264" s="50">
        <v>4000186</v>
      </c>
      <c r="C264" s="10" t="s">
        <v>544</v>
      </c>
      <c r="D264" s="3" t="s">
        <v>6</v>
      </c>
      <c r="E264" s="13" t="s">
        <v>545</v>
      </c>
      <c r="F264" s="4" t="s">
        <v>7</v>
      </c>
      <c r="G264" s="12">
        <v>4000186</v>
      </c>
      <c r="H264" s="13" t="s">
        <v>545</v>
      </c>
    </row>
    <row r="265" spans="1:8" x14ac:dyDescent="0.25">
      <c r="A265" s="1">
        <v>264</v>
      </c>
      <c r="B265" s="50">
        <v>4000641</v>
      </c>
      <c r="C265" s="10" t="s">
        <v>546</v>
      </c>
      <c r="D265" s="3" t="s">
        <v>6</v>
      </c>
      <c r="E265" s="13" t="s">
        <v>547</v>
      </c>
      <c r="F265" s="4" t="s">
        <v>5</v>
      </c>
      <c r="G265" s="12">
        <v>4000641</v>
      </c>
      <c r="H265" s="13" t="s">
        <v>547</v>
      </c>
    </row>
    <row r="266" spans="1:8" x14ac:dyDescent="0.25">
      <c r="A266" s="1">
        <v>265</v>
      </c>
      <c r="B266" s="50">
        <v>4000486</v>
      </c>
      <c r="C266" s="10" t="s">
        <v>548</v>
      </c>
      <c r="D266" s="3" t="s">
        <v>549</v>
      </c>
      <c r="E266" s="13" t="s">
        <v>550</v>
      </c>
      <c r="F266" s="4" t="s">
        <v>5</v>
      </c>
      <c r="G266" s="12">
        <v>4000486</v>
      </c>
      <c r="H266" s="13" t="s">
        <v>550</v>
      </c>
    </row>
    <row r="267" spans="1:8" x14ac:dyDescent="0.25">
      <c r="A267" s="1">
        <v>266</v>
      </c>
      <c r="B267" s="50">
        <v>4000039</v>
      </c>
      <c r="C267" s="10" t="s">
        <v>551</v>
      </c>
      <c r="D267" s="3" t="s">
        <v>552</v>
      </c>
      <c r="E267" s="13" t="s">
        <v>553</v>
      </c>
      <c r="F267" s="4" t="s">
        <v>5</v>
      </c>
      <c r="G267" s="12">
        <v>4000039</v>
      </c>
      <c r="H267" s="13" t="s">
        <v>553</v>
      </c>
    </row>
    <row r="268" spans="1:8" ht="25.5" x14ac:dyDescent="0.25">
      <c r="A268" s="1">
        <v>267</v>
      </c>
      <c r="B268" s="50">
        <v>4000487</v>
      </c>
      <c r="C268" s="10" t="s">
        <v>554</v>
      </c>
      <c r="D268" s="3" t="s">
        <v>549</v>
      </c>
      <c r="E268" s="13" t="s">
        <v>555</v>
      </c>
      <c r="F268" s="4" t="s">
        <v>5</v>
      </c>
      <c r="G268" s="12">
        <v>4000487</v>
      </c>
      <c r="H268" s="13" t="s">
        <v>555</v>
      </c>
    </row>
    <row r="269" spans="1:8" x14ac:dyDescent="0.25">
      <c r="A269" s="1">
        <v>268</v>
      </c>
      <c r="B269" s="50">
        <v>4000038</v>
      </c>
      <c r="C269" s="10" t="s">
        <v>556</v>
      </c>
      <c r="D269" s="3" t="s">
        <v>557</v>
      </c>
      <c r="E269" s="13" t="s">
        <v>558</v>
      </c>
      <c r="F269" s="4" t="s">
        <v>5</v>
      </c>
      <c r="G269" s="12">
        <v>4000038</v>
      </c>
      <c r="H269" s="13" t="s">
        <v>558</v>
      </c>
    </row>
    <row r="270" spans="1:8" x14ac:dyDescent="0.25">
      <c r="A270" s="1">
        <v>269</v>
      </c>
      <c r="B270" s="50">
        <v>4000037</v>
      </c>
      <c r="C270" s="10" t="s">
        <v>559</v>
      </c>
      <c r="D270" s="3" t="s">
        <v>560</v>
      </c>
      <c r="E270" s="13" t="s">
        <v>561</v>
      </c>
      <c r="F270" s="4" t="s">
        <v>5</v>
      </c>
      <c r="G270" s="12">
        <v>4000037</v>
      </c>
      <c r="H270" s="13" t="s">
        <v>561</v>
      </c>
    </row>
    <row r="271" spans="1:8" x14ac:dyDescent="0.25">
      <c r="A271" s="1">
        <v>270</v>
      </c>
      <c r="B271" s="50">
        <v>5000922</v>
      </c>
      <c r="C271" s="10" t="s">
        <v>562</v>
      </c>
      <c r="D271" s="3" t="s">
        <v>563</v>
      </c>
      <c r="E271" s="13" t="s">
        <v>564</v>
      </c>
      <c r="F271" s="4" t="s">
        <v>5</v>
      </c>
      <c r="G271" s="12">
        <v>5000922</v>
      </c>
      <c r="H271" s="13" t="s">
        <v>564</v>
      </c>
    </row>
    <row r="272" spans="1:8" ht="38.25" x14ac:dyDescent="0.25">
      <c r="A272" s="1">
        <v>271</v>
      </c>
      <c r="B272" s="50">
        <v>5000928</v>
      </c>
      <c r="C272" s="14" t="s">
        <v>565</v>
      </c>
      <c r="D272" s="7" t="s">
        <v>566</v>
      </c>
      <c r="E272" s="15" t="s">
        <v>567</v>
      </c>
      <c r="F272" s="9" t="s">
        <v>5</v>
      </c>
      <c r="G272" s="12">
        <v>5000928</v>
      </c>
      <c r="H272" s="15" t="s">
        <v>567</v>
      </c>
    </row>
    <row r="273" spans="1:8" ht="25.5" x14ac:dyDescent="0.25">
      <c r="A273" s="1">
        <v>272</v>
      </c>
      <c r="B273" s="50">
        <v>4000769</v>
      </c>
      <c r="C273" s="10" t="s">
        <v>568</v>
      </c>
      <c r="D273" s="3" t="s">
        <v>549</v>
      </c>
      <c r="E273" s="13" t="s">
        <v>569</v>
      </c>
      <c r="F273" s="4" t="s">
        <v>5</v>
      </c>
      <c r="G273" s="12">
        <v>4000769</v>
      </c>
      <c r="H273" s="13" t="s">
        <v>569</v>
      </c>
    </row>
    <row r="274" spans="1:8" ht="25.5" x14ac:dyDescent="0.25">
      <c r="A274" s="1">
        <v>273</v>
      </c>
      <c r="B274" s="50">
        <v>5000790</v>
      </c>
      <c r="C274" s="10" t="s">
        <v>570</v>
      </c>
      <c r="D274" s="3" t="s">
        <v>563</v>
      </c>
      <c r="E274" s="13" t="s">
        <v>571</v>
      </c>
      <c r="F274" s="4" t="s">
        <v>5</v>
      </c>
      <c r="G274" s="12">
        <v>5000790</v>
      </c>
      <c r="H274" s="13" t="s">
        <v>571</v>
      </c>
    </row>
    <row r="275" spans="1:8" ht="25.5" x14ac:dyDescent="0.25">
      <c r="A275" s="1">
        <v>274</v>
      </c>
      <c r="B275" s="50">
        <v>5000793</v>
      </c>
      <c r="C275" s="10" t="s">
        <v>572</v>
      </c>
      <c r="D275" s="3" t="s">
        <v>563</v>
      </c>
      <c r="E275" s="13" t="s">
        <v>573</v>
      </c>
      <c r="F275" s="4" t="s">
        <v>5</v>
      </c>
      <c r="G275" s="12">
        <v>5000793</v>
      </c>
      <c r="H275" s="13" t="s">
        <v>573</v>
      </c>
    </row>
    <row r="276" spans="1:8" ht="25.5" x14ac:dyDescent="0.25">
      <c r="A276" s="1">
        <v>275</v>
      </c>
      <c r="B276" s="50">
        <v>5000918</v>
      </c>
      <c r="C276" s="10" t="s">
        <v>574</v>
      </c>
      <c r="D276" s="3" t="s">
        <v>563</v>
      </c>
      <c r="E276" s="13" t="s">
        <v>575</v>
      </c>
      <c r="F276" s="4" t="s">
        <v>5</v>
      </c>
      <c r="G276" s="12">
        <v>5000918</v>
      </c>
      <c r="H276" s="13" t="s">
        <v>575</v>
      </c>
    </row>
    <row r="277" spans="1:8" ht="25.5" x14ac:dyDescent="0.25">
      <c r="A277" s="1">
        <v>276</v>
      </c>
      <c r="B277" s="50">
        <v>5000921</v>
      </c>
      <c r="C277" s="10" t="s">
        <v>576</v>
      </c>
      <c r="D277" s="3" t="s">
        <v>563</v>
      </c>
      <c r="E277" s="13" t="s">
        <v>577</v>
      </c>
      <c r="F277" s="4" t="s">
        <v>5</v>
      </c>
      <c r="G277" s="12">
        <v>5000921</v>
      </c>
      <c r="H277" s="13" t="s">
        <v>577</v>
      </c>
    </row>
    <row r="278" spans="1:8" ht="38.25" x14ac:dyDescent="0.25">
      <c r="A278" s="1">
        <v>277</v>
      </c>
      <c r="B278" s="50">
        <v>5000924</v>
      </c>
      <c r="C278" s="14" t="s">
        <v>578</v>
      </c>
      <c r="D278" s="7" t="s">
        <v>566</v>
      </c>
      <c r="E278" s="15" t="s">
        <v>579</v>
      </c>
      <c r="F278" s="9" t="s">
        <v>5</v>
      </c>
      <c r="G278" s="12">
        <v>5000924</v>
      </c>
      <c r="H278" s="15" t="s">
        <v>579</v>
      </c>
    </row>
    <row r="279" spans="1:8" x14ac:dyDescent="0.25">
      <c r="A279" s="1">
        <v>278</v>
      </c>
      <c r="B279" s="50">
        <v>5000927</v>
      </c>
      <c r="C279" s="10" t="s">
        <v>580</v>
      </c>
      <c r="D279" s="3" t="s">
        <v>581</v>
      </c>
      <c r="E279" s="13" t="s">
        <v>582</v>
      </c>
      <c r="F279" s="4" t="s">
        <v>5</v>
      </c>
      <c r="G279" s="12">
        <v>5000927</v>
      </c>
      <c r="H279" s="13" t="s">
        <v>582</v>
      </c>
    </row>
    <row r="280" spans="1:8" x14ac:dyDescent="0.25">
      <c r="A280" s="1">
        <v>279</v>
      </c>
      <c r="B280" s="50">
        <v>4001114</v>
      </c>
      <c r="C280" s="2" t="s">
        <v>583</v>
      </c>
      <c r="D280" s="3" t="s">
        <v>584</v>
      </c>
      <c r="E280" s="13" t="s">
        <v>585</v>
      </c>
      <c r="F280" s="4" t="s">
        <v>5</v>
      </c>
      <c r="G280" s="12">
        <v>4001114</v>
      </c>
      <c r="H280" s="13" t="s">
        <v>585</v>
      </c>
    </row>
    <row r="281" spans="1:8" x14ac:dyDescent="0.25">
      <c r="A281" s="1">
        <v>280</v>
      </c>
      <c r="B281" s="50">
        <v>5000930</v>
      </c>
      <c r="C281" s="2" t="s">
        <v>586</v>
      </c>
      <c r="D281" s="3" t="s">
        <v>584</v>
      </c>
      <c r="E281" s="3" t="s">
        <v>587</v>
      </c>
      <c r="F281" s="4" t="s">
        <v>5</v>
      </c>
      <c r="G281" s="12">
        <v>5000930</v>
      </c>
      <c r="H281" s="3" t="s">
        <v>587</v>
      </c>
    </row>
    <row r="282" spans="1:8" x14ac:dyDescent="0.25">
      <c r="A282" s="1">
        <v>281</v>
      </c>
      <c r="B282" s="50">
        <v>5000795</v>
      </c>
      <c r="C282" s="2" t="s">
        <v>588</v>
      </c>
      <c r="D282" s="3" t="s">
        <v>584</v>
      </c>
      <c r="E282" s="3" t="s">
        <v>589</v>
      </c>
      <c r="F282" s="4" t="s">
        <v>5</v>
      </c>
      <c r="G282" s="12">
        <v>5000795</v>
      </c>
      <c r="H282" s="3" t="s">
        <v>589</v>
      </c>
    </row>
    <row r="283" spans="1:8" x14ac:dyDescent="0.25">
      <c r="A283" s="1">
        <v>282</v>
      </c>
      <c r="B283" s="50">
        <v>5000796</v>
      </c>
      <c r="C283" s="2" t="s">
        <v>590</v>
      </c>
      <c r="D283" s="3" t="s">
        <v>581</v>
      </c>
      <c r="E283" s="13" t="s">
        <v>591</v>
      </c>
      <c r="F283" s="4" t="s">
        <v>5</v>
      </c>
      <c r="G283" s="12">
        <v>5000796</v>
      </c>
      <c r="H283" s="13" t="s">
        <v>591</v>
      </c>
    </row>
    <row r="284" spans="1:8" x14ac:dyDescent="0.25">
      <c r="A284" s="1">
        <v>283</v>
      </c>
      <c r="B284" s="50">
        <v>5000797</v>
      </c>
      <c r="C284" s="2" t="s">
        <v>592</v>
      </c>
      <c r="D284" s="3" t="s">
        <v>581</v>
      </c>
      <c r="E284" s="3" t="s">
        <v>593</v>
      </c>
      <c r="F284" s="4" t="s">
        <v>5</v>
      </c>
      <c r="G284" s="12">
        <v>5000797</v>
      </c>
      <c r="H284" s="3" t="s">
        <v>593</v>
      </c>
    </row>
    <row r="285" spans="1:8" x14ac:dyDescent="0.25">
      <c r="A285" s="1">
        <v>284</v>
      </c>
      <c r="B285" s="50">
        <v>4001083</v>
      </c>
      <c r="C285" s="2" t="s">
        <v>594</v>
      </c>
      <c r="D285" s="3" t="s">
        <v>584</v>
      </c>
      <c r="E285" s="13" t="s">
        <v>595</v>
      </c>
      <c r="F285" s="4" t="s">
        <v>5</v>
      </c>
      <c r="G285" s="12">
        <v>4001083</v>
      </c>
      <c r="H285" s="13" t="s">
        <v>595</v>
      </c>
    </row>
    <row r="286" spans="1:8" x14ac:dyDescent="0.25">
      <c r="A286" s="1">
        <v>285</v>
      </c>
      <c r="B286" s="50">
        <v>4001113</v>
      </c>
      <c r="C286" s="2" t="s">
        <v>596</v>
      </c>
      <c r="D286" s="3" t="s">
        <v>584</v>
      </c>
      <c r="E286" s="3" t="s">
        <v>597</v>
      </c>
      <c r="F286" s="4" t="s">
        <v>5</v>
      </c>
      <c r="G286" s="12">
        <v>4001113</v>
      </c>
      <c r="H286" s="3" t="s">
        <v>597</v>
      </c>
    </row>
    <row r="287" spans="1:8" x14ac:dyDescent="0.25">
      <c r="A287" s="1">
        <v>286</v>
      </c>
      <c r="B287" s="50">
        <v>4001081</v>
      </c>
      <c r="C287" s="2" t="s">
        <v>598</v>
      </c>
      <c r="D287" s="3" t="s">
        <v>584</v>
      </c>
      <c r="E287" s="13" t="s">
        <v>599</v>
      </c>
      <c r="F287" s="4" t="s">
        <v>5</v>
      </c>
      <c r="G287" s="12">
        <v>4001081</v>
      </c>
      <c r="H287" s="13" t="s">
        <v>599</v>
      </c>
    </row>
    <row r="288" spans="1:8" x14ac:dyDescent="0.25">
      <c r="A288" s="1">
        <v>287</v>
      </c>
      <c r="B288" s="50">
        <v>5000798</v>
      </c>
      <c r="C288" s="2" t="s">
        <v>600</v>
      </c>
      <c r="D288" s="3" t="s">
        <v>584</v>
      </c>
      <c r="E288" s="3" t="s">
        <v>601</v>
      </c>
      <c r="F288" s="4" t="s">
        <v>5</v>
      </c>
      <c r="G288" s="12">
        <v>5000798</v>
      </c>
      <c r="H288" s="3" t="s">
        <v>601</v>
      </c>
    </row>
    <row r="289" spans="1:8" x14ac:dyDescent="0.25">
      <c r="A289" s="1">
        <v>288</v>
      </c>
      <c r="B289" s="50">
        <v>5000799</v>
      </c>
      <c r="C289" s="2" t="s">
        <v>602</v>
      </c>
      <c r="D289" s="3" t="s">
        <v>584</v>
      </c>
      <c r="E289" s="3" t="s">
        <v>603</v>
      </c>
      <c r="F289" s="4" t="s">
        <v>5</v>
      </c>
      <c r="G289" s="12">
        <v>5000799</v>
      </c>
      <c r="H289" s="3" t="s">
        <v>603</v>
      </c>
    </row>
    <row r="290" spans="1:8" x14ac:dyDescent="0.25">
      <c r="A290" s="1">
        <v>289</v>
      </c>
      <c r="B290" s="50">
        <v>5000800</v>
      </c>
      <c r="C290" s="2" t="s">
        <v>604</v>
      </c>
      <c r="D290" s="3" t="s">
        <v>584</v>
      </c>
      <c r="E290" s="3" t="s">
        <v>605</v>
      </c>
      <c r="F290" s="4" t="s">
        <v>5</v>
      </c>
      <c r="G290" s="12">
        <v>5000800</v>
      </c>
      <c r="H290" s="3" t="s">
        <v>605</v>
      </c>
    </row>
    <row r="291" spans="1:8" x14ac:dyDescent="0.25">
      <c r="A291" s="1">
        <v>290</v>
      </c>
      <c r="B291" s="50">
        <v>5000801</v>
      </c>
      <c r="C291" s="2" t="s">
        <v>606</v>
      </c>
      <c r="D291" s="3" t="s">
        <v>584</v>
      </c>
      <c r="E291" s="3" t="s">
        <v>607</v>
      </c>
      <c r="F291" s="4" t="s">
        <v>5</v>
      </c>
      <c r="G291" s="12">
        <v>5000801</v>
      </c>
      <c r="H291" s="3" t="s">
        <v>607</v>
      </c>
    </row>
    <row r="292" spans="1:8" x14ac:dyDescent="0.25">
      <c r="A292" s="1">
        <v>291</v>
      </c>
      <c r="B292" s="50">
        <v>5000802</v>
      </c>
      <c r="C292" s="2" t="s">
        <v>608</v>
      </c>
      <c r="D292" s="3" t="s">
        <v>581</v>
      </c>
      <c r="E292" s="13" t="s">
        <v>609</v>
      </c>
      <c r="F292" s="4" t="s">
        <v>5</v>
      </c>
      <c r="G292" s="12">
        <v>5000802</v>
      </c>
      <c r="H292" s="13" t="s">
        <v>609</v>
      </c>
    </row>
    <row r="293" spans="1:8" x14ac:dyDescent="0.25">
      <c r="A293" s="1">
        <v>292</v>
      </c>
      <c r="B293" s="50">
        <v>5000803</v>
      </c>
      <c r="C293" s="2" t="s">
        <v>610</v>
      </c>
      <c r="D293" s="3" t="s">
        <v>581</v>
      </c>
      <c r="E293" s="3" t="s">
        <v>611</v>
      </c>
      <c r="F293" s="4" t="s">
        <v>5</v>
      </c>
      <c r="G293" s="12">
        <v>5000803</v>
      </c>
      <c r="H293" s="3" t="s">
        <v>611</v>
      </c>
    </row>
    <row r="294" spans="1:8" ht="25.5" x14ac:dyDescent="0.25">
      <c r="A294" s="1">
        <v>293</v>
      </c>
      <c r="B294" s="50">
        <v>4001271</v>
      </c>
      <c r="C294" s="2" t="s">
        <v>612</v>
      </c>
      <c r="D294" s="3" t="s">
        <v>581</v>
      </c>
      <c r="E294" s="13" t="s">
        <v>613</v>
      </c>
      <c r="F294" s="4" t="s">
        <v>5</v>
      </c>
      <c r="G294" s="12">
        <v>4001271</v>
      </c>
      <c r="H294" s="13" t="s">
        <v>613</v>
      </c>
    </row>
    <row r="295" spans="1:8" ht="38.25" x14ac:dyDescent="0.25">
      <c r="A295" s="1">
        <v>294</v>
      </c>
      <c r="B295" s="50">
        <v>4001270</v>
      </c>
      <c r="C295" s="2" t="s">
        <v>614</v>
      </c>
      <c r="D295" s="3" t="s">
        <v>581</v>
      </c>
      <c r="E295" s="13" t="s">
        <v>615</v>
      </c>
      <c r="F295" s="4" t="s">
        <v>5</v>
      </c>
      <c r="G295" s="12">
        <v>4001270</v>
      </c>
      <c r="H295" s="13" t="s">
        <v>615</v>
      </c>
    </row>
    <row r="296" spans="1:8" ht="25.5" x14ac:dyDescent="0.25">
      <c r="A296" s="1">
        <v>295</v>
      </c>
      <c r="B296" s="50">
        <v>5000804</v>
      </c>
      <c r="C296" s="2" t="s">
        <v>616</v>
      </c>
      <c r="D296" s="3" t="s">
        <v>581</v>
      </c>
      <c r="E296" s="3" t="s">
        <v>617</v>
      </c>
      <c r="F296" s="4" t="s">
        <v>5</v>
      </c>
      <c r="G296" s="12">
        <v>5000804</v>
      </c>
      <c r="H296" s="3" t="s">
        <v>617</v>
      </c>
    </row>
    <row r="297" spans="1:8" ht="25.5" x14ac:dyDescent="0.25">
      <c r="A297" s="1">
        <v>296</v>
      </c>
      <c r="B297" s="50">
        <v>5000805</v>
      </c>
      <c r="C297" s="2" t="s">
        <v>618</v>
      </c>
      <c r="D297" s="3" t="s">
        <v>581</v>
      </c>
      <c r="E297" s="3" t="s">
        <v>619</v>
      </c>
      <c r="F297" s="4" t="s">
        <v>5</v>
      </c>
      <c r="G297" s="12">
        <v>5000805</v>
      </c>
      <c r="H297" s="3" t="s">
        <v>619</v>
      </c>
    </row>
    <row r="298" spans="1:8" ht="25.5" x14ac:dyDescent="0.25">
      <c r="A298" s="1">
        <v>297</v>
      </c>
      <c r="B298" s="50">
        <v>5000806</v>
      </c>
      <c r="C298" s="2" t="s">
        <v>620</v>
      </c>
      <c r="D298" s="3" t="s">
        <v>581</v>
      </c>
      <c r="E298" s="3" t="s">
        <v>621</v>
      </c>
      <c r="F298" s="4" t="s">
        <v>5</v>
      </c>
      <c r="G298" s="12">
        <v>5000806</v>
      </c>
      <c r="H298" s="3" t="s">
        <v>621</v>
      </c>
    </row>
    <row r="299" spans="1:8" x14ac:dyDescent="0.25">
      <c r="A299" s="1">
        <v>298</v>
      </c>
      <c r="B299" s="50">
        <v>5000807</v>
      </c>
      <c r="C299" s="2" t="s">
        <v>622</v>
      </c>
      <c r="D299" s="3" t="s">
        <v>584</v>
      </c>
      <c r="E299" s="3" t="s">
        <v>623</v>
      </c>
      <c r="F299" s="4" t="s">
        <v>5</v>
      </c>
      <c r="G299" s="12">
        <v>5000807</v>
      </c>
      <c r="H299" s="3" t="s">
        <v>623</v>
      </c>
    </row>
    <row r="300" spans="1:8" x14ac:dyDescent="0.25">
      <c r="A300" s="1">
        <v>299</v>
      </c>
      <c r="B300" s="50">
        <v>4001087</v>
      </c>
      <c r="C300" s="2" t="s">
        <v>624</v>
      </c>
      <c r="D300" s="3" t="s">
        <v>584</v>
      </c>
      <c r="E300" s="3" t="s">
        <v>625</v>
      </c>
      <c r="F300" s="4" t="s">
        <v>5</v>
      </c>
      <c r="G300" s="12">
        <v>4001087</v>
      </c>
      <c r="H300" s="3" t="s">
        <v>625</v>
      </c>
    </row>
    <row r="301" spans="1:8" x14ac:dyDescent="0.25">
      <c r="A301" s="1">
        <v>300</v>
      </c>
      <c r="B301" s="50">
        <v>4001085</v>
      </c>
      <c r="C301" s="2" t="s">
        <v>626</v>
      </c>
      <c r="D301" s="3" t="s">
        <v>584</v>
      </c>
      <c r="E301" s="13" t="s">
        <v>627</v>
      </c>
      <c r="F301" s="4" t="s">
        <v>5</v>
      </c>
      <c r="G301" s="12">
        <v>4001085</v>
      </c>
      <c r="H301" s="13" t="s">
        <v>627</v>
      </c>
    </row>
    <row r="302" spans="1:8" x14ac:dyDescent="0.25">
      <c r="A302" s="1">
        <v>301</v>
      </c>
      <c r="B302" s="50">
        <v>5000808</v>
      </c>
      <c r="C302" s="2" t="s">
        <v>628</v>
      </c>
      <c r="D302" s="3" t="s">
        <v>584</v>
      </c>
      <c r="E302" s="3" t="s">
        <v>629</v>
      </c>
      <c r="F302" s="4" t="s">
        <v>5</v>
      </c>
      <c r="G302" s="12">
        <v>5000808</v>
      </c>
      <c r="H302" s="3" t="s">
        <v>629</v>
      </c>
    </row>
    <row r="303" spans="1:8" x14ac:dyDescent="0.25">
      <c r="A303" s="1">
        <v>302</v>
      </c>
      <c r="B303" s="50">
        <v>4001111</v>
      </c>
      <c r="C303" s="2" t="s">
        <v>630</v>
      </c>
      <c r="D303" s="3" t="s">
        <v>584</v>
      </c>
      <c r="E303" s="13" t="s">
        <v>631</v>
      </c>
      <c r="F303" s="4" t="s">
        <v>5</v>
      </c>
      <c r="G303" s="12">
        <v>4001111</v>
      </c>
      <c r="H303" s="13" t="s">
        <v>631</v>
      </c>
    </row>
    <row r="304" spans="1:8" x14ac:dyDescent="0.25">
      <c r="A304" s="1">
        <v>303</v>
      </c>
      <c r="B304" s="50">
        <v>5000809</v>
      </c>
      <c r="C304" s="2" t="s">
        <v>632</v>
      </c>
      <c r="D304" s="3" t="s">
        <v>584</v>
      </c>
      <c r="E304" s="3" t="s">
        <v>633</v>
      </c>
      <c r="F304" s="4" t="s">
        <v>5</v>
      </c>
      <c r="G304" s="12">
        <v>5000809</v>
      </c>
      <c r="H304" s="3" t="s">
        <v>633</v>
      </c>
    </row>
    <row r="305" spans="1:8" x14ac:dyDescent="0.25">
      <c r="A305" s="1">
        <v>304</v>
      </c>
      <c r="B305" s="50">
        <v>4001115</v>
      </c>
      <c r="C305" s="2" t="s">
        <v>634</v>
      </c>
      <c r="D305" s="3" t="s">
        <v>584</v>
      </c>
      <c r="E305" s="3" t="s">
        <v>635</v>
      </c>
      <c r="F305" s="4" t="s">
        <v>5</v>
      </c>
      <c r="G305" s="12">
        <v>4001115</v>
      </c>
      <c r="H305" s="3" t="s">
        <v>635</v>
      </c>
    </row>
    <row r="306" spans="1:8" x14ac:dyDescent="0.25">
      <c r="A306" s="1">
        <v>305</v>
      </c>
      <c r="B306" s="50">
        <v>5000810</v>
      </c>
      <c r="C306" s="2" t="s">
        <v>636</v>
      </c>
      <c r="D306" s="3" t="s">
        <v>584</v>
      </c>
      <c r="E306" s="13" t="s">
        <v>637</v>
      </c>
      <c r="F306" s="4" t="s">
        <v>5</v>
      </c>
      <c r="G306" s="12">
        <v>5000810</v>
      </c>
      <c r="H306" s="13" t="s">
        <v>637</v>
      </c>
    </row>
    <row r="307" spans="1:8" x14ac:dyDescent="0.25">
      <c r="A307" s="1">
        <v>306</v>
      </c>
      <c r="B307" s="50">
        <v>5000811</v>
      </c>
      <c r="C307" s="2" t="s">
        <v>638</v>
      </c>
      <c r="D307" s="3" t="s">
        <v>584</v>
      </c>
      <c r="E307" s="3" t="s">
        <v>639</v>
      </c>
      <c r="F307" s="4" t="s">
        <v>5</v>
      </c>
      <c r="G307" s="12">
        <v>5000811</v>
      </c>
      <c r="H307" s="3" t="s">
        <v>639</v>
      </c>
    </row>
    <row r="308" spans="1:8" x14ac:dyDescent="0.25">
      <c r="A308" s="1">
        <v>307</v>
      </c>
      <c r="B308" s="50">
        <v>5000812</v>
      </c>
      <c r="C308" s="2" t="s">
        <v>640</v>
      </c>
      <c r="D308" s="3" t="s">
        <v>581</v>
      </c>
      <c r="E308" s="13" t="s">
        <v>641</v>
      </c>
      <c r="F308" s="4" t="s">
        <v>5</v>
      </c>
      <c r="G308" s="12">
        <v>5000812</v>
      </c>
      <c r="H308" s="13" t="s">
        <v>641</v>
      </c>
    </row>
    <row r="309" spans="1:8" x14ac:dyDescent="0.25">
      <c r="A309" s="1">
        <v>308</v>
      </c>
      <c r="B309" s="50">
        <v>5000813</v>
      </c>
      <c r="C309" s="2" t="s">
        <v>642</v>
      </c>
      <c r="D309" s="3" t="s">
        <v>584</v>
      </c>
      <c r="E309" s="3" t="s">
        <v>643</v>
      </c>
      <c r="F309" s="4" t="s">
        <v>5</v>
      </c>
      <c r="G309" s="12">
        <v>5000813</v>
      </c>
      <c r="H309" s="3" t="s">
        <v>643</v>
      </c>
    </row>
    <row r="310" spans="1:8" x14ac:dyDescent="0.25">
      <c r="A310" s="1">
        <v>309</v>
      </c>
      <c r="B310" s="50">
        <v>5000814</v>
      </c>
      <c r="C310" s="2" t="s">
        <v>644</v>
      </c>
      <c r="D310" s="3" t="s">
        <v>584</v>
      </c>
      <c r="E310" s="3" t="s">
        <v>645</v>
      </c>
      <c r="F310" s="4" t="s">
        <v>5</v>
      </c>
      <c r="G310" s="12">
        <v>5000814</v>
      </c>
      <c r="H310" s="3" t="s">
        <v>645</v>
      </c>
    </row>
    <row r="311" spans="1:8" x14ac:dyDescent="0.25">
      <c r="A311" s="1">
        <v>310</v>
      </c>
      <c r="B311" s="50">
        <v>5000815</v>
      </c>
      <c r="C311" s="2" t="s">
        <v>646</v>
      </c>
      <c r="D311" s="3" t="s">
        <v>581</v>
      </c>
      <c r="E311" s="3" t="s">
        <v>647</v>
      </c>
      <c r="F311" s="4" t="s">
        <v>5</v>
      </c>
      <c r="G311" s="12">
        <v>5000815</v>
      </c>
      <c r="H311" s="3" t="s">
        <v>647</v>
      </c>
    </row>
    <row r="312" spans="1:8" x14ac:dyDescent="0.25">
      <c r="A312" s="1">
        <v>311</v>
      </c>
      <c r="B312" s="50">
        <v>5000816</v>
      </c>
      <c r="C312" s="2" t="s">
        <v>648</v>
      </c>
      <c r="D312" s="3" t="s">
        <v>584</v>
      </c>
      <c r="E312" s="13" t="s">
        <v>649</v>
      </c>
      <c r="F312" s="4" t="s">
        <v>5</v>
      </c>
      <c r="G312" s="12">
        <v>5000816</v>
      </c>
      <c r="H312" s="13" t="s">
        <v>649</v>
      </c>
    </row>
    <row r="313" spans="1:8" x14ac:dyDescent="0.25">
      <c r="A313" s="1">
        <v>312</v>
      </c>
      <c r="B313" s="50">
        <v>5000817</v>
      </c>
      <c r="C313" s="2" t="s">
        <v>650</v>
      </c>
      <c r="D313" s="3" t="s">
        <v>581</v>
      </c>
      <c r="E313" s="13" t="s">
        <v>651</v>
      </c>
      <c r="F313" s="4" t="s">
        <v>5</v>
      </c>
      <c r="G313" s="12">
        <v>5000817</v>
      </c>
      <c r="H313" s="13" t="s">
        <v>651</v>
      </c>
    </row>
    <row r="314" spans="1:8" x14ac:dyDescent="0.25">
      <c r="A314" s="1">
        <v>313</v>
      </c>
      <c r="B314" s="50">
        <v>5000818</v>
      </c>
      <c r="C314" s="2" t="s">
        <v>652</v>
      </c>
      <c r="D314" s="3" t="s">
        <v>581</v>
      </c>
      <c r="E314" s="13" t="s">
        <v>653</v>
      </c>
      <c r="F314" s="4" t="s">
        <v>5</v>
      </c>
      <c r="G314" s="12">
        <v>5000818</v>
      </c>
      <c r="H314" s="13" t="s">
        <v>653</v>
      </c>
    </row>
    <row r="315" spans="1:8" x14ac:dyDescent="0.25">
      <c r="A315" s="1">
        <v>314</v>
      </c>
      <c r="B315" s="50">
        <v>5000819</v>
      </c>
      <c r="C315" s="2" t="s">
        <v>654</v>
      </c>
      <c r="D315" s="3" t="s">
        <v>584</v>
      </c>
      <c r="E315" s="13" t="s">
        <v>655</v>
      </c>
      <c r="F315" s="4" t="s">
        <v>5</v>
      </c>
      <c r="G315" s="12">
        <v>5000819</v>
      </c>
      <c r="H315" s="13" t="s">
        <v>655</v>
      </c>
    </row>
    <row r="316" spans="1:8" ht="25.5" x14ac:dyDescent="0.25">
      <c r="A316" s="1">
        <v>315</v>
      </c>
      <c r="B316" s="50">
        <v>5000820</v>
      </c>
      <c r="C316" s="10" t="s">
        <v>656</v>
      </c>
      <c r="D316" s="3" t="s">
        <v>657</v>
      </c>
      <c r="E316" s="13" t="s">
        <v>658</v>
      </c>
      <c r="F316" s="4" t="s">
        <v>5</v>
      </c>
      <c r="G316" s="12">
        <v>5000820</v>
      </c>
      <c r="H316" s="13" t="s">
        <v>658</v>
      </c>
    </row>
    <row r="317" spans="1:8" x14ac:dyDescent="0.25">
      <c r="A317" s="1">
        <v>316</v>
      </c>
      <c r="B317" s="50">
        <v>5000821</v>
      </c>
      <c r="C317" s="10" t="s">
        <v>659</v>
      </c>
      <c r="D317" s="3" t="s">
        <v>581</v>
      </c>
      <c r="E317" s="13" t="s">
        <v>660</v>
      </c>
      <c r="F317" s="4" t="s">
        <v>102</v>
      </c>
      <c r="G317" s="12">
        <v>5000821</v>
      </c>
      <c r="H317" s="13" t="s">
        <v>660</v>
      </c>
    </row>
    <row r="318" spans="1:8" x14ac:dyDescent="0.25">
      <c r="A318" s="1">
        <v>317</v>
      </c>
      <c r="B318" s="50">
        <v>5000822</v>
      </c>
      <c r="C318" s="10" t="s">
        <v>661</v>
      </c>
      <c r="D318" s="3" t="s">
        <v>581</v>
      </c>
      <c r="E318" s="13" t="s">
        <v>662</v>
      </c>
      <c r="F318" s="4" t="s">
        <v>5</v>
      </c>
      <c r="G318" s="12">
        <v>5000822</v>
      </c>
      <c r="H318" s="13" t="s">
        <v>662</v>
      </c>
    </row>
    <row r="319" spans="1:8" x14ac:dyDescent="0.25">
      <c r="A319" s="1">
        <v>318</v>
      </c>
      <c r="B319" s="50">
        <v>5000823</v>
      </c>
      <c r="C319" s="10" t="s">
        <v>663</v>
      </c>
      <c r="D319" s="3" t="s">
        <v>581</v>
      </c>
      <c r="E319" s="13" t="s">
        <v>664</v>
      </c>
      <c r="F319" s="4" t="s">
        <v>5</v>
      </c>
      <c r="G319" s="12">
        <v>5000823</v>
      </c>
      <c r="H319" s="13" t="s">
        <v>664</v>
      </c>
    </row>
    <row r="320" spans="1:8" x14ac:dyDescent="0.25">
      <c r="A320" s="1">
        <v>319</v>
      </c>
      <c r="B320" s="50">
        <v>5000824</v>
      </c>
      <c r="C320" s="10" t="s">
        <v>665</v>
      </c>
      <c r="D320" s="3" t="s">
        <v>581</v>
      </c>
      <c r="E320" s="3" t="s">
        <v>666</v>
      </c>
      <c r="F320" s="4" t="s">
        <v>5</v>
      </c>
      <c r="G320" s="12">
        <v>5000824</v>
      </c>
      <c r="H320" s="3" t="s">
        <v>666</v>
      </c>
    </row>
    <row r="321" spans="1:8" x14ac:dyDescent="0.25">
      <c r="A321" s="1">
        <v>320</v>
      </c>
      <c r="B321" s="50">
        <v>5000825</v>
      </c>
      <c r="C321" s="10" t="s">
        <v>667</v>
      </c>
      <c r="D321" s="3" t="s">
        <v>581</v>
      </c>
      <c r="E321" s="3" t="s">
        <v>668</v>
      </c>
      <c r="F321" s="4" t="s">
        <v>5</v>
      </c>
      <c r="G321" s="12">
        <v>5000825</v>
      </c>
      <c r="H321" s="3" t="s">
        <v>668</v>
      </c>
    </row>
    <row r="322" spans="1:8" x14ac:dyDescent="0.25">
      <c r="A322" s="1">
        <v>321</v>
      </c>
      <c r="B322" s="50">
        <v>5000826</v>
      </c>
      <c r="C322" s="10" t="s">
        <v>669</v>
      </c>
      <c r="D322" s="3" t="s">
        <v>581</v>
      </c>
      <c r="E322" s="13" t="s">
        <v>670</v>
      </c>
      <c r="F322" s="4" t="s">
        <v>5</v>
      </c>
      <c r="G322" s="12">
        <v>5000826</v>
      </c>
      <c r="H322" s="13" t="s">
        <v>670</v>
      </c>
    </row>
    <row r="323" spans="1:8" x14ac:dyDescent="0.25">
      <c r="A323" s="1">
        <v>322</v>
      </c>
      <c r="B323" s="50">
        <v>5000827</v>
      </c>
      <c r="C323" s="10" t="s">
        <v>671</v>
      </c>
      <c r="D323" s="3" t="s">
        <v>581</v>
      </c>
      <c r="E323" s="3" t="s">
        <v>672</v>
      </c>
      <c r="F323" s="4" t="s">
        <v>5</v>
      </c>
      <c r="G323" s="12">
        <v>5000827</v>
      </c>
      <c r="H323" s="3" t="s">
        <v>672</v>
      </c>
    </row>
    <row r="324" spans="1:8" x14ac:dyDescent="0.25">
      <c r="A324" s="1">
        <v>323</v>
      </c>
      <c r="B324" s="50">
        <v>4001267</v>
      </c>
      <c r="C324" s="10" t="s">
        <v>673</v>
      </c>
      <c r="D324" s="3" t="s">
        <v>581</v>
      </c>
      <c r="E324" s="3" t="s">
        <v>674</v>
      </c>
      <c r="F324" s="4" t="s">
        <v>5</v>
      </c>
      <c r="G324" s="12">
        <v>4001267</v>
      </c>
      <c r="H324" s="3" t="s">
        <v>674</v>
      </c>
    </row>
    <row r="325" spans="1:8" x14ac:dyDescent="0.25">
      <c r="A325" s="1">
        <v>324</v>
      </c>
      <c r="B325" s="50">
        <v>4001266</v>
      </c>
      <c r="C325" s="10" t="s">
        <v>675</v>
      </c>
      <c r="D325" s="3" t="s">
        <v>581</v>
      </c>
      <c r="E325" s="13" t="s">
        <v>676</v>
      </c>
      <c r="F325" s="4" t="s">
        <v>5</v>
      </c>
      <c r="G325" s="12">
        <v>4001266</v>
      </c>
      <c r="H325" s="13" t="s">
        <v>676</v>
      </c>
    </row>
    <row r="326" spans="1:8" x14ac:dyDescent="0.25">
      <c r="A326" s="1">
        <v>325</v>
      </c>
      <c r="B326" s="50">
        <v>5000828</v>
      </c>
      <c r="C326" s="10" t="s">
        <v>677</v>
      </c>
      <c r="D326" s="3" t="s">
        <v>581</v>
      </c>
      <c r="E326" s="3" t="s">
        <v>678</v>
      </c>
      <c r="F326" s="4" t="s">
        <v>5</v>
      </c>
      <c r="G326" s="12">
        <v>5000828</v>
      </c>
      <c r="H326" s="3" t="s">
        <v>678</v>
      </c>
    </row>
    <row r="327" spans="1:8" x14ac:dyDescent="0.25">
      <c r="A327" s="1">
        <v>326</v>
      </c>
      <c r="B327" s="50">
        <v>5000829</v>
      </c>
      <c r="C327" s="10" t="s">
        <v>679</v>
      </c>
      <c r="D327" s="3" t="s">
        <v>581</v>
      </c>
      <c r="E327" s="3" t="s">
        <v>680</v>
      </c>
      <c r="F327" s="4" t="s">
        <v>5</v>
      </c>
      <c r="G327" s="12">
        <v>5000829</v>
      </c>
      <c r="H327" s="3" t="s">
        <v>680</v>
      </c>
    </row>
    <row r="328" spans="1:8" x14ac:dyDescent="0.25">
      <c r="A328" s="1">
        <v>327</v>
      </c>
      <c r="B328" s="50">
        <v>4000042</v>
      </c>
      <c r="C328" s="10" t="s">
        <v>681</v>
      </c>
      <c r="D328" s="3" t="s">
        <v>682</v>
      </c>
      <c r="E328" s="13" t="s">
        <v>683</v>
      </c>
      <c r="F328" s="4" t="s">
        <v>5</v>
      </c>
      <c r="G328" s="12">
        <v>4000042</v>
      </c>
      <c r="H328" s="13" t="s">
        <v>683</v>
      </c>
    </row>
    <row r="329" spans="1:8" x14ac:dyDescent="0.25">
      <c r="A329" s="1">
        <v>328</v>
      </c>
      <c r="B329" s="50">
        <v>4000043</v>
      </c>
      <c r="C329" s="10" t="s">
        <v>684</v>
      </c>
      <c r="D329" s="3" t="s">
        <v>682</v>
      </c>
      <c r="E329" s="13" t="s">
        <v>685</v>
      </c>
      <c r="F329" s="4" t="s">
        <v>5</v>
      </c>
      <c r="G329" s="12">
        <v>4000043</v>
      </c>
      <c r="H329" s="13" t="s">
        <v>685</v>
      </c>
    </row>
    <row r="330" spans="1:8" ht="51" x14ac:dyDescent="0.25">
      <c r="A330" s="1">
        <v>329</v>
      </c>
      <c r="B330" s="50">
        <v>4000946</v>
      </c>
      <c r="C330" s="10" t="s">
        <v>686</v>
      </c>
      <c r="D330" s="3" t="s">
        <v>687</v>
      </c>
      <c r="E330" s="13" t="s">
        <v>688</v>
      </c>
      <c r="F330" s="4" t="s">
        <v>5</v>
      </c>
      <c r="G330" s="12">
        <v>4000946</v>
      </c>
      <c r="H330" s="13" t="s">
        <v>688</v>
      </c>
    </row>
    <row r="331" spans="1:8" ht="75" x14ac:dyDescent="0.25">
      <c r="A331" s="1">
        <v>330</v>
      </c>
      <c r="B331" s="50">
        <v>5000830</v>
      </c>
      <c r="C331" s="25" t="s">
        <v>689</v>
      </c>
      <c r="D331" s="26" t="s">
        <v>690</v>
      </c>
      <c r="E331" s="26" t="s">
        <v>691</v>
      </c>
      <c r="F331" s="27" t="s">
        <v>5</v>
      </c>
      <c r="G331" s="12">
        <v>5000830</v>
      </c>
      <c r="H331" s="26" t="s">
        <v>691</v>
      </c>
    </row>
    <row r="332" spans="1:8" ht="75" x14ac:dyDescent="0.25">
      <c r="A332" s="1">
        <v>331</v>
      </c>
      <c r="B332" s="50">
        <v>5000831</v>
      </c>
      <c r="C332" s="25" t="s">
        <v>692</v>
      </c>
      <c r="D332" s="26" t="s">
        <v>690</v>
      </c>
      <c r="E332" s="26" t="s">
        <v>693</v>
      </c>
      <c r="F332" s="27" t="s">
        <v>5</v>
      </c>
      <c r="G332" s="12">
        <v>5000831</v>
      </c>
      <c r="H332" s="26" t="s">
        <v>693</v>
      </c>
    </row>
    <row r="333" spans="1:8" ht="75" x14ac:dyDescent="0.25">
      <c r="A333" s="1">
        <v>332</v>
      </c>
      <c r="B333" s="50">
        <v>5000832</v>
      </c>
      <c r="C333" s="25" t="s">
        <v>694</v>
      </c>
      <c r="D333" s="26" t="s">
        <v>690</v>
      </c>
      <c r="E333" s="26" t="s">
        <v>695</v>
      </c>
      <c r="F333" s="27" t="s">
        <v>5</v>
      </c>
      <c r="G333" s="12">
        <v>5000832</v>
      </c>
      <c r="H333" s="26" t="s">
        <v>695</v>
      </c>
    </row>
    <row r="334" spans="1:8" ht="75" x14ac:dyDescent="0.25">
      <c r="A334" s="1">
        <v>333</v>
      </c>
      <c r="B334" s="50">
        <v>5000833</v>
      </c>
      <c r="C334" s="25" t="s">
        <v>696</v>
      </c>
      <c r="D334" s="26" t="s">
        <v>690</v>
      </c>
      <c r="E334" s="26" t="s">
        <v>697</v>
      </c>
      <c r="F334" s="27" t="s">
        <v>5</v>
      </c>
      <c r="G334" s="12">
        <v>5000833</v>
      </c>
      <c r="H334" s="26" t="s">
        <v>697</v>
      </c>
    </row>
    <row r="335" spans="1:8" ht="75" x14ac:dyDescent="0.25">
      <c r="A335" s="1">
        <v>334</v>
      </c>
      <c r="B335" s="50">
        <v>5000834</v>
      </c>
      <c r="C335" s="25" t="s">
        <v>698</v>
      </c>
      <c r="D335" s="26" t="s">
        <v>690</v>
      </c>
      <c r="E335" s="26" t="s">
        <v>699</v>
      </c>
      <c r="F335" s="27" t="s">
        <v>5</v>
      </c>
      <c r="G335" s="12">
        <v>5000834</v>
      </c>
      <c r="H335" s="26" t="s">
        <v>699</v>
      </c>
    </row>
    <row r="336" spans="1:8" ht="75" x14ac:dyDescent="0.25">
      <c r="A336" s="1">
        <v>335</v>
      </c>
      <c r="B336" s="50">
        <v>5000835</v>
      </c>
      <c r="C336" s="25" t="s">
        <v>700</v>
      </c>
      <c r="D336" s="26" t="s">
        <v>690</v>
      </c>
      <c r="E336" s="26" t="s">
        <v>701</v>
      </c>
      <c r="F336" s="27" t="s">
        <v>5</v>
      </c>
      <c r="G336" s="12">
        <v>5000835</v>
      </c>
      <c r="H336" s="26" t="s">
        <v>701</v>
      </c>
    </row>
    <row r="337" spans="1:8" ht="75" x14ac:dyDescent="0.25">
      <c r="A337" s="1">
        <v>336</v>
      </c>
      <c r="B337" s="50">
        <v>5000836</v>
      </c>
      <c r="C337" s="25" t="s">
        <v>702</v>
      </c>
      <c r="D337" s="26" t="s">
        <v>690</v>
      </c>
      <c r="E337" s="26" t="s">
        <v>703</v>
      </c>
      <c r="F337" s="27" t="s">
        <v>5</v>
      </c>
      <c r="G337" s="12">
        <v>5000836</v>
      </c>
      <c r="H337" s="26" t="s">
        <v>703</v>
      </c>
    </row>
    <row r="338" spans="1:8" ht="75" x14ac:dyDescent="0.25">
      <c r="A338" s="1">
        <v>337</v>
      </c>
      <c r="B338" s="50">
        <v>5000837</v>
      </c>
      <c r="C338" s="25" t="s">
        <v>704</v>
      </c>
      <c r="D338" s="26" t="s">
        <v>690</v>
      </c>
      <c r="E338" s="26" t="s">
        <v>705</v>
      </c>
      <c r="F338" s="27" t="s">
        <v>5</v>
      </c>
      <c r="G338" s="12">
        <v>5000837</v>
      </c>
      <c r="H338" s="26" t="s">
        <v>705</v>
      </c>
    </row>
    <row r="339" spans="1:8" ht="75" x14ac:dyDescent="0.25">
      <c r="A339" s="1">
        <v>338</v>
      </c>
      <c r="B339" s="50">
        <v>5000838</v>
      </c>
      <c r="C339" s="25" t="s">
        <v>706</v>
      </c>
      <c r="D339" s="26" t="s">
        <v>690</v>
      </c>
      <c r="E339" s="26" t="s">
        <v>707</v>
      </c>
      <c r="F339" s="27" t="s">
        <v>5</v>
      </c>
      <c r="G339" s="12">
        <v>5000838</v>
      </c>
      <c r="H339" s="26" t="s">
        <v>707</v>
      </c>
    </row>
    <row r="340" spans="1:8" ht="75" x14ac:dyDescent="0.25">
      <c r="A340" s="1">
        <v>339</v>
      </c>
      <c r="B340" s="50">
        <v>5000839</v>
      </c>
      <c r="C340" s="25" t="s">
        <v>708</v>
      </c>
      <c r="D340" s="26" t="s">
        <v>690</v>
      </c>
      <c r="E340" s="26" t="s">
        <v>709</v>
      </c>
      <c r="F340" s="27" t="s">
        <v>5</v>
      </c>
      <c r="G340" s="12">
        <v>5000839</v>
      </c>
      <c r="H340" s="26" t="s">
        <v>709</v>
      </c>
    </row>
    <row r="341" spans="1:8" ht="75" x14ac:dyDescent="0.25">
      <c r="A341" s="1">
        <v>340</v>
      </c>
      <c r="B341" s="50">
        <v>5000840</v>
      </c>
      <c r="C341" s="25" t="s">
        <v>710</v>
      </c>
      <c r="D341" s="26" t="s">
        <v>690</v>
      </c>
      <c r="E341" s="26" t="s">
        <v>711</v>
      </c>
      <c r="F341" s="27" t="s">
        <v>5</v>
      </c>
      <c r="G341" s="12">
        <v>5000840</v>
      </c>
      <c r="H341" s="26" t="s">
        <v>711</v>
      </c>
    </row>
    <row r="342" spans="1:8" ht="75" x14ac:dyDescent="0.25">
      <c r="A342" s="1">
        <v>341</v>
      </c>
      <c r="B342" s="50">
        <v>5000841</v>
      </c>
      <c r="C342" s="25" t="s">
        <v>712</v>
      </c>
      <c r="D342" s="26" t="s">
        <v>690</v>
      </c>
      <c r="E342" s="26" t="s">
        <v>713</v>
      </c>
      <c r="F342" s="27" t="s">
        <v>5</v>
      </c>
      <c r="G342" s="12">
        <v>5000841</v>
      </c>
      <c r="H342" s="26" t="s">
        <v>713</v>
      </c>
    </row>
    <row r="343" spans="1:8" ht="75" x14ac:dyDescent="0.25">
      <c r="A343" s="1">
        <v>342</v>
      </c>
      <c r="B343" s="50">
        <v>5000842</v>
      </c>
      <c r="C343" s="25" t="s">
        <v>714</v>
      </c>
      <c r="D343" s="26" t="s">
        <v>690</v>
      </c>
      <c r="E343" s="26" t="s">
        <v>715</v>
      </c>
      <c r="F343" s="27" t="s">
        <v>5</v>
      </c>
      <c r="G343" s="12">
        <v>5000842</v>
      </c>
      <c r="H343" s="26" t="s">
        <v>715</v>
      </c>
    </row>
    <row r="344" spans="1:8" ht="75" x14ac:dyDescent="0.25">
      <c r="A344" s="1">
        <v>343</v>
      </c>
      <c r="B344" s="50">
        <v>5000843</v>
      </c>
      <c r="C344" s="25" t="s">
        <v>716</v>
      </c>
      <c r="D344" s="26" t="s">
        <v>690</v>
      </c>
      <c r="E344" s="26" t="s">
        <v>717</v>
      </c>
      <c r="F344" s="27" t="s">
        <v>5</v>
      </c>
      <c r="G344" s="12">
        <v>5000843</v>
      </c>
      <c r="H344" s="26" t="s">
        <v>717</v>
      </c>
    </row>
    <row r="345" spans="1:8" ht="38.25" x14ac:dyDescent="0.25">
      <c r="A345" s="1">
        <v>344</v>
      </c>
      <c r="B345" s="50">
        <v>4002842</v>
      </c>
      <c r="C345" s="10" t="s">
        <v>718</v>
      </c>
      <c r="D345" s="3" t="s">
        <v>719</v>
      </c>
      <c r="E345" s="13" t="s">
        <v>720</v>
      </c>
      <c r="F345" s="4" t="s">
        <v>5</v>
      </c>
      <c r="G345" s="12">
        <v>4002842</v>
      </c>
      <c r="H345" s="13" t="s">
        <v>720</v>
      </c>
    </row>
    <row r="346" spans="1:8" ht="38.25" x14ac:dyDescent="0.25">
      <c r="A346" s="1">
        <v>345</v>
      </c>
      <c r="B346" s="50">
        <v>4002838</v>
      </c>
      <c r="C346" s="10" t="s">
        <v>721</v>
      </c>
      <c r="D346" s="3" t="s">
        <v>719</v>
      </c>
      <c r="E346" s="13" t="s">
        <v>722</v>
      </c>
      <c r="F346" s="4" t="s">
        <v>5</v>
      </c>
      <c r="G346" s="12">
        <v>4002838</v>
      </c>
      <c r="H346" s="13" t="s">
        <v>722</v>
      </c>
    </row>
    <row r="347" spans="1:8" x14ac:dyDescent="0.25">
      <c r="A347" s="1">
        <v>346</v>
      </c>
      <c r="B347" s="50">
        <v>4002846</v>
      </c>
      <c r="C347" s="10" t="s">
        <v>723</v>
      </c>
      <c r="D347" s="3" t="s">
        <v>724</v>
      </c>
      <c r="E347" s="13" t="s">
        <v>725</v>
      </c>
      <c r="F347" s="4" t="s">
        <v>5</v>
      </c>
      <c r="G347" s="12">
        <v>4002846</v>
      </c>
      <c r="H347" s="13" t="s">
        <v>725</v>
      </c>
    </row>
    <row r="348" spans="1:8" x14ac:dyDescent="0.25">
      <c r="A348" s="1">
        <v>347</v>
      </c>
      <c r="B348" s="50">
        <v>4002866</v>
      </c>
      <c r="C348" s="10" t="s">
        <v>726</v>
      </c>
      <c r="D348" s="3" t="s">
        <v>727</v>
      </c>
      <c r="E348" s="13">
        <v>66011</v>
      </c>
      <c r="F348" s="4" t="s">
        <v>5</v>
      </c>
      <c r="G348" s="12">
        <v>4002866</v>
      </c>
      <c r="H348" s="13">
        <v>66011</v>
      </c>
    </row>
    <row r="349" spans="1:8" ht="38.25" x14ac:dyDescent="0.25">
      <c r="A349" s="1">
        <v>348</v>
      </c>
      <c r="B349" s="50">
        <v>4002835</v>
      </c>
      <c r="C349" s="10" t="s">
        <v>728</v>
      </c>
      <c r="D349" s="3" t="s">
        <v>719</v>
      </c>
      <c r="E349" s="13" t="s">
        <v>729</v>
      </c>
      <c r="F349" s="4" t="s">
        <v>5</v>
      </c>
      <c r="G349" s="12">
        <v>4002835</v>
      </c>
      <c r="H349" s="13" t="s">
        <v>729</v>
      </c>
    </row>
    <row r="350" spans="1:8" x14ac:dyDescent="0.25">
      <c r="A350" s="1">
        <v>349</v>
      </c>
      <c r="B350" s="50">
        <v>5000844</v>
      </c>
      <c r="C350" s="10" t="s">
        <v>730</v>
      </c>
      <c r="D350" s="28" t="s">
        <v>731</v>
      </c>
      <c r="E350" s="15" t="s">
        <v>732</v>
      </c>
      <c r="F350" s="9" t="s">
        <v>5</v>
      </c>
      <c r="G350" s="12">
        <v>5000844</v>
      </c>
      <c r="H350" s="15" t="s">
        <v>732</v>
      </c>
    </row>
    <row r="351" spans="1:8" x14ac:dyDescent="0.25">
      <c r="A351" s="1">
        <v>350</v>
      </c>
      <c r="B351" s="50">
        <v>5000845</v>
      </c>
      <c r="C351" s="14" t="s">
        <v>733</v>
      </c>
      <c r="D351" s="7" t="s">
        <v>8</v>
      </c>
      <c r="E351" s="15" t="s">
        <v>734</v>
      </c>
      <c r="F351" s="9" t="s">
        <v>12</v>
      </c>
      <c r="G351" s="12">
        <v>5000845</v>
      </c>
      <c r="H351" s="15" t="s">
        <v>734</v>
      </c>
    </row>
    <row r="352" spans="1:8" x14ac:dyDescent="0.25">
      <c r="A352" s="1">
        <v>351</v>
      </c>
      <c r="B352" s="50">
        <v>4000572</v>
      </c>
      <c r="C352" s="8" t="s">
        <v>735</v>
      </c>
      <c r="D352" s="7" t="s">
        <v>736</v>
      </c>
      <c r="E352" s="15" t="s">
        <v>737</v>
      </c>
      <c r="F352" s="9" t="s">
        <v>5</v>
      </c>
      <c r="G352" s="12">
        <v>4000572</v>
      </c>
      <c r="H352" s="15" t="s">
        <v>737</v>
      </c>
    </row>
    <row r="353" spans="1:8" x14ac:dyDescent="0.25">
      <c r="A353" s="1">
        <v>352</v>
      </c>
      <c r="B353" s="50">
        <v>5000846</v>
      </c>
      <c r="C353" s="14" t="s">
        <v>738</v>
      </c>
      <c r="D353" s="7" t="s">
        <v>739</v>
      </c>
      <c r="E353" s="15" t="s">
        <v>740</v>
      </c>
      <c r="F353" s="9" t="s">
        <v>5</v>
      </c>
      <c r="G353" s="12">
        <v>5000846</v>
      </c>
      <c r="H353" s="15" t="s">
        <v>740</v>
      </c>
    </row>
    <row r="354" spans="1:8" x14ac:dyDescent="0.25">
      <c r="A354" s="1">
        <v>353</v>
      </c>
      <c r="B354" s="50">
        <v>4000571</v>
      </c>
      <c r="C354" s="8" t="s">
        <v>741</v>
      </c>
      <c r="D354" s="7" t="s">
        <v>8</v>
      </c>
      <c r="E354" s="15" t="s">
        <v>742</v>
      </c>
      <c r="F354" s="9" t="s">
        <v>5</v>
      </c>
      <c r="G354" s="12">
        <v>4000571</v>
      </c>
      <c r="H354" s="15" t="s">
        <v>742</v>
      </c>
    </row>
    <row r="355" spans="1:8" ht="25.5" x14ac:dyDescent="0.25">
      <c r="A355" s="1">
        <v>354</v>
      </c>
      <c r="B355" s="50">
        <v>4000293</v>
      </c>
      <c r="C355" s="8" t="s">
        <v>743</v>
      </c>
      <c r="D355" s="7" t="s">
        <v>744</v>
      </c>
      <c r="E355" s="15" t="s">
        <v>745</v>
      </c>
      <c r="F355" s="9" t="s">
        <v>5</v>
      </c>
      <c r="G355" s="12">
        <v>4000293</v>
      </c>
      <c r="H355" s="15" t="s">
        <v>745</v>
      </c>
    </row>
    <row r="356" spans="1:8" x14ac:dyDescent="0.25">
      <c r="A356" s="1">
        <v>355</v>
      </c>
      <c r="B356" s="50">
        <v>5000847</v>
      </c>
      <c r="C356" s="8" t="s">
        <v>746</v>
      </c>
      <c r="D356" s="7" t="s">
        <v>747</v>
      </c>
      <c r="E356" s="15" t="s">
        <v>748</v>
      </c>
      <c r="F356" s="9" t="s">
        <v>5</v>
      </c>
      <c r="G356" s="12">
        <v>5000847</v>
      </c>
      <c r="H356" s="15" t="s">
        <v>748</v>
      </c>
    </row>
    <row r="357" spans="1:8" x14ac:dyDescent="0.25">
      <c r="A357" s="1">
        <v>356</v>
      </c>
      <c r="B357" s="50">
        <v>5000848</v>
      </c>
      <c r="C357" s="8" t="s">
        <v>749</v>
      </c>
      <c r="D357" s="7" t="s">
        <v>747</v>
      </c>
      <c r="E357" s="15" t="s">
        <v>750</v>
      </c>
      <c r="F357" s="9" t="s">
        <v>5</v>
      </c>
      <c r="G357" s="12">
        <v>5000848</v>
      </c>
      <c r="H357" s="15" t="s">
        <v>750</v>
      </c>
    </row>
    <row r="358" spans="1:8" x14ac:dyDescent="0.25">
      <c r="A358" s="1">
        <v>357</v>
      </c>
      <c r="B358" s="50">
        <v>4000581</v>
      </c>
      <c r="C358" s="8" t="s">
        <v>751</v>
      </c>
      <c r="D358" s="7" t="s">
        <v>752</v>
      </c>
      <c r="E358" s="15" t="s">
        <v>753</v>
      </c>
      <c r="F358" s="9" t="s">
        <v>12</v>
      </c>
      <c r="G358" s="12">
        <v>4000581</v>
      </c>
      <c r="H358" s="15" t="s">
        <v>753</v>
      </c>
    </row>
    <row r="359" spans="1:8" x14ac:dyDescent="0.25">
      <c r="A359" s="1">
        <v>358</v>
      </c>
      <c r="B359" s="50">
        <v>4000583</v>
      </c>
      <c r="C359" s="8" t="s">
        <v>754</v>
      </c>
      <c r="D359" s="7" t="s">
        <v>752</v>
      </c>
      <c r="E359" s="15" t="s">
        <v>755</v>
      </c>
      <c r="F359" s="9" t="s">
        <v>12</v>
      </c>
      <c r="G359" s="12">
        <v>4000583</v>
      </c>
      <c r="H359" s="15" t="s">
        <v>755</v>
      </c>
    </row>
    <row r="360" spans="1:8" x14ac:dyDescent="0.25">
      <c r="A360" s="1">
        <v>359</v>
      </c>
      <c r="B360" s="50">
        <v>4000579</v>
      </c>
      <c r="C360" s="8" t="s">
        <v>756</v>
      </c>
      <c r="D360" s="7" t="s">
        <v>752</v>
      </c>
      <c r="E360" s="15" t="s">
        <v>757</v>
      </c>
      <c r="F360" s="9" t="s">
        <v>12</v>
      </c>
      <c r="G360" s="12">
        <v>4000579</v>
      </c>
      <c r="H360" s="15" t="s">
        <v>757</v>
      </c>
    </row>
    <row r="361" spans="1:8" x14ac:dyDescent="0.25">
      <c r="A361" s="1">
        <v>360</v>
      </c>
      <c r="B361" s="50">
        <v>5000849</v>
      </c>
      <c r="C361" s="14" t="s">
        <v>758</v>
      </c>
      <c r="D361" s="22" t="s">
        <v>759</v>
      </c>
      <c r="E361" s="23" t="s">
        <v>760</v>
      </c>
      <c r="F361" s="24" t="s">
        <v>12</v>
      </c>
      <c r="G361" s="12">
        <v>5000849</v>
      </c>
      <c r="H361" s="23" t="s">
        <v>760</v>
      </c>
    </row>
    <row r="362" spans="1:8" x14ac:dyDescent="0.25">
      <c r="A362" s="1">
        <v>361</v>
      </c>
      <c r="B362" s="50">
        <v>4001013</v>
      </c>
      <c r="C362" s="10" t="s">
        <v>761</v>
      </c>
      <c r="D362" s="3" t="s">
        <v>762</v>
      </c>
      <c r="E362" s="13" t="s">
        <v>763</v>
      </c>
      <c r="F362" s="4" t="s">
        <v>5</v>
      </c>
      <c r="G362" s="12">
        <v>4001013</v>
      </c>
      <c r="H362" s="13" t="s">
        <v>763</v>
      </c>
    </row>
    <row r="363" spans="1:8" x14ac:dyDescent="0.25">
      <c r="A363" s="1">
        <v>362</v>
      </c>
      <c r="B363" s="50">
        <v>4001011</v>
      </c>
      <c r="C363" s="10" t="s">
        <v>764</v>
      </c>
      <c r="D363" s="3" t="s">
        <v>765</v>
      </c>
      <c r="E363" s="13" t="s">
        <v>766</v>
      </c>
      <c r="F363" s="4" t="s">
        <v>5</v>
      </c>
      <c r="G363" s="12">
        <v>4001011</v>
      </c>
      <c r="H363" s="13" t="s">
        <v>766</v>
      </c>
    </row>
    <row r="364" spans="1:8" ht="25.5" x14ac:dyDescent="0.25">
      <c r="A364" s="1">
        <v>363</v>
      </c>
      <c r="B364" s="50">
        <v>5000850</v>
      </c>
      <c r="C364" s="10" t="s">
        <v>767</v>
      </c>
      <c r="D364" s="3" t="s">
        <v>8</v>
      </c>
      <c r="E364" s="13" t="s">
        <v>768</v>
      </c>
      <c r="F364" s="9" t="s">
        <v>5</v>
      </c>
      <c r="G364" s="12">
        <v>5000850</v>
      </c>
      <c r="H364" s="13" t="s">
        <v>768</v>
      </c>
    </row>
    <row r="365" spans="1:8" x14ac:dyDescent="0.25">
      <c r="A365" s="1">
        <v>364</v>
      </c>
      <c r="B365" s="50">
        <v>4000619</v>
      </c>
      <c r="C365" s="8" t="s">
        <v>769</v>
      </c>
      <c r="D365" s="7" t="s">
        <v>8</v>
      </c>
      <c r="E365" s="15" t="s">
        <v>770</v>
      </c>
      <c r="F365" s="9" t="s">
        <v>771</v>
      </c>
      <c r="G365" s="12">
        <v>4000619</v>
      </c>
      <c r="H365" s="15" t="s">
        <v>770</v>
      </c>
    </row>
    <row r="366" spans="1:8" x14ac:dyDescent="0.25">
      <c r="A366" s="1">
        <v>365</v>
      </c>
      <c r="B366" s="51">
        <v>4000736</v>
      </c>
      <c r="C366" s="17" t="s">
        <v>772</v>
      </c>
      <c r="D366" s="18" t="s">
        <v>8</v>
      </c>
      <c r="E366" s="18" t="s">
        <v>773</v>
      </c>
      <c r="F366" s="20" t="s">
        <v>771</v>
      </c>
      <c r="G366" s="12">
        <v>4000736</v>
      </c>
      <c r="H366" s="18" t="s">
        <v>773</v>
      </c>
    </row>
    <row r="367" spans="1:8" x14ac:dyDescent="0.25">
      <c r="A367" s="1">
        <v>366</v>
      </c>
      <c r="B367" s="50">
        <v>4000489</v>
      </c>
      <c r="C367" s="10" t="s">
        <v>774</v>
      </c>
      <c r="D367" s="18" t="s">
        <v>8</v>
      </c>
      <c r="E367" s="13" t="s">
        <v>775</v>
      </c>
      <c r="F367" s="4" t="s">
        <v>771</v>
      </c>
      <c r="G367" s="12">
        <v>4000489</v>
      </c>
      <c r="H367" s="13" t="s">
        <v>775</v>
      </c>
    </row>
    <row r="368" spans="1:8" x14ac:dyDescent="0.25">
      <c r="A368" s="1">
        <v>367</v>
      </c>
      <c r="B368" s="50">
        <v>4001043</v>
      </c>
      <c r="C368" s="10" t="s">
        <v>776</v>
      </c>
      <c r="D368" s="3" t="s">
        <v>8</v>
      </c>
      <c r="E368" s="3" t="s">
        <v>777</v>
      </c>
      <c r="F368" s="4" t="s">
        <v>771</v>
      </c>
      <c r="G368" s="12">
        <v>4001043</v>
      </c>
      <c r="H368" s="3" t="s">
        <v>777</v>
      </c>
    </row>
    <row r="369" spans="1:8" x14ac:dyDescent="0.25">
      <c r="A369" s="1">
        <v>368</v>
      </c>
      <c r="B369" s="50">
        <v>4000490</v>
      </c>
      <c r="C369" s="10" t="s">
        <v>778</v>
      </c>
      <c r="D369" s="3" t="s">
        <v>8</v>
      </c>
      <c r="E369" s="13" t="s">
        <v>779</v>
      </c>
      <c r="F369" s="4" t="s">
        <v>771</v>
      </c>
      <c r="G369" s="12">
        <v>4000490</v>
      </c>
      <c r="H369" s="13" t="s">
        <v>779</v>
      </c>
    </row>
    <row r="370" spans="1:8" x14ac:dyDescent="0.25">
      <c r="A370" s="1">
        <v>369</v>
      </c>
      <c r="B370" s="51">
        <v>4000597</v>
      </c>
      <c r="C370" s="29" t="s">
        <v>780</v>
      </c>
      <c r="D370" s="22" t="s">
        <v>781</v>
      </c>
      <c r="E370" s="23" t="s">
        <v>782</v>
      </c>
      <c r="F370" s="24" t="s">
        <v>783</v>
      </c>
      <c r="G370" s="12">
        <v>4000597</v>
      </c>
      <c r="H370" s="23" t="s">
        <v>782</v>
      </c>
    </row>
    <row r="371" spans="1:8" ht="25.5" x14ac:dyDescent="0.25">
      <c r="A371" s="1">
        <v>370</v>
      </c>
      <c r="B371" s="50">
        <v>4001003</v>
      </c>
      <c r="C371" s="14" t="s">
        <v>784</v>
      </c>
      <c r="D371" s="7" t="s">
        <v>785</v>
      </c>
      <c r="E371" s="15" t="s">
        <v>786</v>
      </c>
      <c r="F371" s="9" t="s">
        <v>5</v>
      </c>
      <c r="G371" s="12">
        <v>4001003</v>
      </c>
      <c r="H371" s="15" t="s">
        <v>786</v>
      </c>
    </row>
    <row r="372" spans="1:8" x14ac:dyDescent="0.25">
      <c r="A372" s="1">
        <v>371</v>
      </c>
      <c r="B372" s="50">
        <v>4000600</v>
      </c>
      <c r="C372" s="8" t="s">
        <v>787</v>
      </c>
      <c r="D372" s="7" t="s">
        <v>785</v>
      </c>
      <c r="E372" s="15" t="s">
        <v>786</v>
      </c>
      <c r="F372" s="9" t="s">
        <v>12</v>
      </c>
      <c r="G372" s="12">
        <v>4000600</v>
      </c>
      <c r="H372" s="15" t="s">
        <v>786</v>
      </c>
    </row>
    <row r="373" spans="1:8" x14ac:dyDescent="0.25">
      <c r="A373" s="1">
        <v>372</v>
      </c>
      <c r="B373" s="50">
        <v>5000851</v>
      </c>
      <c r="C373" s="14" t="s">
        <v>788</v>
      </c>
      <c r="D373" s="7" t="s">
        <v>789</v>
      </c>
      <c r="E373" s="15" t="s">
        <v>790</v>
      </c>
      <c r="F373" s="9" t="s">
        <v>5</v>
      </c>
      <c r="G373" s="12">
        <v>5000851</v>
      </c>
      <c r="H373" s="15" t="s">
        <v>790</v>
      </c>
    </row>
    <row r="374" spans="1:8" x14ac:dyDescent="0.25">
      <c r="A374" s="1">
        <v>373</v>
      </c>
      <c r="B374" s="50">
        <v>4001004</v>
      </c>
      <c r="C374" s="14" t="s">
        <v>791</v>
      </c>
      <c r="D374" s="7" t="s">
        <v>785</v>
      </c>
      <c r="E374" s="15" t="s">
        <v>786</v>
      </c>
      <c r="F374" s="9" t="s">
        <v>5</v>
      </c>
      <c r="G374" s="12">
        <v>4001004</v>
      </c>
      <c r="H374" s="15" t="s">
        <v>786</v>
      </c>
    </row>
    <row r="375" spans="1:8" x14ac:dyDescent="0.25">
      <c r="A375" s="1">
        <v>374</v>
      </c>
      <c r="B375" s="50">
        <v>4000598</v>
      </c>
      <c r="C375" s="8" t="s">
        <v>792</v>
      </c>
      <c r="D375" s="7" t="s">
        <v>793</v>
      </c>
      <c r="E375" s="15" t="s">
        <v>794</v>
      </c>
      <c r="F375" s="9" t="s">
        <v>771</v>
      </c>
      <c r="G375" s="12">
        <v>4000598</v>
      </c>
      <c r="H375" s="15" t="s">
        <v>794</v>
      </c>
    </row>
    <row r="376" spans="1:8" x14ac:dyDescent="0.25">
      <c r="A376" s="1">
        <v>375</v>
      </c>
      <c r="B376" s="50">
        <v>4001006</v>
      </c>
      <c r="C376" s="14" t="s">
        <v>795</v>
      </c>
      <c r="D376" s="7" t="s">
        <v>785</v>
      </c>
      <c r="E376" s="15" t="s">
        <v>786</v>
      </c>
      <c r="F376" s="9" t="s">
        <v>5</v>
      </c>
      <c r="G376" s="12">
        <v>4001006</v>
      </c>
      <c r="H376" s="15" t="s">
        <v>786</v>
      </c>
    </row>
    <row r="377" spans="1:8" x14ac:dyDescent="0.25">
      <c r="A377" s="1">
        <v>376</v>
      </c>
      <c r="B377" s="50">
        <v>4000556</v>
      </c>
      <c r="C377" s="14" t="s">
        <v>796</v>
      </c>
      <c r="D377" s="7" t="s">
        <v>8</v>
      </c>
      <c r="E377" s="15" t="s">
        <v>797</v>
      </c>
      <c r="F377" s="9" t="s">
        <v>771</v>
      </c>
      <c r="G377" s="12">
        <v>4000556</v>
      </c>
      <c r="H377" s="15" t="s">
        <v>797</v>
      </c>
    </row>
    <row r="378" spans="1:8" x14ac:dyDescent="0.25">
      <c r="A378" s="1">
        <v>377</v>
      </c>
      <c r="B378" s="50">
        <v>4000604</v>
      </c>
      <c r="C378" s="8" t="s">
        <v>798</v>
      </c>
      <c r="D378" s="7" t="s">
        <v>8</v>
      </c>
      <c r="E378" s="15" t="s">
        <v>799</v>
      </c>
      <c r="F378" s="9" t="s">
        <v>12</v>
      </c>
      <c r="G378" s="12">
        <v>4000604</v>
      </c>
      <c r="H378" s="15" t="s">
        <v>799</v>
      </c>
    </row>
    <row r="379" spans="1:8" x14ac:dyDescent="0.25">
      <c r="A379" s="1">
        <v>378</v>
      </c>
      <c r="B379" s="50">
        <v>4000496</v>
      </c>
      <c r="C379" s="10" t="s">
        <v>800</v>
      </c>
      <c r="D379" s="7" t="s">
        <v>8</v>
      </c>
      <c r="E379" s="15" t="s">
        <v>799</v>
      </c>
      <c r="F379" s="4" t="s">
        <v>771</v>
      </c>
      <c r="G379" s="12">
        <v>4000496</v>
      </c>
      <c r="H379" s="15" t="s">
        <v>799</v>
      </c>
    </row>
    <row r="380" spans="1:8" x14ac:dyDescent="0.25">
      <c r="A380" s="1">
        <v>379</v>
      </c>
      <c r="B380" s="50">
        <v>4000683</v>
      </c>
      <c r="C380" s="10" t="s">
        <v>801</v>
      </c>
      <c r="D380" s="7" t="s">
        <v>8</v>
      </c>
      <c r="E380" s="15" t="s">
        <v>802</v>
      </c>
      <c r="F380" s="9" t="s">
        <v>771</v>
      </c>
      <c r="G380" s="12">
        <v>4000683</v>
      </c>
      <c r="H380" s="15" t="s">
        <v>802</v>
      </c>
    </row>
    <row r="381" spans="1:8" x14ac:dyDescent="0.25">
      <c r="A381" s="1">
        <v>380</v>
      </c>
      <c r="B381" s="50">
        <v>4000150</v>
      </c>
      <c r="C381" s="8" t="s">
        <v>62</v>
      </c>
      <c r="D381" s="7" t="s">
        <v>8</v>
      </c>
      <c r="E381" s="15" t="s">
        <v>63</v>
      </c>
      <c r="F381" s="9" t="s">
        <v>5</v>
      </c>
      <c r="G381" s="12">
        <v>4000150</v>
      </c>
      <c r="H381" s="15" t="s">
        <v>63</v>
      </c>
    </row>
    <row r="382" spans="1:8" x14ac:dyDescent="0.25">
      <c r="A382" s="1">
        <v>381</v>
      </c>
      <c r="B382" s="50">
        <v>4000149</v>
      </c>
      <c r="C382" s="8" t="s">
        <v>803</v>
      </c>
      <c r="D382" s="7" t="s">
        <v>8</v>
      </c>
      <c r="E382" s="15" t="s">
        <v>804</v>
      </c>
      <c r="F382" s="9" t="s">
        <v>5</v>
      </c>
      <c r="G382" s="12">
        <v>4000149</v>
      </c>
      <c r="H382" s="15" t="s">
        <v>804</v>
      </c>
    </row>
    <row r="383" spans="1:8" x14ac:dyDescent="0.25">
      <c r="A383" s="1">
        <v>382</v>
      </c>
      <c r="B383" s="50">
        <v>5000852</v>
      </c>
      <c r="C383" s="10" t="s">
        <v>805</v>
      </c>
      <c r="D383" s="3" t="s">
        <v>8</v>
      </c>
      <c r="E383" s="15" t="s">
        <v>806</v>
      </c>
      <c r="F383" s="4" t="s">
        <v>783</v>
      </c>
      <c r="G383" s="12">
        <v>5000852</v>
      </c>
      <c r="H383" s="15" t="s">
        <v>806</v>
      </c>
    </row>
    <row r="384" spans="1:8" x14ac:dyDescent="0.25">
      <c r="A384" s="1">
        <v>383</v>
      </c>
      <c r="B384" s="50">
        <v>5000853</v>
      </c>
      <c r="C384" s="10" t="s">
        <v>807</v>
      </c>
      <c r="D384" s="3" t="s">
        <v>8</v>
      </c>
      <c r="E384" s="15" t="s">
        <v>806</v>
      </c>
      <c r="F384" s="9" t="s">
        <v>5</v>
      </c>
      <c r="G384" s="12">
        <v>5000853</v>
      </c>
      <c r="H384" s="15" t="s">
        <v>806</v>
      </c>
    </row>
    <row r="385" spans="1:8" ht="25.5" x14ac:dyDescent="0.25">
      <c r="A385" s="1">
        <v>384</v>
      </c>
      <c r="B385" s="50">
        <v>5000854</v>
      </c>
      <c r="C385" s="10" t="s">
        <v>808</v>
      </c>
      <c r="D385" s="3" t="s">
        <v>8</v>
      </c>
      <c r="E385" s="13" t="s">
        <v>809</v>
      </c>
      <c r="F385" s="4" t="s">
        <v>783</v>
      </c>
      <c r="G385" s="12">
        <v>5000854</v>
      </c>
      <c r="H385" s="13" t="s">
        <v>809</v>
      </c>
    </row>
    <row r="386" spans="1:8" ht="25.5" x14ac:dyDescent="0.25">
      <c r="A386" s="1">
        <v>385</v>
      </c>
      <c r="B386" s="50">
        <v>5000855</v>
      </c>
      <c r="C386" s="10" t="s">
        <v>810</v>
      </c>
      <c r="D386" s="3" t="s">
        <v>8</v>
      </c>
      <c r="E386" s="3" t="s">
        <v>811</v>
      </c>
      <c r="F386" s="4" t="s">
        <v>783</v>
      </c>
      <c r="G386" s="12">
        <v>5000855</v>
      </c>
      <c r="H386" s="3" t="s">
        <v>811</v>
      </c>
    </row>
    <row r="387" spans="1:8" x14ac:dyDescent="0.25">
      <c r="A387" s="1">
        <v>386</v>
      </c>
      <c r="B387" s="50">
        <v>5000856</v>
      </c>
      <c r="C387" s="10" t="s">
        <v>812</v>
      </c>
      <c r="D387" s="3" t="s">
        <v>8</v>
      </c>
      <c r="E387" s="3" t="s">
        <v>813</v>
      </c>
      <c r="F387" s="4" t="s">
        <v>783</v>
      </c>
      <c r="G387" s="12">
        <v>5000856</v>
      </c>
      <c r="H387" s="3" t="s">
        <v>813</v>
      </c>
    </row>
    <row r="388" spans="1:8" x14ac:dyDescent="0.25">
      <c r="A388" s="1">
        <v>387</v>
      </c>
      <c r="B388" s="50">
        <v>5000857</v>
      </c>
      <c r="C388" s="10" t="s">
        <v>814</v>
      </c>
      <c r="D388" s="3" t="s">
        <v>8</v>
      </c>
      <c r="E388" s="3" t="s">
        <v>815</v>
      </c>
      <c r="F388" s="4" t="s">
        <v>5</v>
      </c>
      <c r="G388" s="12">
        <v>5000857</v>
      </c>
      <c r="H388" s="3" t="s">
        <v>815</v>
      </c>
    </row>
    <row r="389" spans="1:8" x14ac:dyDescent="0.25">
      <c r="A389" s="1">
        <v>388</v>
      </c>
      <c r="B389" s="50">
        <v>5000858</v>
      </c>
      <c r="C389" s="10" t="s">
        <v>816</v>
      </c>
      <c r="D389" s="3" t="s">
        <v>8</v>
      </c>
      <c r="E389" s="3" t="s">
        <v>817</v>
      </c>
      <c r="F389" s="4" t="s">
        <v>12</v>
      </c>
      <c r="G389" s="12">
        <v>5000858</v>
      </c>
      <c r="H389" s="3" t="s">
        <v>817</v>
      </c>
    </row>
    <row r="390" spans="1:8" x14ac:dyDescent="0.25">
      <c r="A390" s="1">
        <v>389</v>
      </c>
      <c r="B390" s="50">
        <v>4002237</v>
      </c>
      <c r="C390" s="10" t="s">
        <v>818</v>
      </c>
      <c r="D390" s="3" t="s">
        <v>819</v>
      </c>
      <c r="E390" s="3" t="s">
        <v>820</v>
      </c>
      <c r="F390" s="4" t="s">
        <v>5</v>
      </c>
      <c r="G390" s="12">
        <v>4002237</v>
      </c>
      <c r="H390" s="3" t="s">
        <v>820</v>
      </c>
    </row>
    <row r="391" spans="1:8" x14ac:dyDescent="0.25">
      <c r="A391" s="1">
        <v>390</v>
      </c>
      <c r="B391" s="50">
        <v>5000859</v>
      </c>
      <c r="C391" s="10" t="s">
        <v>821</v>
      </c>
      <c r="D391" s="3" t="s">
        <v>822</v>
      </c>
      <c r="E391" s="3" t="s">
        <v>823</v>
      </c>
      <c r="F391" s="4" t="s">
        <v>783</v>
      </c>
      <c r="G391" s="12">
        <v>5000859</v>
      </c>
      <c r="H391" s="3" t="s">
        <v>823</v>
      </c>
    </row>
    <row r="392" spans="1:8" x14ac:dyDescent="0.25">
      <c r="A392" s="1">
        <v>391</v>
      </c>
      <c r="B392" s="50">
        <v>5000860</v>
      </c>
      <c r="C392" s="10" t="s">
        <v>824</v>
      </c>
      <c r="D392" s="3" t="s">
        <v>8</v>
      </c>
      <c r="E392" s="3" t="s">
        <v>825</v>
      </c>
      <c r="F392" s="4" t="s">
        <v>5</v>
      </c>
      <c r="G392" s="12">
        <v>5000860</v>
      </c>
      <c r="H392" s="3" t="s">
        <v>825</v>
      </c>
    </row>
    <row r="393" spans="1:8" x14ac:dyDescent="0.25">
      <c r="A393" s="1">
        <v>392</v>
      </c>
      <c r="B393" s="50">
        <v>4000638</v>
      </c>
      <c r="C393" s="10" t="s">
        <v>826</v>
      </c>
      <c r="D393" s="3" t="s">
        <v>827</v>
      </c>
      <c r="E393" s="3" t="s">
        <v>828</v>
      </c>
      <c r="F393" s="4" t="s">
        <v>5</v>
      </c>
      <c r="G393" s="12">
        <v>4000638</v>
      </c>
      <c r="H393" s="3" t="s">
        <v>828</v>
      </c>
    </row>
    <row r="394" spans="1:8" x14ac:dyDescent="0.25">
      <c r="A394" s="1">
        <v>393</v>
      </c>
      <c r="B394" s="50">
        <v>4000492</v>
      </c>
      <c r="C394" s="10" t="s">
        <v>64</v>
      </c>
      <c r="D394" s="3" t="s">
        <v>6</v>
      </c>
      <c r="E394" s="3" t="s">
        <v>65</v>
      </c>
      <c r="F394" s="4" t="s">
        <v>66</v>
      </c>
      <c r="G394" s="12">
        <v>4000492</v>
      </c>
      <c r="H394" s="3" t="s">
        <v>65</v>
      </c>
    </row>
    <row r="395" spans="1:8" x14ac:dyDescent="0.25">
      <c r="A395" s="1">
        <v>394</v>
      </c>
      <c r="B395" s="50">
        <v>4000491</v>
      </c>
      <c r="C395" s="10" t="s">
        <v>829</v>
      </c>
      <c r="D395" s="3" t="s">
        <v>8</v>
      </c>
      <c r="E395" s="3" t="s">
        <v>830</v>
      </c>
      <c r="F395" s="4" t="s">
        <v>831</v>
      </c>
      <c r="G395" s="12">
        <v>4000491</v>
      </c>
      <c r="H395" s="3" t="s">
        <v>830</v>
      </c>
    </row>
    <row r="396" spans="1:8" ht="25.5" x14ac:dyDescent="0.25">
      <c r="A396" s="1">
        <v>395</v>
      </c>
      <c r="B396" s="50">
        <v>4000509</v>
      </c>
      <c r="C396" s="10" t="s">
        <v>832</v>
      </c>
      <c r="D396" s="3" t="s">
        <v>833</v>
      </c>
      <c r="E396" s="3" t="s">
        <v>834</v>
      </c>
      <c r="F396" s="4" t="s">
        <v>7</v>
      </c>
      <c r="G396" s="12">
        <v>4000509</v>
      </c>
      <c r="H396" s="3" t="s">
        <v>834</v>
      </c>
    </row>
    <row r="397" spans="1:8" x14ac:dyDescent="0.25">
      <c r="A397" s="1">
        <v>396</v>
      </c>
      <c r="B397" s="50">
        <v>5000861</v>
      </c>
      <c r="C397" s="10" t="s">
        <v>835</v>
      </c>
      <c r="D397" s="3" t="s">
        <v>836</v>
      </c>
      <c r="E397" s="3" t="s">
        <v>837</v>
      </c>
      <c r="F397" s="4" t="s">
        <v>783</v>
      </c>
      <c r="G397" s="12">
        <v>5000861</v>
      </c>
      <c r="H397" s="3" t="s">
        <v>837</v>
      </c>
    </row>
    <row r="398" spans="1:8" x14ac:dyDescent="0.25">
      <c r="A398" s="1">
        <v>397</v>
      </c>
      <c r="B398" s="50">
        <v>5000862</v>
      </c>
      <c r="C398" s="10" t="s">
        <v>838</v>
      </c>
      <c r="D398" s="3" t="s">
        <v>839</v>
      </c>
      <c r="E398" s="3" t="s">
        <v>840</v>
      </c>
      <c r="F398" s="4" t="s">
        <v>783</v>
      </c>
      <c r="G398" s="12">
        <v>5000862</v>
      </c>
      <c r="H398" s="3" t="s">
        <v>840</v>
      </c>
    </row>
    <row r="399" spans="1:8" x14ac:dyDescent="0.25">
      <c r="A399" s="1">
        <v>398</v>
      </c>
      <c r="B399" s="50">
        <v>4001014</v>
      </c>
      <c r="C399" s="10" t="s">
        <v>841</v>
      </c>
      <c r="D399" s="3" t="s">
        <v>842</v>
      </c>
      <c r="E399" s="3" t="s">
        <v>843</v>
      </c>
      <c r="F399" s="4" t="s">
        <v>783</v>
      </c>
      <c r="G399" s="12">
        <v>4001014</v>
      </c>
      <c r="H399" s="3" t="s">
        <v>843</v>
      </c>
    </row>
    <row r="400" spans="1:8" x14ac:dyDescent="0.25">
      <c r="A400" s="1">
        <v>399</v>
      </c>
      <c r="B400" s="50">
        <v>4000618</v>
      </c>
      <c r="C400" s="10" t="s">
        <v>844</v>
      </c>
      <c r="D400" s="3" t="s">
        <v>836</v>
      </c>
      <c r="E400" s="3" t="s">
        <v>845</v>
      </c>
      <c r="F400" s="4" t="s">
        <v>5</v>
      </c>
      <c r="G400" s="12">
        <v>4000618</v>
      </c>
      <c r="H400" s="3" t="s">
        <v>845</v>
      </c>
    </row>
    <row r="401" spans="1:8" x14ac:dyDescent="0.25">
      <c r="A401" s="1">
        <v>400</v>
      </c>
      <c r="B401" s="50">
        <v>4000261</v>
      </c>
      <c r="C401" s="10" t="s">
        <v>846</v>
      </c>
      <c r="D401" s="3" t="s">
        <v>847</v>
      </c>
      <c r="E401" s="3" t="s">
        <v>848</v>
      </c>
      <c r="F401" s="4" t="s">
        <v>5</v>
      </c>
      <c r="G401" s="12">
        <v>4000261</v>
      </c>
      <c r="H401" s="3" t="s">
        <v>848</v>
      </c>
    </row>
    <row r="402" spans="1:8" x14ac:dyDescent="0.25">
      <c r="A402" s="1">
        <v>401</v>
      </c>
      <c r="B402" s="50">
        <v>4000640</v>
      </c>
      <c r="C402" s="10" t="s">
        <v>849</v>
      </c>
      <c r="D402" s="3" t="s">
        <v>8</v>
      </c>
      <c r="E402" s="3" t="s">
        <v>850</v>
      </c>
      <c r="F402" s="4" t="s">
        <v>5</v>
      </c>
      <c r="G402" s="12">
        <v>4000640</v>
      </c>
      <c r="H402" s="3" t="s">
        <v>850</v>
      </c>
    </row>
    <row r="403" spans="1:8" x14ac:dyDescent="0.25">
      <c r="A403" s="1">
        <v>402</v>
      </c>
      <c r="B403" s="50">
        <v>4000111</v>
      </c>
      <c r="C403" s="10" t="s">
        <v>67</v>
      </c>
      <c r="D403" s="3" t="s">
        <v>14</v>
      </c>
      <c r="E403" s="3" t="s">
        <v>68</v>
      </c>
      <c r="F403" s="4" t="s">
        <v>7</v>
      </c>
      <c r="G403" s="12">
        <v>4000111</v>
      </c>
      <c r="H403" s="3" t="s">
        <v>68</v>
      </c>
    </row>
    <row r="404" spans="1:8" x14ac:dyDescent="0.25">
      <c r="A404" s="1">
        <v>403</v>
      </c>
      <c r="B404" s="50">
        <v>4000985</v>
      </c>
      <c r="C404" s="10" t="s">
        <v>851</v>
      </c>
      <c r="D404" s="3" t="s">
        <v>14</v>
      </c>
      <c r="E404" s="3" t="s">
        <v>852</v>
      </c>
      <c r="F404" s="4" t="s">
        <v>7</v>
      </c>
      <c r="G404" s="12">
        <v>4000985</v>
      </c>
      <c r="H404" s="3" t="s">
        <v>852</v>
      </c>
    </row>
    <row r="405" spans="1:8" x14ac:dyDescent="0.25">
      <c r="A405" s="1">
        <v>404</v>
      </c>
      <c r="B405" s="50">
        <v>4000110</v>
      </c>
      <c r="C405" s="10" t="s">
        <v>69</v>
      </c>
      <c r="D405" s="3" t="s">
        <v>14</v>
      </c>
      <c r="E405" s="3" t="s">
        <v>70</v>
      </c>
      <c r="F405" s="4" t="s">
        <v>7</v>
      </c>
      <c r="G405" s="12">
        <v>4000110</v>
      </c>
      <c r="H405" s="3" t="s">
        <v>70</v>
      </c>
    </row>
    <row r="406" spans="1:8" x14ac:dyDescent="0.25">
      <c r="A406" s="1">
        <v>405</v>
      </c>
      <c r="B406" s="50">
        <v>4000109</v>
      </c>
      <c r="C406" s="10" t="s">
        <v>853</v>
      </c>
      <c r="D406" s="3" t="s">
        <v>14</v>
      </c>
      <c r="E406" s="3" t="s">
        <v>854</v>
      </c>
      <c r="F406" s="4" t="s">
        <v>7</v>
      </c>
      <c r="G406" s="12">
        <v>4000109</v>
      </c>
      <c r="H406" s="3" t="s">
        <v>854</v>
      </c>
    </row>
    <row r="407" spans="1:8" x14ac:dyDescent="0.25">
      <c r="A407" s="1">
        <v>406</v>
      </c>
      <c r="B407" s="50">
        <v>4000106</v>
      </c>
      <c r="C407" s="10" t="s">
        <v>71</v>
      </c>
      <c r="D407" s="3" t="s">
        <v>8</v>
      </c>
      <c r="E407" s="3" t="s">
        <v>72</v>
      </c>
      <c r="F407" s="4" t="s">
        <v>12</v>
      </c>
      <c r="G407" s="12">
        <v>4000106</v>
      </c>
      <c r="H407" s="3" t="s">
        <v>72</v>
      </c>
    </row>
    <row r="408" spans="1:8" x14ac:dyDescent="0.25">
      <c r="A408" s="1">
        <v>407</v>
      </c>
      <c r="B408" s="50">
        <v>4001057</v>
      </c>
      <c r="C408" s="10" t="s">
        <v>855</v>
      </c>
      <c r="D408" s="3" t="s">
        <v>8</v>
      </c>
      <c r="E408" s="3" t="s">
        <v>856</v>
      </c>
      <c r="F408" s="4" t="s">
        <v>12</v>
      </c>
      <c r="G408" s="12">
        <v>4001057</v>
      </c>
      <c r="H408" s="3" t="s">
        <v>856</v>
      </c>
    </row>
    <row r="409" spans="1:8" x14ac:dyDescent="0.25">
      <c r="A409" s="1">
        <v>408</v>
      </c>
      <c r="B409" s="50">
        <v>4001056</v>
      </c>
      <c r="C409" s="10" t="s">
        <v>857</v>
      </c>
      <c r="D409" s="3" t="s">
        <v>8</v>
      </c>
      <c r="E409" s="3" t="s">
        <v>858</v>
      </c>
      <c r="F409" s="4" t="s">
        <v>12</v>
      </c>
      <c r="G409" s="12">
        <v>4001056</v>
      </c>
      <c r="H409" s="3" t="s">
        <v>858</v>
      </c>
    </row>
    <row r="410" spans="1:8" x14ac:dyDescent="0.25">
      <c r="A410" s="1">
        <v>409</v>
      </c>
      <c r="B410" s="50">
        <v>4000485</v>
      </c>
      <c r="C410" s="10" t="s">
        <v>859</v>
      </c>
      <c r="D410" s="3" t="s">
        <v>8</v>
      </c>
      <c r="E410" s="3" t="s">
        <v>860</v>
      </c>
      <c r="F410" s="4" t="s">
        <v>12</v>
      </c>
      <c r="G410" s="12">
        <v>4000485</v>
      </c>
      <c r="H410" s="3" t="s">
        <v>860</v>
      </c>
    </row>
    <row r="411" spans="1:8" x14ac:dyDescent="0.25">
      <c r="A411" s="1">
        <v>410</v>
      </c>
      <c r="B411" s="50">
        <v>4000108</v>
      </c>
      <c r="C411" s="10" t="s">
        <v>861</v>
      </c>
      <c r="D411" s="3" t="s">
        <v>8</v>
      </c>
      <c r="E411" s="3" t="s">
        <v>862</v>
      </c>
      <c r="F411" s="4" t="s">
        <v>12</v>
      </c>
      <c r="G411" s="12">
        <v>4000108</v>
      </c>
      <c r="H411" s="3" t="s">
        <v>862</v>
      </c>
    </row>
    <row r="412" spans="1:8" x14ac:dyDescent="0.25">
      <c r="A412" s="1">
        <v>411</v>
      </c>
      <c r="B412" s="50">
        <v>4000627</v>
      </c>
      <c r="C412" s="10" t="s">
        <v>863</v>
      </c>
      <c r="D412" s="3" t="s">
        <v>864</v>
      </c>
      <c r="E412" s="3" t="s">
        <v>865</v>
      </c>
      <c r="F412" s="4" t="s">
        <v>102</v>
      </c>
      <c r="G412" s="12">
        <v>4000627</v>
      </c>
      <c r="H412" s="3" t="s">
        <v>865</v>
      </c>
    </row>
    <row r="413" spans="1:8" x14ac:dyDescent="0.25">
      <c r="A413" s="1">
        <v>412</v>
      </c>
      <c r="B413" s="50">
        <v>4001363</v>
      </c>
      <c r="C413" s="10" t="s">
        <v>866</v>
      </c>
      <c r="D413" s="3" t="s">
        <v>867</v>
      </c>
      <c r="E413" s="3" t="s">
        <v>868</v>
      </c>
      <c r="F413" s="4" t="s">
        <v>102</v>
      </c>
      <c r="G413" s="12">
        <v>4001363</v>
      </c>
      <c r="H413" s="3" t="s">
        <v>868</v>
      </c>
    </row>
    <row r="414" spans="1:8" x14ac:dyDescent="0.25">
      <c r="A414" s="1">
        <v>413</v>
      </c>
      <c r="B414" s="50">
        <v>4000361</v>
      </c>
      <c r="C414" s="10" t="s">
        <v>869</v>
      </c>
      <c r="D414" s="3" t="s">
        <v>176</v>
      </c>
      <c r="E414" s="3">
        <v>10429</v>
      </c>
      <c r="F414" s="4" t="s">
        <v>12</v>
      </c>
      <c r="G414" s="12">
        <v>4000361</v>
      </c>
      <c r="H414" s="3">
        <v>10429</v>
      </c>
    </row>
    <row r="415" spans="1:8" x14ac:dyDescent="0.25">
      <c r="A415" s="1">
        <v>414</v>
      </c>
      <c r="B415" s="50">
        <v>4000362</v>
      </c>
      <c r="C415" s="10" t="s">
        <v>870</v>
      </c>
      <c r="D415" s="3" t="s">
        <v>176</v>
      </c>
      <c r="E415" s="3">
        <v>10582</v>
      </c>
      <c r="F415" s="4" t="s">
        <v>12</v>
      </c>
      <c r="G415" s="12">
        <v>4000362</v>
      </c>
      <c r="H415" s="3">
        <v>10582</v>
      </c>
    </row>
    <row r="416" spans="1:8" ht="25.5" x14ac:dyDescent="0.25">
      <c r="A416" s="1">
        <v>415</v>
      </c>
      <c r="B416" s="50">
        <v>4000363</v>
      </c>
      <c r="C416" s="10" t="s">
        <v>871</v>
      </c>
      <c r="D416" s="3" t="s">
        <v>176</v>
      </c>
      <c r="E416" s="3">
        <v>10619</v>
      </c>
      <c r="F416" s="4" t="s">
        <v>5</v>
      </c>
      <c r="G416" s="12">
        <v>4000363</v>
      </c>
      <c r="H416" s="3">
        <v>10619</v>
      </c>
    </row>
    <row r="417" spans="1:8" ht="25.5" x14ac:dyDescent="0.25">
      <c r="A417" s="1">
        <v>416</v>
      </c>
      <c r="B417" s="50">
        <v>4000364</v>
      </c>
      <c r="C417" s="10" t="s">
        <v>872</v>
      </c>
      <c r="D417" s="3" t="s">
        <v>176</v>
      </c>
      <c r="E417" s="3">
        <v>10605</v>
      </c>
      <c r="F417" s="4" t="s">
        <v>5</v>
      </c>
      <c r="G417" s="12">
        <v>4000364</v>
      </c>
      <c r="H417" s="3">
        <v>10605</v>
      </c>
    </row>
    <row r="418" spans="1:8" x14ac:dyDescent="0.25">
      <c r="A418" s="1">
        <v>417</v>
      </c>
      <c r="B418" s="50">
        <v>4000365</v>
      </c>
      <c r="C418" s="10" t="s">
        <v>873</v>
      </c>
      <c r="D418" s="3" t="s">
        <v>176</v>
      </c>
      <c r="E418" s="3">
        <v>10786</v>
      </c>
      <c r="F418" s="4" t="s">
        <v>5</v>
      </c>
      <c r="G418" s="12">
        <v>4000365</v>
      </c>
      <c r="H418" s="3">
        <v>10786</v>
      </c>
    </row>
    <row r="419" spans="1:8" x14ac:dyDescent="0.25">
      <c r="A419" s="1">
        <v>418</v>
      </c>
      <c r="B419" s="50">
        <v>4000366</v>
      </c>
      <c r="C419" s="10" t="s">
        <v>874</v>
      </c>
      <c r="D419" s="3" t="s">
        <v>176</v>
      </c>
      <c r="E419" s="3">
        <v>10740</v>
      </c>
      <c r="F419" s="4" t="s">
        <v>5</v>
      </c>
      <c r="G419" s="12">
        <v>4000366</v>
      </c>
      <c r="H419" s="3">
        <v>10740</v>
      </c>
    </row>
    <row r="420" spans="1:8" x14ac:dyDescent="0.25">
      <c r="A420" s="1">
        <v>419</v>
      </c>
      <c r="B420" s="50">
        <v>4000367</v>
      </c>
      <c r="C420" s="10" t="s">
        <v>875</v>
      </c>
      <c r="D420" s="3" t="s">
        <v>176</v>
      </c>
      <c r="E420" s="3">
        <v>10700</v>
      </c>
      <c r="F420" s="4" t="s">
        <v>5</v>
      </c>
      <c r="G420" s="12">
        <v>4000367</v>
      </c>
      <c r="H420" s="3">
        <v>10700</v>
      </c>
    </row>
    <row r="421" spans="1:8" x14ac:dyDescent="0.25">
      <c r="A421" s="1">
        <v>420</v>
      </c>
      <c r="B421" s="50">
        <v>4000368</v>
      </c>
      <c r="C421" s="10" t="s">
        <v>876</v>
      </c>
      <c r="D421" s="3" t="s">
        <v>176</v>
      </c>
      <c r="E421" s="3">
        <v>10696</v>
      </c>
      <c r="F421" s="4" t="s">
        <v>5</v>
      </c>
      <c r="G421" s="12">
        <v>4000368</v>
      </c>
      <c r="H421" s="3">
        <v>10696</v>
      </c>
    </row>
    <row r="422" spans="1:8" x14ac:dyDescent="0.25">
      <c r="A422" s="1">
        <v>421</v>
      </c>
      <c r="B422" s="50">
        <v>4000369</v>
      </c>
      <c r="C422" s="10" t="s">
        <v>877</v>
      </c>
      <c r="D422" s="3" t="s">
        <v>176</v>
      </c>
      <c r="E422" s="3">
        <v>10801</v>
      </c>
      <c r="F422" s="4" t="s">
        <v>5</v>
      </c>
      <c r="G422" s="12">
        <v>4000369</v>
      </c>
      <c r="H422" s="3">
        <v>10801</v>
      </c>
    </row>
    <row r="423" spans="1:8" x14ac:dyDescent="0.25">
      <c r="A423" s="1">
        <v>422</v>
      </c>
      <c r="B423" s="50">
        <v>4000511</v>
      </c>
      <c r="C423" s="10" t="s">
        <v>878</v>
      </c>
      <c r="D423" s="3" t="s">
        <v>176</v>
      </c>
      <c r="E423" s="3">
        <v>78650</v>
      </c>
      <c r="F423" s="4" t="s">
        <v>5</v>
      </c>
      <c r="G423" s="12">
        <v>4000511</v>
      </c>
      <c r="H423" s="3">
        <v>78650</v>
      </c>
    </row>
    <row r="424" spans="1:8" x14ac:dyDescent="0.25">
      <c r="A424" s="1">
        <v>423</v>
      </c>
      <c r="B424" s="50">
        <v>4000093</v>
      </c>
      <c r="C424" s="10" t="s">
        <v>879</v>
      </c>
      <c r="D424" s="3" t="s">
        <v>6</v>
      </c>
      <c r="E424" s="3" t="s">
        <v>880</v>
      </c>
      <c r="F424" s="4" t="s">
        <v>5</v>
      </c>
      <c r="G424" s="12">
        <v>4000093</v>
      </c>
      <c r="H424" s="3" t="s">
        <v>880</v>
      </c>
    </row>
    <row r="425" spans="1:8" ht="25.5" x14ac:dyDescent="0.25">
      <c r="A425" s="1">
        <v>424</v>
      </c>
      <c r="B425" s="50">
        <v>4001347</v>
      </c>
      <c r="C425" s="10" t="s">
        <v>881</v>
      </c>
      <c r="D425" s="3" t="s">
        <v>882</v>
      </c>
      <c r="E425" s="3" t="s">
        <v>883</v>
      </c>
      <c r="F425" s="4" t="s">
        <v>5</v>
      </c>
      <c r="G425" s="12">
        <v>4001347</v>
      </c>
      <c r="H425" s="3" t="s">
        <v>883</v>
      </c>
    </row>
    <row r="426" spans="1:8" x14ac:dyDescent="0.25">
      <c r="A426" s="1">
        <v>425</v>
      </c>
      <c r="B426" s="50">
        <v>4000624</v>
      </c>
      <c r="C426" s="10" t="s">
        <v>884</v>
      </c>
      <c r="D426" s="3" t="s">
        <v>6</v>
      </c>
      <c r="E426" s="3" t="s">
        <v>885</v>
      </c>
      <c r="F426" s="4" t="s">
        <v>5</v>
      </c>
      <c r="G426" s="12">
        <v>4000624</v>
      </c>
      <c r="H426" s="3" t="s">
        <v>885</v>
      </c>
    </row>
    <row r="427" spans="1:8" x14ac:dyDescent="0.25">
      <c r="A427" s="1">
        <v>426</v>
      </c>
      <c r="B427" s="50">
        <v>4000089</v>
      </c>
      <c r="C427" s="10" t="s">
        <v>886</v>
      </c>
      <c r="D427" s="3" t="s">
        <v>6</v>
      </c>
      <c r="E427" s="3" t="s">
        <v>887</v>
      </c>
      <c r="F427" s="4" t="s">
        <v>7</v>
      </c>
      <c r="G427" s="12">
        <v>4000089</v>
      </c>
      <c r="H427" s="3" t="s">
        <v>887</v>
      </c>
    </row>
    <row r="428" spans="1:8" ht="25.5" x14ac:dyDescent="0.25">
      <c r="A428" s="1">
        <v>427</v>
      </c>
      <c r="B428" s="50">
        <v>5000863</v>
      </c>
      <c r="C428" s="10" t="s">
        <v>888</v>
      </c>
      <c r="D428" s="3" t="s">
        <v>8</v>
      </c>
      <c r="E428" s="3" t="s">
        <v>889</v>
      </c>
      <c r="F428" s="4" t="s">
        <v>5</v>
      </c>
      <c r="G428" s="12">
        <v>5000863</v>
      </c>
      <c r="H428" s="3" t="s">
        <v>889</v>
      </c>
    </row>
    <row r="429" spans="1:8" x14ac:dyDescent="0.25">
      <c r="A429" s="1">
        <v>428</v>
      </c>
      <c r="B429" s="50">
        <v>4000562</v>
      </c>
      <c r="C429" s="2" t="s">
        <v>73</v>
      </c>
      <c r="D429" s="3" t="s">
        <v>14</v>
      </c>
      <c r="E429" s="13">
        <v>2140</v>
      </c>
      <c r="F429" s="4" t="s">
        <v>12</v>
      </c>
      <c r="G429" s="12">
        <v>4000562</v>
      </c>
      <c r="H429" s="13">
        <v>2140</v>
      </c>
    </row>
    <row r="430" spans="1:8" ht="38.25" x14ac:dyDescent="0.25">
      <c r="A430" s="1">
        <v>429</v>
      </c>
      <c r="B430" s="50">
        <v>4002839</v>
      </c>
      <c r="C430" s="2" t="s">
        <v>890</v>
      </c>
      <c r="D430" s="3" t="s">
        <v>719</v>
      </c>
      <c r="E430" s="13" t="s">
        <v>891</v>
      </c>
      <c r="F430" s="4" t="s">
        <v>5</v>
      </c>
      <c r="G430" s="12">
        <v>4002839</v>
      </c>
      <c r="H430" s="13" t="s">
        <v>891</v>
      </c>
    </row>
    <row r="431" spans="1:8" x14ac:dyDescent="0.25">
      <c r="A431" s="1">
        <v>430</v>
      </c>
      <c r="B431" s="50">
        <v>5000864</v>
      </c>
      <c r="C431" s="2" t="s">
        <v>892</v>
      </c>
      <c r="D431" s="3" t="s">
        <v>893</v>
      </c>
      <c r="E431" s="13" t="s">
        <v>894</v>
      </c>
      <c r="F431" s="4" t="s">
        <v>5</v>
      </c>
      <c r="G431" s="12">
        <v>5000864</v>
      </c>
      <c r="H431" s="13" t="s">
        <v>894</v>
      </c>
    </row>
    <row r="432" spans="1:8" x14ac:dyDescent="0.25">
      <c r="A432" s="1">
        <v>431</v>
      </c>
      <c r="B432" s="50">
        <v>5000877</v>
      </c>
      <c r="C432" s="2" t="s">
        <v>895</v>
      </c>
      <c r="D432" s="3" t="s">
        <v>893</v>
      </c>
      <c r="E432" s="13" t="s">
        <v>896</v>
      </c>
      <c r="F432" s="4" t="s">
        <v>5</v>
      </c>
      <c r="G432" s="12">
        <v>5000877</v>
      </c>
      <c r="H432" s="13" t="s">
        <v>896</v>
      </c>
    </row>
    <row r="433" spans="1:8" x14ac:dyDescent="0.25">
      <c r="A433" s="1">
        <v>432</v>
      </c>
      <c r="B433" s="50">
        <v>5000865</v>
      </c>
      <c r="C433" s="2" t="s">
        <v>892</v>
      </c>
      <c r="D433" s="3" t="s">
        <v>897</v>
      </c>
      <c r="E433" s="13" t="s">
        <v>898</v>
      </c>
      <c r="F433" s="4" t="s">
        <v>5</v>
      </c>
      <c r="G433" s="12">
        <v>5000865</v>
      </c>
      <c r="H433" s="13" t="s">
        <v>898</v>
      </c>
    </row>
    <row r="434" spans="1:8" x14ac:dyDescent="0.25">
      <c r="A434" s="1">
        <v>433</v>
      </c>
      <c r="B434" s="50">
        <v>5000866</v>
      </c>
      <c r="C434" s="10" t="s">
        <v>892</v>
      </c>
      <c r="D434" s="3" t="s">
        <v>899</v>
      </c>
      <c r="E434" s="13" t="s">
        <v>900</v>
      </c>
      <c r="F434" s="4" t="s">
        <v>5</v>
      </c>
      <c r="G434" s="12">
        <v>5000866</v>
      </c>
      <c r="H434" s="13" t="s">
        <v>900</v>
      </c>
    </row>
    <row r="435" spans="1:8" x14ac:dyDescent="0.25">
      <c r="A435" s="1">
        <v>434</v>
      </c>
      <c r="B435" s="50">
        <v>5000867</v>
      </c>
      <c r="C435" s="10" t="s">
        <v>892</v>
      </c>
      <c r="D435" s="3" t="s">
        <v>899</v>
      </c>
      <c r="E435" s="13" t="s">
        <v>901</v>
      </c>
      <c r="F435" s="4" t="s">
        <v>5</v>
      </c>
      <c r="G435" s="12">
        <v>5000867</v>
      </c>
      <c r="H435" s="13" t="s">
        <v>901</v>
      </c>
    </row>
    <row r="436" spans="1:8" x14ac:dyDescent="0.25">
      <c r="A436" s="1">
        <v>435</v>
      </c>
      <c r="B436" s="50">
        <v>5000878</v>
      </c>
      <c r="C436" s="10" t="s">
        <v>895</v>
      </c>
      <c r="D436" s="3" t="s">
        <v>899</v>
      </c>
      <c r="E436" s="13" t="s">
        <v>902</v>
      </c>
      <c r="F436" s="4" t="s">
        <v>5</v>
      </c>
      <c r="G436" s="12">
        <v>5000878</v>
      </c>
      <c r="H436" s="13" t="s">
        <v>902</v>
      </c>
    </row>
    <row r="437" spans="1:8" x14ac:dyDescent="0.25">
      <c r="A437" s="1">
        <v>436</v>
      </c>
      <c r="B437" s="50">
        <v>5000879</v>
      </c>
      <c r="C437" s="10" t="s">
        <v>895</v>
      </c>
      <c r="D437" s="3" t="s">
        <v>903</v>
      </c>
      <c r="E437" s="13" t="s">
        <v>904</v>
      </c>
      <c r="F437" s="4" t="s">
        <v>5</v>
      </c>
      <c r="G437" s="12">
        <v>5000879</v>
      </c>
      <c r="H437" s="13" t="s">
        <v>904</v>
      </c>
    </row>
    <row r="438" spans="1:8" x14ac:dyDescent="0.25">
      <c r="A438" s="1">
        <v>437</v>
      </c>
      <c r="B438" s="50">
        <v>5000868</v>
      </c>
      <c r="C438" s="10" t="s">
        <v>892</v>
      </c>
      <c r="D438" s="3" t="s">
        <v>903</v>
      </c>
      <c r="E438" s="13" t="s">
        <v>905</v>
      </c>
      <c r="F438" s="4" t="s">
        <v>5</v>
      </c>
      <c r="G438" s="12">
        <v>5000868</v>
      </c>
      <c r="H438" s="13" t="s">
        <v>905</v>
      </c>
    </row>
    <row r="439" spans="1:8" x14ac:dyDescent="0.25">
      <c r="A439" s="1">
        <v>438</v>
      </c>
      <c r="B439" s="50">
        <v>5000880</v>
      </c>
      <c r="C439" s="10" t="s">
        <v>895</v>
      </c>
      <c r="D439" s="3" t="s">
        <v>906</v>
      </c>
      <c r="E439" s="13" t="s">
        <v>907</v>
      </c>
      <c r="F439" s="4" t="s">
        <v>5</v>
      </c>
      <c r="G439" s="12">
        <v>5000880</v>
      </c>
      <c r="H439" s="13" t="s">
        <v>907</v>
      </c>
    </row>
    <row r="440" spans="1:8" x14ac:dyDescent="0.25">
      <c r="A440" s="1">
        <v>439</v>
      </c>
      <c r="B440" s="50">
        <v>5000869</v>
      </c>
      <c r="C440" s="10" t="s">
        <v>892</v>
      </c>
      <c r="D440" s="3" t="s">
        <v>906</v>
      </c>
      <c r="E440" s="13" t="s">
        <v>908</v>
      </c>
      <c r="F440" s="4" t="s">
        <v>5</v>
      </c>
      <c r="G440" s="12">
        <v>5000869</v>
      </c>
      <c r="H440" s="13" t="s">
        <v>908</v>
      </c>
    </row>
    <row r="441" spans="1:8" x14ac:dyDescent="0.25">
      <c r="A441" s="1">
        <v>440</v>
      </c>
      <c r="B441" s="50">
        <v>5000870</v>
      </c>
      <c r="C441" s="10" t="s">
        <v>892</v>
      </c>
      <c r="D441" s="3" t="s">
        <v>909</v>
      </c>
      <c r="E441" s="13" t="s">
        <v>910</v>
      </c>
      <c r="F441" s="4" t="s">
        <v>5</v>
      </c>
      <c r="G441" s="12">
        <v>5000870</v>
      </c>
      <c r="H441" s="13" t="s">
        <v>910</v>
      </c>
    </row>
    <row r="442" spans="1:8" x14ac:dyDescent="0.25">
      <c r="A442" s="1">
        <v>441</v>
      </c>
      <c r="B442" s="50">
        <v>5000871</v>
      </c>
      <c r="C442" s="10" t="s">
        <v>892</v>
      </c>
      <c r="D442" s="3" t="s">
        <v>911</v>
      </c>
      <c r="E442" s="13" t="s">
        <v>912</v>
      </c>
      <c r="F442" s="4" t="s">
        <v>5</v>
      </c>
      <c r="G442" s="12">
        <v>5000871</v>
      </c>
      <c r="H442" s="13" t="s">
        <v>912</v>
      </c>
    </row>
    <row r="443" spans="1:8" x14ac:dyDescent="0.25">
      <c r="A443" s="1">
        <v>442</v>
      </c>
      <c r="B443" s="50">
        <v>5000881</v>
      </c>
      <c r="C443" s="10" t="s">
        <v>895</v>
      </c>
      <c r="D443" s="3" t="s">
        <v>909</v>
      </c>
      <c r="E443" s="13" t="s">
        <v>913</v>
      </c>
      <c r="F443" s="4" t="s">
        <v>5</v>
      </c>
      <c r="G443" s="12">
        <v>5000881</v>
      </c>
      <c r="H443" s="13" t="s">
        <v>913</v>
      </c>
    </row>
    <row r="444" spans="1:8" x14ac:dyDescent="0.25">
      <c r="A444" s="1">
        <v>443</v>
      </c>
      <c r="B444" s="50">
        <v>5000882</v>
      </c>
      <c r="C444" s="10" t="s">
        <v>895</v>
      </c>
      <c r="D444" s="3" t="s">
        <v>914</v>
      </c>
      <c r="E444" s="13" t="s">
        <v>915</v>
      </c>
      <c r="F444" s="4" t="s">
        <v>5</v>
      </c>
      <c r="G444" s="12">
        <v>5000882</v>
      </c>
      <c r="H444" s="13" t="s">
        <v>915</v>
      </c>
    </row>
    <row r="445" spans="1:8" x14ac:dyDescent="0.25">
      <c r="A445" s="1">
        <v>444</v>
      </c>
      <c r="B445" s="50">
        <v>5000872</v>
      </c>
      <c r="C445" s="10" t="s">
        <v>892</v>
      </c>
      <c r="D445" s="3" t="s">
        <v>914</v>
      </c>
      <c r="E445" s="13" t="s">
        <v>916</v>
      </c>
      <c r="F445" s="4" t="s">
        <v>5</v>
      </c>
      <c r="G445" s="12">
        <v>5000872</v>
      </c>
      <c r="H445" s="13" t="s">
        <v>916</v>
      </c>
    </row>
    <row r="446" spans="1:8" x14ac:dyDescent="0.25">
      <c r="A446" s="1">
        <v>445</v>
      </c>
      <c r="B446" s="50">
        <v>5000873</v>
      </c>
      <c r="C446" s="10" t="s">
        <v>892</v>
      </c>
      <c r="D446" s="3" t="s">
        <v>917</v>
      </c>
      <c r="E446" s="13" t="s">
        <v>918</v>
      </c>
      <c r="F446" s="4" t="s">
        <v>5</v>
      </c>
      <c r="G446" s="12">
        <v>5000873</v>
      </c>
      <c r="H446" s="13" t="s">
        <v>918</v>
      </c>
    </row>
    <row r="447" spans="1:8" x14ac:dyDescent="0.25">
      <c r="A447" s="1">
        <v>446</v>
      </c>
      <c r="B447" s="50">
        <v>5000874</v>
      </c>
      <c r="C447" s="10" t="s">
        <v>892</v>
      </c>
      <c r="D447" s="3" t="s">
        <v>919</v>
      </c>
      <c r="E447" s="13" t="s">
        <v>920</v>
      </c>
      <c r="F447" s="4" t="s">
        <v>5</v>
      </c>
      <c r="G447" s="12">
        <v>5000874</v>
      </c>
      <c r="H447" s="13" t="s">
        <v>920</v>
      </c>
    </row>
    <row r="448" spans="1:8" x14ac:dyDescent="0.25">
      <c r="A448" s="1">
        <v>447</v>
      </c>
      <c r="B448" s="50">
        <v>5000875</v>
      </c>
      <c r="C448" s="10" t="s">
        <v>892</v>
      </c>
      <c r="D448" s="3" t="s">
        <v>921</v>
      </c>
      <c r="E448" s="13" t="s">
        <v>922</v>
      </c>
      <c r="F448" s="4" t="s">
        <v>5</v>
      </c>
      <c r="G448" s="12">
        <v>5000875</v>
      </c>
      <c r="H448" s="13" t="s">
        <v>922</v>
      </c>
    </row>
    <row r="449" spans="1:8" x14ac:dyDescent="0.25">
      <c r="A449" s="1">
        <v>448</v>
      </c>
      <c r="B449" s="50">
        <v>5000876</v>
      </c>
      <c r="C449" s="10" t="s">
        <v>892</v>
      </c>
      <c r="D449" s="3" t="s">
        <v>923</v>
      </c>
      <c r="E449" s="13" t="s">
        <v>924</v>
      </c>
      <c r="F449" s="4" t="s">
        <v>5</v>
      </c>
      <c r="G449" s="12">
        <v>5000876</v>
      </c>
      <c r="H449" s="13" t="s">
        <v>924</v>
      </c>
    </row>
    <row r="450" spans="1:8" x14ac:dyDescent="0.25">
      <c r="A450" s="1">
        <v>449</v>
      </c>
      <c r="B450" s="50">
        <v>5000883</v>
      </c>
      <c r="C450" s="10" t="s">
        <v>925</v>
      </c>
      <c r="D450" s="3" t="s">
        <v>926</v>
      </c>
      <c r="E450" s="13" t="s">
        <v>927</v>
      </c>
      <c r="F450" s="4" t="s">
        <v>5</v>
      </c>
      <c r="G450" s="12">
        <v>5000883</v>
      </c>
      <c r="H450" s="13" t="s">
        <v>927</v>
      </c>
    </row>
    <row r="451" spans="1:8" x14ac:dyDescent="0.25">
      <c r="A451" s="1">
        <v>450</v>
      </c>
      <c r="B451" s="50">
        <v>5000884</v>
      </c>
      <c r="C451" s="10" t="s">
        <v>928</v>
      </c>
      <c r="D451" s="3" t="s">
        <v>926</v>
      </c>
      <c r="E451" s="13" t="s">
        <v>929</v>
      </c>
      <c r="F451" s="4" t="s">
        <v>5</v>
      </c>
      <c r="G451" s="12">
        <v>5000884</v>
      </c>
      <c r="H451" s="13" t="s">
        <v>929</v>
      </c>
    </row>
    <row r="452" spans="1:8" x14ac:dyDescent="0.25">
      <c r="A452" s="1">
        <v>451</v>
      </c>
      <c r="B452" s="50">
        <v>5000885</v>
      </c>
      <c r="C452" s="10" t="s">
        <v>930</v>
      </c>
      <c r="D452" s="3" t="s">
        <v>931</v>
      </c>
      <c r="E452" s="13" t="s">
        <v>932</v>
      </c>
      <c r="F452" s="4" t="s">
        <v>5</v>
      </c>
      <c r="G452" s="12">
        <v>5000885</v>
      </c>
      <c r="H452" s="13" t="s">
        <v>932</v>
      </c>
    </row>
    <row r="453" spans="1:8" x14ac:dyDescent="0.25">
      <c r="A453" s="1">
        <v>452</v>
      </c>
      <c r="B453" s="50">
        <v>5000886</v>
      </c>
      <c r="C453" s="10" t="s">
        <v>930</v>
      </c>
      <c r="D453" s="3" t="s">
        <v>931</v>
      </c>
      <c r="E453" s="13" t="s">
        <v>933</v>
      </c>
      <c r="F453" s="4" t="s">
        <v>5</v>
      </c>
      <c r="G453" s="12">
        <v>5000886</v>
      </c>
      <c r="H453" s="13" t="s">
        <v>933</v>
      </c>
    </row>
    <row r="454" spans="1:8" x14ac:dyDescent="0.25">
      <c r="A454" s="1">
        <v>453</v>
      </c>
      <c r="B454" s="50">
        <v>5000887</v>
      </c>
      <c r="C454" s="10" t="s">
        <v>930</v>
      </c>
      <c r="D454" s="3" t="s">
        <v>931</v>
      </c>
      <c r="E454" s="13" t="s">
        <v>934</v>
      </c>
      <c r="F454" s="4" t="s">
        <v>5</v>
      </c>
      <c r="G454" s="12">
        <v>5000887</v>
      </c>
      <c r="H454" s="13" t="s">
        <v>934</v>
      </c>
    </row>
    <row r="455" spans="1:8" x14ac:dyDescent="0.25">
      <c r="A455" s="1">
        <v>454</v>
      </c>
      <c r="B455" s="50">
        <v>5000888</v>
      </c>
      <c r="C455" s="10" t="s">
        <v>930</v>
      </c>
      <c r="D455" s="3" t="s">
        <v>935</v>
      </c>
      <c r="E455" s="13" t="s">
        <v>936</v>
      </c>
      <c r="F455" s="4" t="s">
        <v>5</v>
      </c>
      <c r="G455" s="12">
        <v>5000888</v>
      </c>
      <c r="H455" s="13" t="s">
        <v>936</v>
      </c>
    </row>
    <row r="456" spans="1:8" x14ac:dyDescent="0.25">
      <c r="A456" s="1">
        <v>455</v>
      </c>
      <c r="B456" s="50">
        <v>5000889</v>
      </c>
      <c r="C456" s="10" t="s">
        <v>930</v>
      </c>
      <c r="D456" s="3" t="s">
        <v>935</v>
      </c>
      <c r="E456" s="13" t="s">
        <v>937</v>
      </c>
      <c r="F456" s="4" t="s">
        <v>5</v>
      </c>
      <c r="G456" s="12">
        <v>5000889</v>
      </c>
      <c r="H456" s="13" t="s">
        <v>937</v>
      </c>
    </row>
    <row r="457" spans="1:8" x14ac:dyDescent="0.25">
      <c r="A457" s="1">
        <v>456</v>
      </c>
      <c r="B457" s="50">
        <v>5000890</v>
      </c>
      <c r="C457" s="10" t="s">
        <v>930</v>
      </c>
      <c r="D457" s="3" t="s">
        <v>935</v>
      </c>
      <c r="E457" s="13" t="s">
        <v>938</v>
      </c>
      <c r="F457" s="4" t="s">
        <v>5</v>
      </c>
      <c r="G457" s="12">
        <v>5000890</v>
      </c>
      <c r="H457" s="13" t="s">
        <v>938</v>
      </c>
    </row>
    <row r="458" spans="1:8" x14ac:dyDescent="0.25">
      <c r="A458" s="1">
        <v>457</v>
      </c>
      <c r="B458" s="50">
        <v>5000891</v>
      </c>
      <c r="C458" s="10" t="s">
        <v>930</v>
      </c>
      <c r="D458" s="3" t="s">
        <v>921</v>
      </c>
      <c r="E458" s="13" t="s">
        <v>939</v>
      </c>
      <c r="F458" s="4" t="s">
        <v>5</v>
      </c>
      <c r="G458" s="12">
        <v>5000891</v>
      </c>
      <c r="H458" s="13" t="s">
        <v>939</v>
      </c>
    </row>
    <row r="459" spans="1:8" x14ac:dyDescent="0.25">
      <c r="A459" s="1">
        <v>458</v>
      </c>
      <c r="B459" s="50">
        <v>5000892</v>
      </c>
      <c r="C459" s="10" t="s">
        <v>930</v>
      </c>
      <c r="D459" s="3" t="s">
        <v>940</v>
      </c>
      <c r="E459" s="13" t="s">
        <v>941</v>
      </c>
      <c r="F459" s="4" t="s">
        <v>5</v>
      </c>
      <c r="G459" s="12">
        <v>5000892</v>
      </c>
      <c r="H459" s="13" t="s">
        <v>941</v>
      </c>
    </row>
    <row r="460" spans="1:8" x14ac:dyDescent="0.25">
      <c r="A460" s="1">
        <v>459</v>
      </c>
      <c r="B460" s="50">
        <v>5000893</v>
      </c>
      <c r="C460" s="10" t="s">
        <v>930</v>
      </c>
      <c r="D460" s="3" t="s">
        <v>940</v>
      </c>
      <c r="E460" s="13" t="s">
        <v>942</v>
      </c>
      <c r="F460" s="4" t="s">
        <v>5</v>
      </c>
      <c r="G460" s="12">
        <v>5000893</v>
      </c>
      <c r="H460" s="13" t="s">
        <v>942</v>
      </c>
    </row>
    <row r="461" spans="1:8" x14ac:dyDescent="0.25">
      <c r="A461" s="1">
        <v>460</v>
      </c>
      <c r="B461" s="50">
        <v>5000894</v>
      </c>
      <c r="C461" s="10" t="s">
        <v>930</v>
      </c>
      <c r="D461" s="3" t="s">
        <v>943</v>
      </c>
      <c r="E461" s="13" t="s">
        <v>944</v>
      </c>
      <c r="F461" s="4" t="s">
        <v>5</v>
      </c>
      <c r="G461" s="12">
        <v>5000894</v>
      </c>
      <c r="H461" s="13" t="s">
        <v>944</v>
      </c>
    </row>
    <row r="462" spans="1:8" x14ac:dyDescent="0.25">
      <c r="A462" s="1">
        <v>461</v>
      </c>
      <c r="B462" s="50">
        <v>5000895</v>
      </c>
      <c r="C462" s="10" t="s">
        <v>930</v>
      </c>
      <c r="D462" s="3" t="s">
        <v>945</v>
      </c>
      <c r="E462" s="13" t="s">
        <v>946</v>
      </c>
      <c r="F462" s="4" t="s">
        <v>5</v>
      </c>
      <c r="G462" s="12">
        <v>5000895</v>
      </c>
      <c r="H462" s="13" t="s">
        <v>946</v>
      </c>
    </row>
    <row r="463" spans="1:8" x14ac:dyDescent="0.25">
      <c r="A463" s="1">
        <v>462</v>
      </c>
      <c r="B463" s="50">
        <v>5000896</v>
      </c>
      <c r="C463" s="10" t="s">
        <v>930</v>
      </c>
      <c r="D463" s="3" t="s">
        <v>945</v>
      </c>
      <c r="E463" s="13" t="s">
        <v>947</v>
      </c>
      <c r="F463" s="4" t="s">
        <v>5</v>
      </c>
      <c r="G463" s="12">
        <v>5000896</v>
      </c>
      <c r="H463" s="13" t="s">
        <v>947</v>
      </c>
    </row>
    <row r="464" spans="1:8" x14ac:dyDescent="0.25">
      <c r="A464" s="1">
        <v>463</v>
      </c>
      <c r="B464" s="50">
        <v>5000897</v>
      </c>
      <c r="C464" s="10" t="s">
        <v>930</v>
      </c>
      <c r="D464" s="3" t="s">
        <v>948</v>
      </c>
      <c r="E464" s="13" t="s">
        <v>949</v>
      </c>
      <c r="F464" s="4" t="s">
        <v>5</v>
      </c>
      <c r="G464" s="12">
        <v>5000897</v>
      </c>
      <c r="H464" s="13" t="s">
        <v>949</v>
      </c>
    </row>
    <row r="465" spans="1:8" x14ac:dyDescent="0.25">
      <c r="A465" s="1">
        <v>464</v>
      </c>
      <c r="B465" s="50">
        <v>5000898</v>
      </c>
      <c r="C465" s="10" t="s">
        <v>930</v>
      </c>
      <c r="D465" s="3" t="s">
        <v>950</v>
      </c>
      <c r="E465" s="13" t="s">
        <v>951</v>
      </c>
      <c r="F465" s="4" t="s">
        <v>5</v>
      </c>
      <c r="G465" s="12">
        <v>5000898</v>
      </c>
      <c r="H465" s="13" t="s">
        <v>951</v>
      </c>
    </row>
    <row r="466" spans="1:8" x14ac:dyDescent="0.25">
      <c r="A466" s="1">
        <v>465</v>
      </c>
      <c r="B466" s="50">
        <v>5000899</v>
      </c>
      <c r="C466" s="10" t="s">
        <v>930</v>
      </c>
      <c r="D466" s="3" t="s">
        <v>950</v>
      </c>
      <c r="E466" s="13" t="s">
        <v>952</v>
      </c>
      <c r="F466" s="4" t="s">
        <v>5</v>
      </c>
      <c r="G466" s="12">
        <v>5000899</v>
      </c>
      <c r="H466" s="13" t="s">
        <v>952</v>
      </c>
    </row>
    <row r="467" spans="1:8" x14ac:dyDescent="0.25">
      <c r="A467" s="1">
        <v>466</v>
      </c>
      <c r="B467" s="50">
        <v>5000900</v>
      </c>
      <c r="C467" s="10" t="s">
        <v>930</v>
      </c>
      <c r="D467" s="3" t="s">
        <v>950</v>
      </c>
      <c r="E467" s="13" t="s">
        <v>953</v>
      </c>
      <c r="F467" s="4" t="s">
        <v>5</v>
      </c>
      <c r="G467" s="12">
        <v>5000900</v>
      </c>
      <c r="H467" s="13" t="s">
        <v>953</v>
      </c>
    </row>
    <row r="468" spans="1:8" x14ac:dyDescent="0.25">
      <c r="A468" s="1">
        <v>467</v>
      </c>
      <c r="B468" s="50">
        <v>5000901</v>
      </c>
      <c r="C468" s="10" t="s">
        <v>930</v>
      </c>
      <c r="D468" s="3" t="s">
        <v>954</v>
      </c>
      <c r="E468" s="13" t="s">
        <v>955</v>
      </c>
      <c r="F468" s="4" t="s">
        <v>5</v>
      </c>
      <c r="G468" s="12">
        <v>5000901</v>
      </c>
      <c r="H468" s="13" t="s">
        <v>955</v>
      </c>
    </row>
    <row r="469" spans="1:8" x14ac:dyDescent="0.25">
      <c r="A469" s="1">
        <v>468</v>
      </c>
      <c r="B469" s="50">
        <v>5000902</v>
      </c>
      <c r="C469" s="10" t="s">
        <v>930</v>
      </c>
      <c r="D469" s="3" t="s">
        <v>956</v>
      </c>
      <c r="E469" s="13" t="s">
        <v>957</v>
      </c>
      <c r="F469" s="4" t="s">
        <v>5</v>
      </c>
      <c r="G469" s="12">
        <v>5000902</v>
      </c>
      <c r="H469" s="13" t="s">
        <v>957</v>
      </c>
    </row>
    <row r="470" spans="1:8" x14ac:dyDescent="0.25">
      <c r="A470" s="1">
        <v>469</v>
      </c>
      <c r="B470" s="50">
        <v>5000903</v>
      </c>
      <c r="C470" s="10" t="s">
        <v>74</v>
      </c>
      <c r="D470" s="3" t="s">
        <v>75</v>
      </c>
      <c r="E470" s="13" t="s">
        <v>76</v>
      </c>
      <c r="F470" s="4" t="s">
        <v>5</v>
      </c>
      <c r="G470" s="12">
        <v>5000903</v>
      </c>
      <c r="H470" s="13" t="s">
        <v>76</v>
      </c>
    </row>
    <row r="471" spans="1:8" x14ac:dyDescent="0.25">
      <c r="A471" s="1">
        <v>470</v>
      </c>
      <c r="B471" s="50">
        <v>5000904</v>
      </c>
      <c r="C471" s="10" t="s">
        <v>958</v>
      </c>
      <c r="D471" s="3" t="s">
        <v>75</v>
      </c>
      <c r="E471" s="13" t="s">
        <v>959</v>
      </c>
      <c r="F471" s="4" t="s">
        <v>5</v>
      </c>
      <c r="G471" s="12">
        <v>5000904</v>
      </c>
      <c r="H471" s="13" t="s">
        <v>959</v>
      </c>
    </row>
    <row r="472" spans="1:8" x14ac:dyDescent="0.25">
      <c r="A472" s="1">
        <v>471</v>
      </c>
      <c r="B472" s="50">
        <v>5000905</v>
      </c>
      <c r="C472" s="10" t="s">
        <v>960</v>
      </c>
      <c r="D472" s="3" t="s">
        <v>75</v>
      </c>
      <c r="E472" s="13" t="s">
        <v>961</v>
      </c>
      <c r="F472" s="4" t="s">
        <v>5</v>
      </c>
      <c r="G472" s="12">
        <v>5000905</v>
      </c>
      <c r="H472" s="13" t="s">
        <v>961</v>
      </c>
    </row>
    <row r="473" spans="1:8" x14ac:dyDescent="0.25">
      <c r="A473" s="1">
        <v>472</v>
      </c>
      <c r="B473" s="50">
        <v>5000906</v>
      </c>
      <c r="C473" s="10" t="s">
        <v>962</v>
      </c>
      <c r="D473" s="3" t="s">
        <v>75</v>
      </c>
      <c r="E473" s="13" t="s">
        <v>963</v>
      </c>
      <c r="F473" s="4" t="s">
        <v>5</v>
      </c>
      <c r="G473" s="12">
        <v>5000906</v>
      </c>
      <c r="H473" s="13" t="s">
        <v>963</v>
      </c>
    </row>
    <row r="474" spans="1:8" x14ac:dyDescent="0.25">
      <c r="A474" s="1">
        <v>473</v>
      </c>
      <c r="B474" s="50">
        <v>5000907</v>
      </c>
      <c r="C474" s="10" t="s">
        <v>964</v>
      </c>
      <c r="D474" s="3" t="s">
        <v>75</v>
      </c>
      <c r="E474" s="3" t="s">
        <v>965</v>
      </c>
      <c r="F474" s="4" t="s">
        <v>5</v>
      </c>
      <c r="G474" s="12">
        <v>5000907</v>
      </c>
      <c r="H474" s="3" t="s">
        <v>965</v>
      </c>
    </row>
    <row r="475" spans="1:8" x14ac:dyDescent="0.25">
      <c r="A475" s="1">
        <v>474</v>
      </c>
      <c r="B475" s="50">
        <v>5000908</v>
      </c>
      <c r="C475" s="10" t="s">
        <v>966</v>
      </c>
      <c r="D475" s="3" t="s">
        <v>75</v>
      </c>
      <c r="E475" s="3" t="s">
        <v>967</v>
      </c>
      <c r="F475" s="4" t="s">
        <v>5</v>
      </c>
      <c r="G475" s="12">
        <v>5000908</v>
      </c>
      <c r="H475" s="3" t="s">
        <v>967</v>
      </c>
    </row>
    <row r="476" spans="1:8" x14ac:dyDescent="0.25">
      <c r="A476" s="1">
        <v>475</v>
      </c>
      <c r="B476" s="50">
        <v>5000909</v>
      </c>
      <c r="C476" s="10" t="s">
        <v>968</v>
      </c>
      <c r="D476" s="3" t="s">
        <v>75</v>
      </c>
      <c r="E476" s="3" t="s">
        <v>969</v>
      </c>
      <c r="F476" s="4" t="s">
        <v>5</v>
      </c>
      <c r="G476" s="12">
        <v>5000909</v>
      </c>
      <c r="H476" s="3" t="s">
        <v>969</v>
      </c>
    </row>
    <row r="477" spans="1:8" x14ac:dyDescent="0.25">
      <c r="A477" s="1">
        <v>476</v>
      </c>
      <c r="B477" s="50">
        <v>5000910</v>
      </c>
      <c r="C477" s="10" t="s">
        <v>970</v>
      </c>
      <c r="D477" s="3" t="s">
        <v>75</v>
      </c>
      <c r="E477" s="3" t="s">
        <v>971</v>
      </c>
      <c r="F477" s="4" t="s">
        <v>5</v>
      </c>
      <c r="G477" s="12">
        <v>5000910</v>
      </c>
      <c r="H477" s="3" t="s">
        <v>971</v>
      </c>
    </row>
    <row r="478" spans="1:8" x14ac:dyDescent="0.25">
      <c r="A478" s="1">
        <v>477</v>
      </c>
      <c r="B478" s="50">
        <v>5000911</v>
      </c>
      <c r="C478" s="10" t="s">
        <v>972</v>
      </c>
      <c r="D478" s="3" t="s">
        <v>75</v>
      </c>
      <c r="E478" s="3" t="s">
        <v>973</v>
      </c>
      <c r="F478" s="4" t="s">
        <v>5</v>
      </c>
      <c r="G478" s="12">
        <v>5000911</v>
      </c>
      <c r="H478" s="3" t="s">
        <v>973</v>
      </c>
    </row>
    <row r="479" spans="1:8" x14ac:dyDescent="0.25">
      <c r="A479" s="1">
        <v>478</v>
      </c>
      <c r="B479" s="50">
        <v>5000912</v>
      </c>
      <c r="C479" s="10" t="s">
        <v>974</v>
      </c>
      <c r="D479" s="3" t="s">
        <v>75</v>
      </c>
      <c r="E479" s="3" t="s">
        <v>975</v>
      </c>
      <c r="F479" s="4" t="s">
        <v>5</v>
      </c>
      <c r="G479" s="12">
        <v>5000912</v>
      </c>
      <c r="H479" s="3" t="s">
        <v>975</v>
      </c>
    </row>
    <row r="480" spans="1:8" x14ac:dyDescent="0.25">
      <c r="A480" s="1">
        <v>479</v>
      </c>
      <c r="B480" s="50">
        <v>5000913</v>
      </c>
      <c r="C480" s="10" t="s">
        <v>976</v>
      </c>
      <c r="D480" s="3" t="s">
        <v>75</v>
      </c>
      <c r="E480" s="3" t="s">
        <v>977</v>
      </c>
      <c r="F480" s="4" t="s">
        <v>5</v>
      </c>
      <c r="G480" s="12">
        <v>5000913</v>
      </c>
      <c r="H480" s="3" t="s">
        <v>977</v>
      </c>
    </row>
    <row r="481" spans="1:9" x14ac:dyDescent="0.25">
      <c r="A481" s="1">
        <v>480</v>
      </c>
      <c r="B481" s="50">
        <v>5000914</v>
      </c>
      <c r="C481" s="10" t="s">
        <v>81</v>
      </c>
      <c r="D481" s="3" t="s">
        <v>75</v>
      </c>
      <c r="E481" s="3" t="s">
        <v>77</v>
      </c>
      <c r="F481" s="4" t="s">
        <v>5</v>
      </c>
      <c r="G481" s="12">
        <v>5000914</v>
      </c>
      <c r="H481" s="3" t="s">
        <v>77</v>
      </c>
    </row>
    <row r="482" spans="1:9" x14ac:dyDescent="0.25">
      <c r="A482" s="1">
        <v>481</v>
      </c>
      <c r="B482" s="50">
        <v>5000915</v>
      </c>
      <c r="C482" s="10" t="s">
        <v>978</v>
      </c>
      <c r="D482" s="3" t="s">
        <v>926</v>
      </c>
      <c r="E482" s="13" t="s">
        <v>979</v>
      </c>
      <c r="F482" s="4" t="s">
        <v>5</v>
      </c>
      <c r="G482" s="12">
        <v>5000915</v>
      </c>
      <c r="H482" s="13" t="s">
        <v>979</v>
      </c>
    </row>
    <row r="483" spans="1:9" ht="25.5" x14ac:dyDescent="0.25">
      <c r="A483" s="1" t="s">
        <v>980</v>
      </c>
      <c r="B483" s="50">
        <v>4001078</v>
      </c>
      <c r="C483" s="30" t="s">
        <v>981</v>
      </c>
      <c r="D483" s="7" t="s">
        <v>982</v>
      </c>
      <c r="E483" s="7" t="s">
        <v>983</v>
      </c>
      <c r="F483" s="4" t="s">
        <v>5</v>
      </c>
      <c r="G483" s="12">
        <v>4001078</v>
      </c>
      <c r="H483" s="7" t="s">
        <v>983</v>
      </c>
    </row>
    <row r="484" spans="1:9" x14ac:dyDescent="0.25">
      <c r="A484" s="1" t="s">
        <v>984</v>
      </c>
      <c r="B484" s="50">
        <v>4002829</v>
      </c>
      <c r="C484" s="30" t="s">
        <v>985</v>
      </c>
      <c r="D484" s="7" t="s">
        <v>982</v>
      </c>
      <c r="E484" s="7" t="s">
        <v>986</v>
      </c>
      <c r="F484" s="4" t="s">
        <v>5</v>
      </c>
      <c r="G484" s="12">
        <v>4002829</v>
      </c>
      <c r="H484" s="7" t="s">
        <v>986</v>
      </c>
    </row>
    <row r="485" spans="1:9" x14ac:dyDescent="0.25">
      <c r="A485" s="1" t="s">
        <v>987</v>
      </c>
      <c r="B485" s="50">
        <v>5000916</v>
      </c>
      <c r="C485" s="10" t="s">
        <v>988</v>
      </c>
      <c r="D485" s="3" t="s">
        <v>897</v>
      </c>
      <c r="E485" s="31" t="s">
        <v>989</v>
      </c>
      <c r="F485" s="4" t="s">
        <v>5</v>
      </c>
      <c r="G485" s="12">
        <v>5000916</v>
      </c>
      <c r="H485" s="31" t="s">
        <v>989</v>
      </c>
    </row>
    <row r="486" spans="1:9" x14ac:dyDescent="0.25">
      <c r="A486" s="1" t="s">
        <v>990</v>
      </c>
      <c r="B486" s="50">
        <v>4000249</v>
      </c>
      <c r="C486" s="10" t="s">
        <v>991</v>
      </c>
      <c r="D486" s="3" t="s">
        <v>8</v>
      </c>
      <c r="E486" s="13" t="s">
        <v>992</v>
      </c>
      <c r="F486" s="4" t="s">
        <v>12</v>
      </c>
      <c r="G486" s="12">
        <v>4000249</v>
      </c>
      <c r="H486" s="13" t="s">
        <v>992</v>
      </c>
    </row>
    <row r="487" spans="1:9" x14ac:dyDescent="0.25">
      <c r="A487" s="1" t="s">
        <v>993</v>
      </c>
      <c r="B487" s="50">
        <v>4000248</v>
      </c>
      <c r="C487" s="10" t="s">
        <v>994</v>
      </c>
      <c r="D487" s="3" t="s">
        <v>8</v>
      </c>
      <c r="E487" s="13" t="s">
        <v>995</v>
      </c>
      <c r="F487" s="4" t="s">
        <v>12</v>
      </c>
      <c r="G487" s="12">
        <v>4000248</v>
      </c>
      <c r="H487" s="13" t="s">
        <v>995</v>
      </c>
    </row>
    <row r="488" spans="1:9" x14ac:dyDescent="0.25">
      <c r="A488" s="1" t="s">
        <v>996</v>
      </c>
      <c r="B488" s="50">
        <v>4000245</v>
      </c>
      <c r="C488" s="8" t="s">
        <v>997</v>
      </c>
      <c r="D488" s="7" t="s">
        <v>8</v>
      </c>
      <c r="E488" s="7" t="s">
        <v>998</v>
      </c>
      <c r="F488" s="9" t="s">
        <v>12</v>
      </c>
      <c r="G488" s="12">
        <v>4000245</v>
      </c>
      <c r="H488" s="7" t="s">
        <v>998</v>
      </c>
    </row>
    <row r="489" spans="1:9" x14ac:dyDescent="0.25">
      <c r="A489" s="1" t="s">
        <v>999</v>
      </c>
      <c r="B489" s="50">
        <v>4000246</v>
      </c>
      <c r="C489" s="8" t="s">
        <v>1000</v>
      </c>
      <c r="D489" s="7" t="s">
        <v>8</v>
      </c>
      <c r="E489" s="7" t="s">
        <v>1001</v>
      </c>
      <c r="F489" s="9" t="s">
        <v>12</v>
      </c>
      <c r="G489" s="12">
        <v>4000246</v>
      </c>
      <c r="H489" s="7" t="s">
        <v>1001</v>
      </c>
    </row>
    <row r="490" spans="1:9" x14ac:dyDescent="0.25">
      <c r="A490" s="1" t="s">
        <v>1002</v>
      </c>
      <c r="B490" s="50">
        <v>4000162</v>
      </c>
      <c r="C490" s="32" t="s">
        <v>1003</v>
      </c>
      <c r="D490" s="7" t="s">
        <v>14</v>
      </c>
      <c r="E490" s="7" t="s">
        <v>1004</v>
      </c>
      <c r="F490" s="9" t="s">
        <v>12</v>
      </c>
      <c r="G490" s="12">
        <v>4000162</v>
      </c>
      <c r="H490" s="7" t="s">
        <v>1004</v>
      </c>
    </row>
    <row r="491" spans="1:9" ht="38.25" x14ac:dyDescent="0.25">
      <c r="A491" s="1">
        <v>490</v>
      </c>
      <c r="B491" s="51"/>
      <c r="C491" s="33" t="s">
        <v>1005</v>
      </c>
      <c r="D491" s="34" t="s">
        <v>1006</v>
      </c>
      <c r="E491" s="34">
        <v>38948</v>
      </c>
      <c r="F491" s="34" t="s">
        <v>12</v>
      </c>
      <c r="G491" s="35"/>
      <c r="H491" s="34">
        <v>38948</v>
      </c>
      <c r="I491" s="139" t="s">
        <v>1026</v>
      </c>
    </row>
    <row r="492" spans="1:9" x14ac:dyDescent="0.25">
      <c r="A492" s="1" t="s">
        <v>1007</v>
      </c>
      <c r="B492" s="50"/>
      <c r="C492" s="36" t="s">
        <v>1008</v>
      </c>
      <c r="D492" s="37"/>
      <c r="E492" s="37" t="s">
        <v>1009</v>
      </c>
      <c r="F492" s="37" t="s">
        <v>5</v>
      </c>
      <c r="G492" s="35"/>
      <c r="H492" s="37" t="s">
        <v>1009</v>
      </c>
      <c r="I492" s="139"/>
    </row>
    <row r="493" spans="1:9" x14ac:dyDescent="0.25">
      <c r="A493" s="1" t="s">
        <v>1010</v>
      </c>
      <c r="B493" s="50"/>
      <c r="C493" s="36" t="s">
        <v>1011</v>
      </c>
      <c r="D493" s="37"/>
      <c r="E493" s="37" t="s">
        <v>1012</v>
      </c>
      <c r="F493" s="37" t="s">
        <v>5</v>
      </c>
      <c r="G493" s="35"/>
      <c r="H493" s="37" t="s">
        <v>1012</v>
      </c>
      <c r="I493" s="139"/>
    </row>
    <row r="494" spans="1:9" ht="25.5" x14ac:dyDescent="0.25">
      <c r="A494" s="1" t="s">
        <v>1013</v>
      </c>
      <c r="B494" s="50"/>
      <c r="C494" s="36" t="s">
        <v>1014</v>
      </c>
      <c r="D494" s="37"/>
      <c r="E494" s="37"/>
      <c r="F494" s="37" t="s">
        <v>5</v>
      </c>
      <c r="G494" s="35"/>
      <c r="H494" s="37"/>
      <c r="I494" s="139"/>
    </row>
    <row r="495" spans="1:9" x14ac:dyDescent="0.25">
      <c r="A495" s="1" t="s">
        <v>1015</v>
      </c>
      <c r="B495" s="50"/>
      <c r="C495" s="36" t="s">
        <v>1016</v>
      </c>
      <c r="D495" s="37" t="s">
        <v>6</v>
      </c>
      <c r="E495" s="37" t="s">
        <v>495</v>
      </c>
      <c r="F495" s="37" t="s">
        <v>5</v>
      </c>
      <c r="G495" s="35"/>
      <c r="H495" s="37" t="s">
        <v>495</v>
      </c>
      <c r="I495" s="139"/>
    </row>
    <row r="496" spans="1:9" ht="25.5" x14ac:dyDescent="0.25">
      <c r="A496" s="1" t="s">
        <v>1017</v>
      </c>
      <c r="B496" s="50"/>
      <c r="C496" s="36" t="s">
        <v>1018</v>
      </c>
      <c r="D496" s="37" t="s">
        <v>1019</v>
      </c>
      <c r="E496" s="37" t="s">
        <v>1020</v>
      </c>
      <c r="F496" s="37" t="s">
        <v>1021</v>
      </c>
      <c r="G496" s="35"/>
      <c r="H496" s="37" t="s">
        <v>1020</v>
      </c>
      <c r="I496" s="139"/>
    </row>
    <row r="497" spans="1:9" x14ac:dyDescent="0.25">
      <c r="A497" s="42" t="s">
        <v>1025</v>
      </c>
      <c r="B497" s="50"/>
      <c r="C497" s="39" t="s">
        <v>1024</v>
      </c>
      <c r="D497" s="40" t="s">
        <v>228</v>
      </c>
      <c r="E497" s="40" t="s">
        <v>1028</v>
      </c>
      <c r="F497" s="40" t="s">
        <v>5</v>
      </c>
      <c r="G497" s="40"/>
      <c r="H497" s="40" t="s">
        <v>1028</v>
      </c>
      <c r="I497" s="38" t="s">
        <v>1027</v>
      </c>
    </row>
    <row r="498" spans="1:9" x14ac:dyDescent="0.25">
      <c r="D498" s="41"/>
      <c r="E498" s="41"/>
      <c r="F498" s="41"/>
    </row>
    <row r="499" spans="1:9" x14ac:dyDescent="0.25">
      <c r="D499" s="41"/>
      <c r="E499" s="41"/>
      <c r="F499" s="41"/>
    </row>
    <row r="500" spans="1:9" x14ac:dyDescent="0.25">
      <c r="D500" s="41"/>
      <c r="E500" s="41"/>
      <c r="F500" s="41"/>
    </row>
    <row r="501" spans="1:9" x14ac:dyDescent="0.25">
      <c r="D501" s="41"/>
      <c r="E501" s="41"/>
      <c r="F501" s="41"/>
    </row>
  </sheetData>
  <protectedRanges>
    <protectedRange sqref="C75:E75 H75" name="Диапазон4_2_1"/>
  </protectedRanges>
  <mergeCells count="1">
    <mergeCell ref="I491:I496"/>
  </mergeCells>
  <conditionalFormatting sqref="G1">
    <cfRule type="duplicateValues" dxfId="3" priority="5"/>
  </conditionalFormatting>
  <conditionalFormatting sqref="G491:G496">
    <cfRule type="duplicateValues" dxfId="2" priority="4"/>
  </conditionalFormatting>
  <conditionalFormatting sqref="G2 G4:G490">
    <cfRule type="duplicateValues" dxfId="1" priority="2"/>
  </conditionalFormatting>
  <conditionalFormatting sqref="G3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XF42"/>
  <sheetViews>
    <sheetView workbookViewId="0">
      <selection activeCell="B28" sqref="B28:I29"/>
    </sheetView>
  </sheetViews>
  <sheetFormatPr defaultRowHeight="15" x14ac:dyDescent="0.25"/>
  <cols>
    <col min="2" max="4" width="18.7109375" customWidth="1"/>
  </cols>
  <sheetData>
    <row r="3" spans="1:9 16178:16178" x14ac:dyDescent="0.25">
      <c r="B3" t="s">
        <v>78</v>
      </c>
      <c r="C3" t="s">
        <v>1023</v>
      </c>
    </row>
    <row r="6" spans="1:9 16178:16178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80</v>
      </c>
      <c r="H6" t="s">
        <v>1022</v>
      </c>
    </row>
    <row r="7" spans="1:9 16178:16178" x14ac:dyDescent="0.25">
      <c r="A7">
        <v>24</v>
      </c>
      <c r="B7" t="s">
        <v>10</v>
      </c>
      <c r="C7" t="s">
        <v>9</v>
      </c>
      <c r="D7" t="s">
        <v>11</v>
      </c>
      <c r="E7" t="s">
        <v>5</v>
      </c>
      <c r="F7">
        <v>4000264</v>
      </c>
      <c r="G7">
        <v>1</v>
      </c>
      <c r="H7" t="str">
        <f>VLOOKUP(B7,Лист2!$C$2:$H$494,6,0)</f>
        <v>PWC-IEC13-IEC14-1.8-BK</v>
      </c>
      <c r="I7" t="e">
        <f>H7-G7</f>
        <v>#VALUE!</v>
      </c>
      <c r="WXF7" t="e">
        <v>#REF!</v>
      </c>
    </row>
    <row r="8" spans="1:9 16178:16178" x14ac:dyDescent="0.25">
      <c r="A8">
        <v>39</v>
      </c>
      <c r="B8" t="s">
        <v>16</v>
      </c>
      <c r="C8" t="s">
        <v>17</v>
      </c>
      <c r="D8" t="s">
        <v>18</v>
      </c>
      <c r="E8" t="s">
        <v>5</v>
      </c>
      <c r="F8">
        <v>4000112</v>
      </c>
      <c r="G8">
        <v>2</v>
      </c>
      <c r="H8" t="str">
        <f>VLOOKUP(B8,Лист2!$C$2:$H$494,6,0)</f>
        <v>YZM10-12</v>
      </c>
      <c r="I8" t="e">
        <f t="shared" ref="I8:I42" si="0">H8-G8</f>
        <v>#VALUE!</v>
      </c>
      <c r="WXF8" t="e">
        <v>#REF!</v>
      </c>
    </row>
    <row r="9" spans="1:9 16178:16178" x14ac:dyDescent="0.25">
      <c r="A9">
        <v>47</v>
      </c>
      <c r="B9" t="s">
        <v>19</v>
      </c>
      <c r="C9" t="s">
        <v>14</v>
      </c>
      <c r="D9" t="s">
        <v>20</v>
      </c>
      <c r="E9" t="s">
        <v>5</v>
      </c>
      <c r="F9">
        <v>4000105</v>
      </c>
      <c r="G9">
        <v>1</v>
      </c>
      <c r="H9" t="str">
        <f>VLOOKUP(B9,Лист2!$C$2:$H$494,6,0)</f>
        <v>BD10072</v>
      </c>
      <c r="I9" t="e">
        <f t="shared" si="0"/>
        <v>#VALUE!</v>
      </c>
      <c r="WXF9" t="e">
        <v>#REF!</v>
      </c>
    </row>
    <row r="10" spans="1:9 16178:16178" x14ac:dyDescent="0.25">
      <c r="A10">
        <v>51</v>
      </c>
      <c r="B10" t="s">
        <v>21</v>
      </c>
      <c r="C10" t="s">
        <v>13</v>
      </c>
      <c r="D10" t="s">
        <v>22</v>
      </c>
      <c r="E10" t="s">
        <v>5</v>
      </c>
      <c r="F10">
        <v>5000098</v>
      </c>
      <c r="G10">
        <v>1</v>
      </c>
      <c r="H10" t="str">
        <f>VLOOKUP(B10,Лист2!$C$2:$H$494,6,0)</f>
        <v>ЩРН-24 [301442.304-01]; 120908-00181; ЭЛ-ШТК-ЩРН-24</v>
      </c>
      <c r="I10" t="e">
        <f t="shared" si="0"/>
        <v>#VALUE!</v>
      </c>
      <c r="WXF10" t="e">
        <v>#REF!</v>
      </c>
    </row>
    <row r="11" spans="1:9 16178:16178" x14ac:dyDescent="0.25">
      <c r="A11">
        <v>54</v>
      </c>
      <c r="B11" t="s">
        <v>23</v>
      </c>
      <c r="C11" t="s">
        <v>15</v>
      </c>
      <c r="D11" t="s">
        <v>24</v>
      </c>
      <c r="E11" t="s">
        <v>5</v>
      </c>
      <c r="F11">
        <v>4000257</v>
      </c>
      <c r="G11">
        <v>1</v>
      </c>
      <c r="H11" t="str">
        <f>VLOOKUP(B11,Лист2!$C$2:$H$494,6,0)</f>
        <v>2CDS251001R0254</v>
      </c>
      <c r="I11" t="e">
        <f t="shared" si="0"/>
        <v>#VALUE!</v>
      </c>
      <c r="WXF11" t="e">
        <v>#REF!</v>
      </c>
    </row>
    <row r="12" spans="1:9 16178:16178" x14ac:dyDescent="0.25">
      <c r="A12">
        <v>57</v>
      </c>
      <c r="B12" t="s">
        <v>25</v>
      </c>
      <c r="C12" t="s">
        <v>15</v>
      </c>
      <c r="D12" t="s">
        <v>26</v>
      </c>
      <c r="E12" t="s">
        <v>5</v>
      </c>
      <c r="F12">
        <v>4000102</v>
      </c>
      <c r="G12">
        <v>2</v>
      </c>
      <c r="H12" t="str">
        <f>VLOOKUP(B12,Лист2!$C$2:$H$494,6,0)</f>
        <v>2CDS251001R0164</v>
      </c>
      <c r="I12" t="e">
        <f t="shared" si="0"/>
        <v>#VALUE!</v>
      </c>
      <c r="WXF12" t="e">
        <v>#REF!</v>
      </c>
    </row>
    <row r="13" spans="1:9 16178:16178" x14ac:dyDescent="0.25">
      <c r="A13">
        <v>58</v>
      </c>
      <c r="B13" t="s">
        <v>27</v>
      </c>
      <c r="C13" t="s">
        <v>15</v>
      </c>
      <c r="D13" t="s">
        <v>28</v>
      </c>
      <c r="E13" t="s">
        <v>5</v>
      </c>
      <c r="F13">
        <v>4000100</v>
      </c>
      <c r="G13">
        <v>1</v>
      </c>
      <c r="H13" t="str">
        <f>VLOOKUP(B13,Лист2!$C$2:$H$494,6,0)</f>
        <v>2CDS251001R0204</v>
      </c>
      <c r="I13" t="e">
        <f t="shared" si="0"/>
        <v>#VALUE!</v>
      </c>
      <c r="WXF13" t="e">
        <v>#REF!</v>
      </c>
    </row>
    <row r="14" spans="1:9 16178:16178" x14ac:dyDescent="0.25">
      <c r="A14">
        <v>107</v>
      </c>
      <c r="B14" t="s">
        <v>29</v>
      </c>
      <c r="C14" t="s">
        <v>8</v>
      </c>
      <c r="D14" t="s">
        <v>79</v>
      </c>
      <c r="E14" t="s">
        <v>12</v>
      </c>
      <c r="F14">
        <v>4000117</v>
      </c>
      <c r="G14">
        <v>42</v>
      </c>
      <c r="H14" t="str">
        <f>VLOOKUP(B14,Лист2!$C$2:$H$494,6,0)</f>
        <v>ParLan F/UTP Cat5e PVC 4х2х0,52</v>
      </c>
      <c r="I14" t="e">
        <f t="shared" si="0"/>
        <v>#VALUE!</v>
      </c>
      <c r="WXF14" t="e">
        <v>#REF!</v>
      </c>
    </row>
    <row r="15" spans="1:9 16178:16178" x14ac:dyDescent="0.25">
      <c r="A15">
        <v>142</v>
      </c>
      <c r="B15" t="s">
        <v>30</v>
      </c>
      <c r="C15" t="s">
        <v>8</v>
      </c>
      <c r="D15" t="s">
        <v>31</v>
      </c>
      <c r="E15" t="s">
        <v>12</v>
      </c>
      <c r="F15">
        <v>4000253</v>
      </c>
      <c r="G15">
        <v>30</v>
      </c>
      <c r="H15" t="str">
        <f>VLOOKUP(B15,Лист2!$C$2:$H$494,6,0)</f>
        <v>ВВГнг LS - 3х2,5 (ГОСТ 31996-2012)</v>
      </c>
      <c r="I15" t="e">
        <f t="shared" si="0"/>
        <v>#VALUE!</v>
      </c>
      <c r="WXF15" t="e">
        <v>#REF!</v>
      </c>
    </row>
    <row r="16" spans="1:9 16178:16178" x14ac:dyDescent="0.25">
      <c r="A16">
        <v>143</v>
      </c>
      <c r="B16" t="s">
        <v>32</v>
      </c>
      <c r="C16" t="s">
        <v>8</v>
      </c>
      <c r="D16" t="s">
        <v>33</v>
      </c>
      <c r="E16" t="s">
        <v>12</v>
      </c>
      <c r="F16">
        <v>4000252</v>
      </c>
      <c r="G16">
        <v>58</v>
      </c>
      <c r="H16" t="str">
        <f>VLOOKUP(B16,Лист2!$C$2:$H$494,6,0)</f>
        <v>ВВГнг LS 3х4 (ГОСТ 31996-2012)</v>
      </c>
      <c r="I16" t="e">
        <f t="shared" si="0"/>
        <v>#VALUE!</v>
      </c>
      <c r="WXF16" t="e">
        <v>#REF!</v>
      </c>
    </row>
    <row r="17" spans="1:9 16178:16178" x14ac:dyDescent="0.25">
      <c r="A17">
        <v>152</v>
      </c>
      <c r="B17" t="s">
        <v>34</v>
      </c>
      <c r="C17" t="s">
        <v>14</v>
      </c>
      <c r="D17">
        <v>1005</v>
      </c>
      <c r="E17" t="s">
        <v>5</v>
      </c>
      <c r="F17">
        <v>4000050</v>
      </c>
      <c r="G17">
        <v>4</v>
      </c>
      <c r="H17">
        <f>VLOOKUP(B17,Лист2!$C$2:$H$494,6,0)</f>
        <v>1005</v>
      </c>
      <c r="I17">
        <f t="shared" si="0"/>
        <v>1001</v>
      </c>
      <c r="WXF17" t="e">
        <v>#REF!</v>
      </c>
    </row>
    <row r="18" spans="1:9 16178:16178" x14ac:dyDescent="0.25">
      <c r="A18">
        <v>153</v>
      </c>
      <c r="B18" t="s">
        <v>35</v>
      </c>
      <c r="C18" t="s">
        <v>14</v>
      </c>
      <c r="D18">
        <v>1050</v>
      </c>
      <c r="E18" t="s">
        <v>12</v>
      </c>
      <c r="F18">
        <v>4000044</v>
      </c>
      <c r="G18">
        <v>15</v>
      </c>
      <c r="H18">
        <f>VLOOKUP(B18,Лист2!$C$2:$H$494,6,0)</f>
        <v>1050</v>
      </c>
      <c r="I18">
        <f t="shared" si="0"/>
        <v>1035</v>
      </c>
      <c r="WXF18" t="e">
        <v>#REF!</v>
      </c>
    </row>
    <row r="19" spans="1:9 16178:16178" x14ac:dyDescent="0.25">
      <c r="A19">
        <v>154</v>
      </c>
      <c r="B19" t="s">
        <v>36</v>
      </c>
      <c r="C19" t="s">
        <v>14</v>
      </c>
      <c r="D19">
        <v>1009</v>
      </c>
      <c r="E19" t="s">
        <v>5</v>
      </c>
      <c r="F19">
        <v>4000051</v>
      </c>
      <c r="G19">
        <v>16</v>
      </c>
      <c r="H19">
        <f>VLOOKUP(B19,Лист2!$C$2:$H$494,6,0)</f>
        <v>1009</v>
      </c>
      <c r="I19">
        <f t="shared" si="0"/>
        <v>993</v>
      </c>
      <c r="WXF19" t="e">
        <v>#REF!</v>
      </c>
    </row>
    <row r="20" spans="1:9 16178:16178" x14ac:dyDescent="0.25">
      <c r="A20">
        <v>155</v>
      </c>
      <c r="B20" t="s">
        <v>37</v>
      </c>
      <c r="C20" t="s">
        <v>14</v>
      </c>
      <c r="D20">
        <v>9504</v>
      </c>
      <c r="E20" t="s">
        <v>5</v>
      </c>
      <c r="F20">
        <v>4000052</v>
      </c>
      <c r="G20">
        <v>8</v>
      </c>
      <c r="H20">
        <f>VLOOKUP(B20,Лист2!$C$2:$H$494,6,0)</f>
        <v>9504</v>
      </c>
      <c r="I20">
        <f t="shared" si="0"/>
        <v>9496</v>
      </c>
      <c r="WXF20" t="e">
        <v>#REF!</v>
      </c>
    </row>
    <row r="21" spans="1:9 16178:16178" x14ac:dyDescent="0.25">
      <c r="A21">
        <v>156</v>
      </c>
      <c r="B21" t="s">
        <v>38</v>
      </c>
      <c r="C21" t="s">
        <v>14</v>
      </c>
      <c r="D21">
        <v>1415</v>
      </c>
      <c r="E21" t="s">
        <v>12</v>
      </c>
      <c r="F21">
        <v>4000045</v>
      </c>
      <c r="G21">
        <v>15</v>
      </c>
      <c r="H21">
        <f>VLOOKUP(B21,Лист2!$C$2:$H$494,6,0)</f>
        <v>1415</v>
      </c>
      <c r="I21">
        <f t="shared" si="0"/>
        <v>1400</v>
      </c>
      <c r="WXF21" t="e">
        <v>#REF!</v>
      </c>
    </row>
    <row r="22" spans="1:9 16178:16178" x14ac:dyDescent="0.25">
      <c r="A22">
        <v>157</v>
      </c>
      <c r="B22" t="s">
        <v>39</v>
      </c>
      <c r="C22" t="s">
        <v>14</v>
      </c>
      <c r="D22">
        <v>1006</v>
      </c>
      <c r="E22" t="s">
        <v>5</v>
      </c>
      <c r="F22">
        <v>4000049</v>
      </c>
      <c r="G22">
        <v>2</v>
      </c>
      <c r="H22">
        <f>VLOOKUP(B22,Лист2!$C$2:$H$494,6,0)</f>
        <v>1006</v>
      </c>
      <c r="I22">
        <f t="shared" si="0"/>
        <v>1004</v>
      </c>
      <c r="WXF22" t="e">
        <v>#REF!</v>
      </c>
    </row>
    <row r="23" spans="1:9 16178:16178" x14ac:dyDescent="0.25">
      <c r="A23">
        <v>159</v>
      </c>
      <c r="B23" t="s">
        <v>40</v>
      </c>
      <c r="C23" t="s">
        <v>14</v>
      </c>
      <c r="D23">
        <v>1051</v>
      </c>
      <c r="E23" t="s">
        <v>5</v>
      </c>
      <c r="F23">
        <v>4000047</v>
      </c>
      <c r="G23">
        <v>2</v>
      </c>
      <c r="H23">
        <f>VLOOKUP(B23,Лист2!$C$2:$H$494,6,0)</f>
        <v>1051</v>
      </c>
      <c r="I23">
        <f t="shared" si="0"/>
        <v>1049</v>
      </c>
      <c r="WXF23" t="e">
        <v>#REF!</v>
      </c>
    </row>
    <row r="24" spans="1:9 16178:16178" x14ac:dyDescent="0.25">
      <c r="A24">
        <v>160</v>
      </c>
      <c r="B24" t="s">
        <v>41</v>
      </c>
      <c r="C24" t="s">
        <v>14</v>
      </c>
      <c r="D24">
        <v>1003</v>
      </c>
      <c r="E24" t="s">
        <v>5</v>
      </c>
      <c r="F24">
        <v>4000048</v>
      </c>
      <c r="G24">
        <v>2</v>
      </c>
      <c r="H24">
        <f>VLOOKUP(B24,Лист2!$C$2:$H$494,6,0)</f>
        <v>1003</v>
      </c>
      <c r="I24">
        <f t="shared" si="0"/>
        <v>1001</v>
      </c>
      <c r="WXF24" t="e">
        <v>#REF!</v>
      </c>
    </row>
    <row r="25" spans="1:9 16178:16178" x14ac:dyDescent="0.25">
      <c r="A25">
        <v>178</v>
      </c>
      <c r="B25" t="s">
        <v>42</v>
      </c>
      <c r="C25" t="s">
        <v>14</v>
      </c>
      <c r="D25" t="s">
        <v>43</v>
      </c>
      <c r="E25" t="s">
        <v>5</v>
      </c>
      <c r="F25">
        <v>4000015</v>
      </c>
      <c r="G25">
        <v>6</v>
      </c>
      <c r="H25" t="str">
        <f>VLOOKUP(B25,Лист2!$C$2:$H$494,6,0)</f>
        <v>F0000М</v>
      </c>
      <c r="I25" t="e">
        <f t="shared" si="0"/>
        <v>#VALUE!</v>
      </c>
      <c r="WXF25" t="e">
        <v>#REF!</v>
      </c>
    </row>
    <row r="26" spans="1:9 16178:16178" x14ac:dyDescent="0.25">
      <c r="A26">
        <v>179</v>
      </c>
      <c r="B26" t="s">
        <v>44</v>
      </c>
      <c r="C26" t="s">
        <v>14</v>
      </c>
      <c r="D26" t="s">
        <v>45</v>
      </c>
      <c r="E26" t="s">
        <v>5</v>
      </c>
      <c r="F26">
        <v>4000016</v>
      </c>
      <c r="G26">
        <v>6</v>
      </c>
      <c r="H26" t="str">
        <f>VLOOKUP(B26,Лист2!$C$2:$H$494,6,0)</f>
        <v>F00011</v>
      </c>
      <c r="I26" t="e">
        <f t="shared" si="0"/>
        <v>#VALUE!</v>
      </c>
      <c r="WXF26" t="e">
        <v>#REF!</v>
      </c>
    </row>
    <row r="27" spans="1:9 16178:16178" x14ac:dyDescent="0.25">
      <c r="A27">
        <v>195</v>
      </c>
      <c r="B27" t="s">
        <v>46</v>
      </c>
      <c r="C27" t="s">
        <v>14</v>
      </c>
      <c r="D27" t="s">
        <v>47</v>
      </c>
      <c r="E27" t="s">
        <v>5</v>
      </c>
      <c r="F27">
        <v>4000118</v>
      </c>
      <c r="G27">
        <v>2</v>
      </c>
      <c r="H27" t="str">
        <f>VLOOKUP(B27,Лист2!$C$2:$H$494,6,0)</f>
        <v>76666B</v>
      </c>
      <c r="I27" t="e">
        <f t="shared" si="0"/>
        <v>#VALUE!</v>
      </c>
      <c r="WXF27" t="e">
        <v>#REF!</v>
      </c>
    </row>
    <row r="28" spans="1:9 16178:16178" x14ac:dyDescent="0.25">
      <c r="A28">
        <v>196</v>
      </c>
      <c r="B28" t="s">
        <v>48</v>
      </c>
      <c r="C28" t="s">
        <v>14</v>
      </c>
      <c r="D28" t="s">
        <v>49</v>
      </c>
      <c r="E28" t="s">
        <v>5</v>
      </c>
      <c r="F28">
        <v>4000116</v>
      </c>
      <c r="G28" s="38">
        <v>5</v>
      </c>
      <c r="H28" s="38" t="str">
        <f>VLOOKUP(B28,Лист2!$C$2:$H$494,6,0)</f>
        <v>B273/4</v>
      </c>
      <c r="I28" s="38" t="e">
        <f t="shared" si="0"/>
        <v>#VALUE!</v>
      </c>
      <c r="WXF28" t="e">
        <v>#REF!</v>
      </c>
    </row>
    <row r="29" spans="1:9 16178:16178" x14ac:dyDescent="0.25">
      <c r="A29">
        <v>197</v>
      </c>
      <c r="B29" t="s">
        <v>437</v>
      </c>
      <c r="C29" t="s">
        <v>14</v>
      </c>
      <c r="D29" t="s">
        <v>438</v>
      </c>
      <c r="E29" t="s">
        <v>5</v>
      </c>
      <c r="F29">
        <v>4002786</v>
      </c>
      <c r="G29" s="38">
        <v>4</v>
      </c>
      <c r="H29" s="38" t="str">
        <f>VLOOKUP(B29,Лист2!$C$2:$H$494,6,0)</f>
        <v>76482В</v>
      </c>
      <c r="I29" s="38" t="e">
        <f t="shared" si="0"/>
        <v>#VALUE!</v>
      </c>
      <c r="WXF29" t="e">
        <v>#REF!</v>
      </c>
    </row>
    <row r="30" spans="1:9 16178:16178" x14ac:dyDescent="0.25">
      <c r="A30">
        <v>201</v>
      </c>
      <c r="B30" t="s">
        <v>50</v>
      </c>
      <c r="C30" t="s">
        <v>14</v>
      </c>
      <c r="D30" t="s">
        <v>51</v>
      </c>
      <c r="E30" t="s">
        <v>12</v>
      </c>
      <c r="F30">
        <v>5000530</v>
      </c>
      <c r="G30">
        <v>54</v>
      </c>
      <c r="H30" t="str">
        <f>VLOOKUP(B30,Лист2!$C$2:$H$494,6,0)</f>
        <v>PA612329F2</v>
      </c>
      <c r="I30" t="e">
        <f t="shared" si="0"/>
        <v>#VALUE!</v>
      </c>
      <c r="WXF30" t="e">
        <v>#REF!</v>
      </c>
    </row>
    <row r="31" spans="1:9 16178:16178" x14ac:dyDescent="0.25">
      <c r="A31">
        <v>202</v>
      </c>
      <c r="B31" t="s">
        <v>52</v>
      </c>
      <c r="C31" t="s">
        <v>14</v>
      </c>
      <c r="D31" t="s">
        <v>53</v>
      </c>
      <c r="E31" t="s">
        <v>5</v>
      </c>
      <c r="F31">
        <v>4000973</v>
      </c>
      <c r="G31">
        <v>108</v>
      </c>
      <c r="H31" t="str">
        <f>VLOOKUP(B31,Лист2!$C$2:$H$494,6,0)</f>
        <v>PAS23N</v>
      </c>
      <c r="I31" t="e">
        <f t="shared" si="0"/>
        <v>#VALUE!</v>
      </c>
      <c r="WXF31" t="e">
        <v>#REF!</v>
      </c>
    </row>
    <row r="32" spans="1:9 16178:16178" x14ac:dyDescent="0.25">
      <c r="A32">
        <v>232</v>
      </c>
      <c r="B32" t="s">
        <v>54</v>
      </c>
      <c r="C32" t="s">
        <v>14</v>
      </c>
      <c r="D32" t="s">
        <v>55</v>
      </c>
      <c r="E32" t="s">
        <v>7</v>
      </c>
      <c r="F32">
        <v>4000666</v>
      </c>
      <c r="G32">
        <v>2</v>
      </c>
      <c r="H32" t="str">
        <f>VLOOKUP(B32,Лист2!$C$2:$H$494,6,0)</f>
        <v>СМ06522</v>
      </c>
      <c r="I32" t="e">
        <f t="shared" si="0"/>
        <v>#VALUE!</v>
      </c>
      <c r="WXF32" t="e">
        <v>#REF!</v>
      </c>
    </row>
    <row r="33" spans="1:9 16178:16178" x14ac:dyDescent="0.25">
      <c r="A33">
        <v>255</v>
      </c>
      <c r="B33" t="s">
        <v>57</v>
      </c>
      <c r="C33" t="s">
        <v>56</v>
      </c>
      <c r="D33" t="s">
        <v>58</v>
      </c>
      <c r="E33" t="s">
        <v>7</v>
      </c>
      <c r="F33">
        <v>4000084</v>
      </c>
      <c r="G33">
        <v>1</v>
      </c>
      <c r="H33" t="str">
        <f>VLOOKUP(B33,Лист2!$C$2:$H$494,6,0)</f>
        <v>S100X125VARY</v>
      </c>
      <c r="I33" t="e">
        <f t="shared" si="0"/>
        <v>#VALUE!</v>
      </c>
      <c r="WXF33" t="e">
        <v>#REF!</v>
      </c>
    </row>
    <row r="34" spans="1:9 16178:16178" x14ac:dyDescent="0.25">
      <c r="A34">
        <v>260</v>
      </c>
      <c r="B34" t="s">
        <v>59</v>
      </c>
      <c r="C34" t="s">
        <v>60</v>
      </c>
      <c r="D34" t="s">
        <v>61</v>
      </c>
      <c r="E34" t="s">
        <v>5</v>
      </c>
      <c r="F34">
        <v>5000784</v>
      </c>
      <c r="G34">
        <v>3</v>
      </c>
      <c r="H34" t="str">
        <f>VLOOKUP(B34,Лист2!$C$2:$H$494,6,0)</f>
        <v>221-413</v>
      </c>
      <c r="I34" t="e">
        <f t="shared" si="0"/>
        <v>#VALUE!</v>
      </c>
      <c r="WXF34" t="e">
        <v>#REF!</v>
      </c>
    </row>
    <row r="35" spans="1:9 16178:16178" x14ac:dyDescent="0.25">
      <c r="A35">
        <v>380</v>
      </c>
      <c r="B35" t="s">
        <v>62</v>
      </c>
      <c r="C35" t="s">
        <v>8</v>
      </c>
      <c r="D35" t="s">
        <v>63</v>
      </c>
      <c r="E35" t="s">
        <v>5</v>
      </c>
      <c r="F35">
        <v>4000150</v>
      </c>
      <c r="G35">
        <v>1</v>
      </c>
      <c r="H35" t="str">
        <f>VLOOKUP(B35,Лист2!$C$2:$H$494,6,0)</f>
        <v>ГОСТ 10704-91</v>
      </c>
      <c r="I35" t="e">
        <f t="shared" si="0"/>
        <v>#VALUE!</v>
      </c>
      <c r="WXF35" t="e">
        <v>#REF!</v>
      </c>
    </row>
    <row r="36" spans="1:9 16178:16178" x14ac:dyDescent="0.25">
      <c r="A36">
        <v>393</v>
      </c>
      <c r="B36" t="s">
        <v>64</v>
      </c>
      <c r="C36" t="s">
        <v>6</v>
      </c>
      <c r="D36" t="s">
        <v>65</v>
      </c>
      <c r="E36" t="s">
        <v>66</v>
      </c>
      <c r="F36">
        <v>4000492</v>
      </c>
      <c r="G36">
        <v>1</v>
      </c>
      <c r="H36" t="str">
        <f>VLOOKUP(B36,Лист2!$C$2:$H$494,6,0)</f>
        <v>110199-00003 (ТУ 5772-014-17297211-2005)</v>
      </c>
      <c r="I36" t="e">
        <f t="shared" si="0"/>
        <v>#VALUE!</v>
      </c>
      <c r="WXF36" t="e">
        <v>#REF!</v>
      </c>
    </row>
    <row r="37" spans="1:9 16178:16178" x14ac:dyDescent="0.25">
      <c r="A37">
        <v>402</v>
      </c>
      <c r="B37" t="s">
        <v>67</v>
      </c>
      <c r="C37" t="s">
        <v>14</v>
      </c>
      <c r="D37" t="s">
        <v>68</v>
      </c>
      <c r="E37" t="s">
        <v>7</v>
      </c>
      <c r="F37">
        <v>4000111</v>
      </c>
      <c r="G37">
        <v>1</v>
      </c>
      <c r="H37" t="str">
        <f>VLOOKUP(B37,Лист2!$C$2:$H$494,6,0)</f>
        <v>2PE</v>
      </c>
      <c r="I37" t="e">
        <f t="shared" si="0"/>
        <v>#VALUE!</v>
      </c>
      <c r="WXF37" t="e">
        <v>#REF!</v>
      </c>
    </row>
    <row r="38" spans="1:9 16178:16178" x14ac:dyDescent="0.25">
      <c r="A38">
        <v>404</v>
      </c>
      <c r="B38" t="s">
        <v>69</v>
      </c>
      <c r="C38" t="s">
        <v>14</v>
      </c>
      <c r="D38" t="s">
        <v>70</v>
      </c>
      <c r="E38" t="s">
        <v>7</v>
      </c>
      <c r="F38">
        <v>4000110</v>
      </c>
      <c r="G38">
        <v>1</v>
      </c>
      <c r="H38" t="str">
        <f>VLOOKUP(B38,Лист2!$C$2:$H$494,6,0)</f>
        <v>2Е6</v>
      </c>
      <c r="I38" t="e">
        <f t="shared" si="0"/>
        <v>#VALUE!</v>
      </c>
      <c r="WXF38" t="e">
        <v>#REF!</v>
      </c>
    </row>
    <row r="39" spans="1:9 16178:16178" x14ac:dyDescent="0.25">
      <c r="A39">
        <v>406</v>
      </c>
      <c r="B39" t="s">
        <v>71</v>
      </c>
      <c r="C39" t="s">
        <v>8</v>
      </c>
      <c r="D39" t="s">
        <v>72</v>
      </c>
      <c r="E39" t="s">
        <v>12</v>
      </c>
      <c r="F39">
        <v>4000106</v>
      </c>
      <c r="G39">
        <v>58</v>
      </c>
      <c r="H39" t="str">
        <f>VLOOKUP(B39,Лист2!$C$2:$H$494,6,0)</f>
        <v>ПуГВ 1х16, желто-зеленый (ГОСТ 31947-2012)</v>
      </c>
      <c r="I39" t="e">
        <f t="shared" si="0"/>
        <v>#VALUE!</v>
      </c>
      <c r="WXF39" t="e">
        <v>#REF!</v>
      </c>
    </row>
    <row r="40" spans="1:9 16178:16178" x14ac:dyDescent="0.25">
      <c r="A40">
        <v>428</v>
      </c>
      <c r="B40" t="s">
        <v>73</v>
      </c>
      <c r="C40" t="s">
        <v>14</v>
      </c>
      <c r="D40">
        <v>2140</v>
      </c>
      <c r="E40" t="s">
        <v>12</v>
      </c>
      <c r="F40">
        <v>4000562</v>
      </c>
      <c r="G40">
        <v>1</v>
      </c>
      <c r="H40">
        <f>VLOOKUP(B40,Лист2!$C$2:$H$494,6,0)</f>
        <v>2140</v>
      </c>
      <c r="I40">
        <f t="shared" si="0"/>
        <v>2139</v>
      </c>
      <c r="WXF40" t="e">
        <v>#REF!</v>
      </c>
    </row>
    <row r="41" spans="1:9 16178:16178" x14ac:dyDescent="0.25">
      <c r="A41">
        <v>469</v>
      </c>
      <c r="B41" t="s">
        <v>74</v>
      </c>
      <c r="C41" t="s">
        <v>75</v>
      </c>
      <c r="D41" t="s">
        <v>76</v>
      </c>
      <c r="E41" t="s">
        <v>5</v>
      </c>
      <c r="F41">
        <v>5000903</v>
      </c>
      <c r="G41">
        <v>5</v>
      </c>
      <c r="H41" t="str">
        <f>VLOOKUP(B41,Лист2!$C$2:$H$494,6,0)</f>
        <v>ТЛВА.685681.001</v>
      </c>
      <c r="I41" t="e">
        <f t="shared" si="0"/>
        <v>#VALUE!</v>
      </c>
      <c r="WXF41" t="e">
        <v>#REF!</v>
      </c>
    </row>
    <row r="42" spans="1:9 16178:16178" x14ac:dyDescent="0.25">
      <c r="A42">
        <v>480</v>
      </c>
      <c r="B42" t="s">
        <v>81</v>
      </c>
      <c r="C42" t="s">
        <v>75</v>
      </c>
      <c r="D42" t="s">
        <v>77</v>
      </c>
      <c r="E42" t="s">
        <v>5</v>
      </c>
      <c r="F42">
        <v>5000914</v>
      </c>
      <c r="G42">
        <v>1</v>
      </c>
      <c r="H42" t="str">
        <f>VLOOKUP(B42,Лист2!$C$2:$H$494,6,0)</f>
        <v>ТЛВА.685614.003</v>
      </c>
      <c r="I42" t="e">
        <f t="shared" si="0"/>
        <v>#VALUE!</v>
      </c>
      <c r="WXF42" t="e">
        <v>#REF!</v>
      </c>
    </row>
  </sheetData>
  <autoFilter ref="A6:WXF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8"/>
  <sheetViews>
    <sheetView topLeftCell="A439" workbookViewId="0">
      <selection activeCell="C1" sqref="C1:C468"/>
    </sheetView>
  </sheetViews>
  <sheetFormatPr defaultRowHeight="15" x14ac:dyDescent="0.25"/>
  <cols>
    <col min="1" max="1" width="103.28515625" customWidth="1"/>
    <col min="3" max="3" width="41" customWidth="1"/>
    <col min="4" max="4" width="53.28515625" customWidth="1"/>
    <col min="5" max="5" width="45.7109375" customWidth="1"/>
  </cols>
  <sheetData>
    <row r="1" spans="1:4" ht="19.5" thickBot="1" x14ac:dyDescent="0.3">
      <c r="A1" s="43" t="s">
        <v>82</v>
      </c>
      <c r="B1" s="44" t="s">
        <v>5</v>
      </c>
      <c r="C1" s="45">
        <v>6812.84</v>
      </c>
      <c r="D1" t="e">
        <f>VLOOKUP(A1,'1С'!D:D,1,0)</f>
        <v>#N/A</v>
      </c>
    </row>
    <row r="2" spans="1:4" ht="19.5" thickBot="1" x14ac:dyDescent="0.3">
      <c r="A2" s="46" t="s">
        <v>85</v>
      </c>
      <c r="B2" s="44" t="s">
        <v>5</v>
      </c>
      <c r="C2" s="45">
        <v>4795.8100000000004</v>
      </c>
      <c r="D2" s="41" t="e">
        <f>VLOOKUP(A2,'1С'!D:D,1,0)</f>
        <v>#N/A</v>
      </c>
    </row>
    <row r="3" spans="1:4" ht="19.5" thickBot="1" x14ac:dyDescent="0.3">
      <c r="A3" s="46" t="s">
        <v>88</v>
      </c>
      <c r="B3" s="44" t="s">
        <v>5</v>
      </c>
      <c r="C3" s="45">
        <v>14709.6</v>
      </c>
      <c r="D3" s="41" t="e">
        <f>VLOOKUP(A3,'1С'!D:D,1,0)</f>
        <v>#N/A</v>
      </c>
    </row>
    <row r="4" spans="1:4" ht="19.5" thickBot="1" x14ac:dyDescent="0.3">
      <c r="A4" s="46" t="s">
        <v>90</v>
      </c>
      <c r="B4" s="44" t="s">
        <v>5</v>
      </c>
      <c r="C4" s="45">
        <v>14597.72</v>
      </c>
      <c r="D4" s="41" t="e">
        <f>VLOOKUP(A4,'1С'!D:D,1,0)</f>
        <v>#N/A</v>
      </c>
    </row>
    <row r="5" spans="1:4" ht="113.25" thickBot="1" x14ac:dyDescent="0.3">
      <c r="A5" s="46" t="s">
        <v>92</v>
      </c>
      <c r="B5" s="44" t="s">
        <v>5</v>
      </c>
      <c r="C5" s="45">
        <v>32435.75</v>
      </c>
      <c r="D5" s="41" t="e">
        <f>VLOOKUP(A5,'1С'!D:D,1,0)</f>
        <v>#VALUE!</v>
      </c>
    </row>
    <row r="6" spans="1:4" ht="75.75" thickBot="1" x14ac:dyDescent="0.3">
      <c r="A6" s="46" t="s">
        <v>94</v>
      </c>
      <c r="B6" s="44" t="s">
        <v>5</v>
      </c>
      <c r="C6" s="45">
        <v>4500.67</v>
      </c>
      <c r="D6" s="41" t="str">
        <f>VLOOKUP(A6,'1С'!D:D,1,0)</f>
        <v>Кросс оптический стоечный КРС-12 MM в составе: конструктив кросса стоечного; проходной соединитель ST-ST, MM-12шт.; пигтейл с буферным покрытием, ST, ММ 50/125, 1м-12шт.; сплайс-кассета – 1шт, комплект для защиты сварных стыков-15шт.(цвет - черный)</v>
      </c>
    </row>
    <row r="7" spans="1:4" ht="19.5" thickBot="1" x14ac:dyDescent="0.3">
      <c r="A7" s="46" t="s">
        <v>97</v>
      </c>
      <c r="B7" s="44" t="s">
        <v>5</v>
      </c>
      <c r="C7" s="45">
        <v>10498.14</v>
      </c>
      <c r="D7" s="41" t="e">
        <f>VLOOKUP(A7,'1С'!D:D,1,0)</f>
        <v>#N/A</v>
      </c>
    </row>
    <row r="8" spans="1:4" ht="19.5" thickBot="1" x14ac:dyDescent="0.3">
      <c r="A8" s="46" t="s">
        <v>99</v>
      </c>
      <c r="B8" s="44" t="s">
        <v>102</v>
      </c>
      <c r="C8" s="45">
        <v>2597.39</v>
      </c>
      <c r="D8" s="41" t="e">
        <f>VLOOKUP(A8,'1С'!D:D,1,0)</f>
        <v>#N/A</v>
      </c>
    </row>
    <row r="9" spans="1:4" ht="19.5" thickBot="1" x14ac:dyDescent="0.3">
      <c r="A9" s="53" t="s">
        <v>1045</v>
      </c>
      <c r="B9" s="54" t="s">
        <v>7</v>
      </c>
      <c r="C9" s="54">
        <v>930.24</v>
      </c>
      <c r="D9" s="41" t="str">
        <f>VLOOKUP(A9,'1С'!D:D,1,0)</f>
        <v>Комплект для крепежа оборудования в стойках: винт, шайба, гайка (упак. 50 шт)</v>
      </c>
    </row>
    <row r="10" spans="1:4" ht="19.5" thickBot="1" x14ac:dyDescent="0.3">
      <c r="A10" s="46" t="s">
        <v>106</v>
      </c>
      <c r="B10" s="44" t="s">
        <v>5</v>
      </c>
      <c r="C10" s="47">
        <v>522.72</v>
      </c>
      <c r="D10" s="41" t="e">
        <f>VLOOKUP(A10,'1С'!D:D,1,0)</f>
        <v>#N/A</v>
      </c>
    </row>
    <row r="11" spans="1:4" ht="19.5" thickBot="1" x14ac:dyDescent="0.3">
      <c r="A11" s="46" t="s">
        <v>108</v>
      </c>
      <c r="B11" s="44" t="s">
        <v>5</v>
      </c>
      <c r="C11" s="47">
        <v>252.64</v>
      </c>
      <c r="D11" s="41" t="e">
        <f>VLOOKUP(A11,'1С'!D:D,1,0)</f>
        <v>#N/A</v>
      </c>
    </row>
    <row r="12" spans="1:4" ht="19.5" thickBot="1" x14ac:dyDescent="0.3">
      <c r="A12" s="46" t="s">
        <v>110</v>
      </c>
      <c r="B12" s="44" t="s">
        <v>5</v>
      </c>
      <c r="C12" s="47">
        <v>635.11</v>
      </c>
      <c r="D12" s="41" t="e">
        <f>VLOOKUP(A12,'1С'!D:D,1,0)</f>
        <v>#N/A</v>
      </c>
    </row>
    <row r="13" spans="1:4" ht="19.5" thickBot="1" x14ac:dyDescent="0.3">
      <c r="A13" s="46" t="s">
        <v>112</v>
      </c>
      <c r="B13" s="44" t="s">
        <v>5</v>
      </c>
      <c r="C13" s="45">
        <v>3363.29</v>
      </c>
      <c r="D13" s="41" t="e">
        <f>VLOOKUP(A13,'1С'!D:D,1,0)</f>
        <v>#N/A</v>
      </c>
    </row>
    <row r="14" spans="1:4" ht="19.5" thickBot="1" x14ac:dyDescent="0.3">
      <c r="A14" s="46" t="s">
        <v>115</v>
      </c>
      <c r="B14" s="44" t="s">
        <v>5</v>
      </c>
      <c r="C14" s="45">
        <v>3512.88</v>
      </c>
      <c r="D14" s="41" t="e">
        <f>VLOOKUP(A14,'1С'!D:D,1,0)</f>
        <v>#N/A</v>
      </c>
    </row>
    <row r="15" spans="1:4" ht="19.5" thickBot="1" x14ac:dyDescent="0.3">
      <c r="A15" s="46" t="s">
        <v>117</v>
      </c>
      <c r="B15" s="44" t="s">
        <v>5</v>
      </c>
      <c r="C15" s="45">
        <v>3857.7</v>
      </c>
      <c r="D15" s="41" t="e">
        <f>VLOOKUP(A15,'1С'!D:D,1,0)</f>
        <v>#N/A</v>
      </c>
    </row>
    <row r="16" spans="1:4" ht="19.5" thickBot="1" x14ac:dyDescent="0.3">
      <c r="A16" s="46" t="s">
        <v>121</v>
      </c>
      <c r="B16" s="44" t="s">
        <v>5</v>
      </c>
      <c r="C16" s="45">
        <v>5617.01</v>
      </c>
      <c r="D16" s="41" t="e">
        <f>VLOOKUP(A16,'1С'!D:D,1,0)</f>
        <v>#N/A</v>
      </c>
    </row>
    <row r="17" spans="1:4" ht="19.5" thickBot="1" x14ac:dyDescent="0.3">
      <c r="A17" s="46" t="s">
        <v>124</v>
      </c>
      <c r="B17" s="44" t="s">
        <v>5</v>
      </c>
      <c r="C17" s="45">
        <v>5736.6</v>
      </c>
      <c r="D17" s="41" t="e">
        <f>VLOOKUP(A17,'1С'!D:D,1,0)</f>
        <v>#N/A</v>
      </c>
    </row>
    <row r="18" spans="1:4" ht="19.5" thickBot="1" x14ac:dyDescent="0.3">
      <c r="A18" s="46" t="s">
        <v>126</v>
      </c>
      <c r="B18" s="44" t="s">
        <v>5</v>
      </c>
      <c r="C18" s="45">
        <v>5834.83</v>
      </c>
      <c r="D18" s="41" t="e">
        <f>VLOOKUP(A18,'1С'!D:D,1,0)</f>
        <v>#N/A</v>
      </c>
    </row>
    <row r="19" spans="1:4" ht="19.5" thickBot="1" x14ac:dyDescent="0.3">
      <c r="A19" s="46" t="s">
        <v>128</v>
      </c>
      <c r="B19" s="44" t="s">
        <v>5</v>
      </c>
      <c r="C19" s="45">
        <v>6429.88</v>
      </c>
      <c r="D19" s="41" t="e">
        <f>VLOOKUP(A19,'1С'!D:D,1,0)</f>
        <v>#N/A</v>
      </c>
    </row>
    <row r="20" spans="1:4" ht="19.5" thickBot="1" x14ac:dyDescent="0.3">
      <c r="A20" s="46" t="s">
        <v>130</v>
      </c>
      <c r="B20" s="44" t="s">
        <v>5</v>
      </c>
      <c r="C20" s="45">
        <v>6239.42</v>
      </c>
      <c r="D20" s="41" t="e">
        <f>VLOOKUP(A20,'1С'!D:D,1,0)</f>
        <v>#N/A</v>
      </c>
    </row>
    <row r="21" spans="1:4" ht="19.5" thickBot="1" x14ac:dyDescent="0.3">
      <c r="A21" s="46" t="s">
        <v>132</v>
      </c>
      <c r="B21" s="44" t="s">
        <v>5</v>
      </c>
      <c r="C21" s="45">
        <v>5524.12</v>
      </c>
      <c r="D21" s="41" t="e">
        <f>VLOOKUP(A21,'1С'!D:D,1,0)</f>
        <v>#N/A</v>
      </c>
    </row>
    <row r="22" spans="1:4" ht="19.5" thickBot="1" x14ac:dyDescent="0.3">
      <c r="A22" s="46" t="s">
        <v>134</v>
      </c>
      <c r="B22" s="44" t="s">
        <v>5</v>
      </c>
      <c r="C22" s="45">
        <v>1482.61</v>
      </c>
      <c r="D22" s="41" t="e">
        <f>VLOOKUP(A22,'1С'!D:D,1,0)</f>
        <v>#N/A</v>
      </c>
    </row>
    <row r="23" spans="1:4" ht="19.5" thickBot="1" x14ac:dyDescent="0.3">
      <c r="A23" s="46" t="s">
        <v>136</v>
      </c>
      <c r="B23" s="44" t="s">
        <v>5</v>
      </c>
      <c r="C23" s="47">
        <v>989.03</v>
      </c>
      <c r="D23" s="41" t="e">
        <f>VLOOKUP(A23,'1С'!D:D,1,0)</f>
        <v>#N/A</v>
      </c>
    </row>
    <row r="24" spans="1:4" ht="19.5" thickBot="1" x14ac:dyDescent="0.3">
      <c r="A24" s="46" t="s">
        <v>10</v>
      </c>
      <c r="B24" s="44" t="s">
        <v>5</v>
      </c>
      <c r="C24" s="47">
        <v>439.33</v>
      </c>
      <c r="D24" s="41" t="e">
        <f>VLOOKUP(A24,'1С'!D:D,1,0)</f>
        <v>#N/A</v>
      </c>
    </row>
    <row r="25" spans="1:4" ht="19.5" thickBot="1" x14ac:dyDescent="0.3">
      <c r="A25" s="46" t="s">
        <v>139</v>
      </c>
      <c r="B25" s="44" t="s">
        <v>5</v>
      </c>
      <c r="C25" s="45">
        <v>13025.18</v>
      </c>
      <c r="D25" s="41" t="e">
        <f>VLOOKUP(A25,'1С'!D:D,1,0)</f>
        <v>#N/A</v>
      </c>
    </row>
    <row r="26" spans="1:4" ht="19.5" thickBot="1" x14ac:dyDescent="0.3">
      <c r="A26" s="46" t="s">
        <v>142</v>
      </c>
      <c r="B26" s="44" t="s">
        <v>5</v>
      </c>
      <c r="C26" s="47">
        <v>427.73</v>
      </c>
      <c r="D26" s="41" t="e">
        <f>VLOOKUP(A26,'1С'!D:D,1,0)</f>
        <v>#N/A</v>
      </c>
    </row>
    <row r="27" spans="1:4" ht="19.5" thickBot="1" x14ac:dyDescent="0.3">
      <c r="A27" s="46" t="s">
        <v>145</v>
      </c>
      <c r="B27" s="44" t="s">
        <v>5</v>
      </c>
      <c r="C27" s="47">
        <v>414.32</v>
      </c>
      <c r="D27" s="41" t="e">
        <f>VLOOKUP(A27,'1С'!D:D,1,0)</f>
        <v>#N/A</v>
      </c>
    </row>
    <row r="28" spans="1:4" ht="19.5" thickBot="1" x14ac:dyDescent="0.3">
      <c r="A28" s="46" t="s">
        <v>147</v>
      </c>
      <c r="B28" s="44" t="s">
        <v>5</v>
      </c>
      <c r="C28" s="45">
        <v>1283.2</v>
      </c>
      <c r="D28" s="41" t="e">
        <f>VLOOKUP(A28,'1С'!D:D,1,0)</f>
        <v>#N/A</v>
      </c>
    </row>
    <row r="29" spans="1:4" ht="38.25" thickBot="1" x14ac:dyDescent="0.3">
      <c r="A29" s="46" t="s">
        <v>150</v>
      </c>
      <c r="B29" s="44" t="s">
        <v>5</v>
      </c>
      <c r="C29" s="45">
        <v>1021.25</v>
      </c>
      <c r="D29" s="41" t="e">
        <f>VLOOKUP(A29,'1С'!D:D,1,0)</f>
        <v>#N/A</v>
      </c>
    </row>
    <row r="30" spans="1:4" ht="19.5" thickBot="1" x14ac:dyDescent="0.3">
      <c r="A30" s="46" t="s">
        <v>152</v>
      </c>
      <c r="B30" s="44" t="s">
        <v>5</v>
      </c>
      <c r="C30" s="47">
        <v>790.36</v>
      </c>
      <c r="D30" s="41" t="e">
        <f>VLOOKUP(A30,'1С'!D:D,1,0)</f>
        <v>#N/A</v>
      </c>
    </row>
    <row r="31" spans="1:4" ht="19.5" thickBot="1" x14ac:dyDescent="0.3">
      <c r="A31" s="46" t="s">
        <v>154</v>
      </c>
      <c r="B31" s="44" t="s">
        <v>5</v>
      </c>
      <c r="C31" s="47">
        <v>575.88</v>
      </c>
      <c r="D31" s="41" t="e">
        <f>VLOOKUP(A31,'1С'!D:D,1,0)</f>
        <v>#N/A</v>
      </c>
    </row>
    <row r="32" spans="1:4" ht="19.5" thickBot="1" x14ac:dyDescent="0.3">
      <c r="A32" s="46" t="s">
        <v>156</v>
      </c>
      <c r="B32" s="44" t="s">
        <v>12</v>
      </c>
      <c r="C32" s="47">
        <v>47.68</v>
      </c>
      <c r="D32" s="41" t="e">
        <f>VLOOKUP(A32,'1С'!D:D,1,0)</f>
        <v>#N/A</v>
      </c>
    </row>
    <row r="33" spans="1:4" ht="19.5" thickBot="1" x14ac:dyDescent="0.3">
      <c r="A33" s="46" t="s">
        <v>158</v>
      </c>
      <c r="B33" s="44" t="s">
        <v>5</v>
      </c>
      <c r="C33" s="45">
        <v>2049.56</v>
      </c>
      <c r="D33" s="41" t="e">
        <f>VLOOKUP(A33,'1С'!D:D,1,0)</f>
        <v>#N/A</v>
      </c>
    </row>
    <row r="34" spans="1:4" ht="57" thickBot="1" x14ac:dyDescent="0.3">
      <c r="A34" s="46" t="s">
        <v>160</v>
      </c>
      <c r="B34" s="44" t="s">
        <v>5</v>
      </c>
      <c r="C34" s="45">
        <v>2210.4499999999998</v>
      </c>
      <c r="D34" s="41" t="str">
        <f>VLOOKUP(A34,'1С'!D:D,1,0)</f>
        <v>Шкаф распределительный настенный телефонный, с 2-мя устройствами для опечатывания, в комплекте с извещателем охранным точечным магнитоконтактным на 3 плинта</v>
      </c>
    </row>
    <row r="35" spans="1:4" ht="19.5" thickBot="1" x14ac:dyDescent="0.3">
      <c r="A35" s="46" t="s">
        <v>162</v>
      </c>
      <c r="B35" s="44" t="s">
        <v>5</v>
      </c>
      <c r="C35" s="45">
        <v>6557.92</v>
      </c>
      <c r="D35" s="41" t="e">
        <f>VLOOKUP(A35,'1С'!D:D,1,0)</f>
        <v>#N/A</v>
      </c>
    </row>
    <row r="36" spans="1:4" ht="19.5" thickBot="1" x14ac:dyDescent="0.3">
      <c r="A36" s="46" t="s">
        <v>164</v>
      </c>
      <c r="B36" s="44" t="s">
        <v>5</v>
      </c>
      <c r="C36" s="47">
        <v>355.07</v>
      </c>
      <c r="D36" s="41" t="e">
        <f>VLOOKUP(A36,'1С'!D:D,1,0)</f>
        <v>#N/A</v>
      </c>
    </row>
    <row r="37" spans="1:4" ht="19.5" thickBot="1" x14ac:dyDescent="0.3">
      <c r="A37" s="46" t="s">
        <v>165</v>
      </c>
      <c r="B37" s="44" t="s">
        <v>5</v>
      </c>
      <c r="C37" s="45">
        <v>6121.2</v>
      </c>
      <c r="D37" s="41" t="e">
        <f>VLOOKUP(A37,'1С'!D:D,1,0)</f>
        <v>#N/A</v>
      </c>
    </row>
    <row r="38" spans="1:4" ht="19.5" thickBot="1" x14ac:dyDescent="0.3">
      <c r="A38" s="46" t="s">
        <v>166</v>
      </c>
      <c r="B38" s="44" t="s">
        <v>5</v>
      </c>
      <c r="C38" s="45">
        <v>16978.63</v>
      </c>
      <c r="D38" s="41" t="e">
        <f>VLOOKUP(A38,'1С'!D:D,1,0)</f>
        <v>#N/A</v>
      </c>
    </row>
    <row r="39" spans="1:4" ht="19.5" thickBot="1" x14ac:dyDescent="0.3">
      <c r="A39" s="46" t="s">
        <v>16</v>
      </c>
      <c r="B39" s="44" t="s">
        <v>5</v>
      </c>
      <c r="C39" s="47">
        <v>96.24</v>
      </c>
      <c r="D39" s="41" t="e">
        <f>VLOOKUP(A39,'1С'!D:D,1,0)</f>
        <v>#N/A</v>
      </c>
    </row>
    <row r="40" spans="1:4" ht="19.5" thickBot="1" x14ac:dyDescent="0.3">
      <c r="A40" s="46" t="s">
        <v>167</v>
      </c>
      <c r="B40" s="44" t="s">
        <v>5</v>
      </c>
      <c r="C40" s="45">
        <v>1638.37</v>
      </c>
      <c r="D40" s="41" t="e">
        <f>VLOOKUP(A40,'1С'!D:D,1,0)</f>
        <v>#N/A</v>
      </c>
    </row>
    <row r="41" spans="1:4" ht="19.5" thickBot="1" x14ac:dyDescent="0.3">
      <c r="A41" s="46" t="s">
        <v>168</v>
      </c>
      <c r="B41" s="44" t="s">
        <v>5</v>
      </c>
      <c r="C41" s="47">
        <v>699.36</v>
      </c>
      <c r="D41" s="41" t="e">
        <f>VLOOKUP(A41,'1С'!D:D,1,0)</f>
        <v>#N/A</v>
      </c>
    </row>
    <row r="42" spans="1:4" ht="19.5" thickBot="1" x14ac:dyDescent="0.3">
      <c r="A42" s="46" t="s">
        <v>170</v>
      </c>
      <c r="B42" s="44" t="s">
        <v>102</v>
      </c>
      <c r="C42" s="47">
        <v>432.71</v>
      </c>
      <c r="D42" s="41" t="e">
        <f>VLOOKUP(A42,'1С'!D:D,1,0)</f>
        <v>#N/A</v>
      </c>
    </row>
    <row r="43" spans="1:4" ht="19.5" thickBot="1" x14ac:dyDescent="0.3">
      <c r="A43" s="46" t="s">
        <v>171</v>
      </c>
      <c r="B43" s="44" t="s">
        <v>5</v>
      </c>
      <c r="C43" s="45">
        <v>3674.24</v>
      </c>
      <c r="D43" s="41" t="e">
        <f>VLOOKUP(A43,'1С'!D:D,1,0)</f>
        <v>#N/A</v>
      </c>
    </row>
    <row r="44" spans="1:4" ht="19.5" thickBot="1" x14ac:dyDescent="0.3">
      <c r="A44" s="46" t="s">
        <v>173</v>
      </c>
      <c r="B44" s="44" t="s">
        <v>5</v>
      </c>
      <c r="C44" s="45">
        <v>1473.84</v>
      </c>
      <c r="D44" s="41" t="e">
        <f>VLOOKUP(A44,'1С'!D:D,1,0)</f>
        <v>#N/A</v>
      </c>
    </row>
    <row r="45" spans="1:4" ht="19.5" thickBot="1" x14ac:dyDescent="0.3">
      <c r="A45" s="46" t="s">
        <v>174</v>
      </c>
      <c r="B45" s="44" t="s">
        <v>5</v>
      </c>
      <c r="C45" s="45">
        <v>2567.17</v>
      </c>
      <c r="D45" s="41" t="e">
        <f>VLOOKUP(A45,'1С'!D:D,1,0)</f>
        <v>#N/A</v>
      </c>
    </row>
    <row r="46" spans="1:4" ht="19.5" thickBot="1" x14ac:dyDescent="0.3">
      <c r="A46" s="46" t="s">
        <v>175</v>
      </c>
      <c r="B46" s="44" t="s">
        <v>5</v>
      </c>
      <c r="C46" s="45">
        <v>1238.1199999999999</v>
      </c>
      <c r="D46" s="41" t="e">
        <f>VLOOKUP(A46,'1С'!D:D,1,0)</f>
        <v>#N/A</v>
      </c>
    </row>
    <row r="47" spans="1:4" ht="19.5" thickBot="1" x14ac:dyDescent="0.3">
      <c r="A47" s="46" t="s">
        <v>19</v>
      </c>
      <c r="B47" s="44" t="s">
        <v>5</v>
      </c>
      <c r="C47" s="45">
        <v>1614.89</v>
      </c>
      <c r="D47" s="41" t="e">
        <f>VLOOKUP(A47,'1С'!D:D,1,0)</f>
        <v>#N/A</v>
      </c>
    </row>
    <row r="48" spans="1:4" ht="19.5" thickBot="1" x14ac:dyDescent="0.3">
      <c r="A48" s="46" t="s">
        <v>177</v>
      </c>
      <c r="B48" s="44" t="s">
        <v>5</v>
      </c>
      <c r="C48" s="45">
        <v>1660.32</v>
      </c>
      <c r="D48" s="41" t="e">
        <f>VLOOKUP(A48,'1С'!D:D,1,0)</f>
        <v>#N/A</v>
      </c>
    </row>
    <row r="49" spans="1:4" ht="19.5" thickBot="1" x14ac:dyDescent="0.3">
      <c r="A49" s="46" t="s">
        <v>179</v>
      </c>
      <c r="B49" s="44" t="s">
        <v>5</v>
      </c>
      <c r="C49" s="45">
        <v>6523.3</v>
      </c>
      <c r="D49" s="41" t="e">
        <f>VLOOKUP(A49,'1С'!D:D,1,0)</f>
        <v>#N/A</v>
      </c>
    </row>
    <row r="50" spans="1:4" ht="19.5" thickBot="1" x14ac:dyDescent="0.3">
      <c r="A50" s="46" t="s">
        <v>181</v>
      </c>
      <c r="B50" s="44" t="s">
        <v>5</v>
      </c>
      <c r="C50" s="45">
        <v>3091.66</v>
      </c>
      <c r="D50" s="41" t="e">
        <f>VLOOKUP(A50,'1С'!D:D,1,0)</f>
        <v>#N/A</v>
      </c>
    </row>
    <row r="51" spans="1:4" ht="19.5" thickBot="1" x14ac:dyDescent="0.3">
      <c r="A51" s="46" t="s">
        <v>21</v>
      </c>
      <c r="B51" s="44" t="s">
        <v>5</v>
      </c>
      <c r="C51" s="45">
        <v>3624.82</v>
      </c>
      <c r="D51" s="41" t="e">
        <f>VLOOKUP(A51,'1С'!D:D,1,0)</f>
        <v>#N/A</v>
      </c>
    </row>
    <row r="52" spans="1:4" ht="19.5" thickBot="1" x14ac:dyDescent="0.3">
      <c r="A52" s="46" t="s">
        <v>183</v>
      </c>
      <c r="B52" s="44" t="s">
        <v>5</v>
      </c>
      <c r="C52" s="45">
        <v>5380.32</v>
      </c>
      <c r="D52" s="41" t="e">
        <f>VLOOKUP(A52,'1С'!D:D,1,0)</f>
        <v>#N/A</v>
      </c>
    </row>
    <row r="53" spans="1:4" ht="38.25" thickBot="1" x14ac:dyDescent="0.3">
      <c r="A53" s="46" t="s">
        <v>185</v>
      </c>
      <c r="B53" s="44" t="s">
        <v>5</v>
      </c>
      <c r="C53" s="45">
        <v>1429.32</v>
      </c>
      <c r="D53" s="41" t="e">
        <f>VLOOKUP(A53,'1С'!D:D,1,0)</f>
        <v>#N/A</v>
      </c>
    </row>
    <row r="54" spans="1:4" ht="19.5" thickBot="1" x14ac:dyDescent="0.3">
      <c r="A54" s="46" t="s">
        <v>23</v>
      </c>
      <c r="B54" s="44" t="s">
        <v>5</v>
      </c>
      <c r="C54" s="45">
        <v>1308.98</v>
      </c>
      <c r="D54" s="41" t="e">
        <f>VLOOKUP(A54,'1С'!D:D,1,0)</f>
        <v>#N/A</v>
      </c>
    </row>
    <row r="55" spans="1:4" ht="19.5" thickBot="1" x14ac:dyDescent="0.3">
      <c r="A55" s="46" t="s">
        <v>186</v>
      </c>
      <c r="B55" s="44" t="s">
        <v>5</v>
      </c>
      <c r="C55" s="45">
        <v>1831.01</v>
      </c>
      <c r="D55" s="41" t="e">
        <f>VLOOKUP(A55,'1С'!D:D,1,0)</f>
        <v>#N/A</v>
      </c>
    </row>
    <row r="56" spans="1:4" ht="19.5" thickBot="1" x14ac:dyDescent="0.3">
      <c r="A56" s="46" t="s">
        <v>188</v>
      </c>
      <c r="B56" s="44" t="s">
        <v>5</v>
      </c>
      <c r="C56" s="45">
        <v>1214.78</v>
      </c>
      <c r="D56" s="41" t="e">
        <f>VLOOKUP(A56,'1С'!D:D,1,0)</f>
        <v>#N/A</v>
      </c>
    </row>
    <row r="57" spans="1:4" ht="19.5" thickBot="1" x14ac:dyDescent="0.3">
      <c r="A57" s="46" t="s">
        <v>25</v>
      </c>
      <c r="B57" s="44" t="s">
        <v>5</v>
      </c>
      <c r="C57" s="45">
        <v>1188.47</v>
      </c>
      <c r="D57" s="41" t="e">
        <f>VLOOKUP(A57,'1С'!D:D,1,0)</f>
        <v>#N/A</v>
      </c>
    </row>
    <row r="58" spans="1:4" ht="19.5" thickBot="1" x14ac:dyDescent="0.3">
      <c r="A58" s="46" t="s">
        <v>27</v>
      </c>
      <c r="B58" s="44" t="s">
        <v>5</v>
      </c>
      <c r="C58" s="45">
        <v>1297.9000000000001</v>
      </c>
      <c r="D58" s="41" t="e">
        <f>VLOOKUP(A58,'1С'!D:D,1,0)</f>
        <v>#N/A</v>
      </c>
    </row>
    <row r="59" spans="1:4" ht="19.5" thickBot="1" x14ac:dyDescent="0.3">
      <c r="A59" s="46" t="s">
        <v>190</v>
      </c>
      <c r="B59" s="44" t="s">
        <v>5</v>
      </c>
      <c r="C59" s="45">
        <v>1599.34</v>
      </c>
      <c r="D59" s="41" t="e">
        <f>VLOOKUP(A59,'1С'!D:D,1,0)</f>
        <v>#N/A</v>
      </c>
    </row>
    <row r="60" spans="1:4" ht="19.5" thickBot="1" x14ac:dyDescent="0.3">
      <c r="A60" s="46" t="s">
        <v>192</v>
      </c>
      <c r="B60" s="44" t="s">
        <v>5</v>
      </c>
      <c r="C60" s="45">
        <v>1416.98</v>
      </c>
      <c r="D60" s="41" t="e">
        <f>VLOOKUP(A60,'1С'!D:D,1,0)</f>
        <v>#N/A</v>
      </c>
    </row>
    <row r="61" spans="1:4" ht="19.5" thickBot="1" x14ac:dyDescent="0.3">
      <c r="A61" s="46" t="s">
        <v>194</v>
      </c>
      <c r="B61" s="44" t="s">
        <v>5</v>
      </c>
      <c r="C61" s="45">
        <v>21428.82</v>
      </c>
      <c r="D61" s="41" t="e">
        <f>VLOOKUP(A61,'1С'!D:D,1,0)</f>
        <v>#N/A</v>
      </c>
    </row>
    <row r="62" spans="1:4" ht="19.5" thickBot="1" x14ac:dyDescent="0.3">
      <c r="A62" s="46" t="s">
        <v>196</v>
      </c>
      <c r="B62" s="44" t="s">
        <v>5</v>
      </c>
      <c r="C62" s="45">
        <v>3403.3</v>
      </c>
      <c r="D62" s="41" t="e">
        <f>VLOOKUP(A62,'1С'!D:D,1,0)</f>
        <v>#N/A</v>
      </c>
    </row>
    <row r="63" spans="1:4" ht="19.5" thickBot="1" x14ac:dyDescent="0.3">
      <c r="A63" s="46" t="s">
        <v>198</v>
      </c>
      <c r="B63" s="44" t="s">
        <v>5</v>
      </c>
      <c r="C63" s="45">
        <v>3320.17</v>
      </c>
      <c r="D63" s="41" t="e">
        <f>VLOOKUP(A63,'1С'!D:D,1,0)</f>
        <v>#N/A</v>
      </c>
    </row>
    <row r="64" spans="1:4" ht="19.5" thickBot="1" x14ac:dyDescent="0.3">
      <c r="A64" s="46" t="s">
        <v>200</v>
      </c>
      <c r="B64" s="44" t="s">
        <v>5</v>
      </c>
      <c r="C64" s="45">
        <v>3569.52</v>
      </c>
      <c r="D64" s="41" t="e">
        <f>VLOOKUP(A64,'1С'!D:D,1,0)</f>
        <v>#N/A</v>
      </c>
    </row>
    <row r="65" spans="1:4" ht="19.5" thickBot="1" x14ac:dyDescent="0.3">
      <c r="A65" s="46" t="s">
        <v>202</v>
      </c>
      <c r="B65" s="44" t="s">
        <v>5</v>
      </c>
      <c r="C65" s="45">
        <v>3818.83</v>
      </c>
      <c r="D65" s="41" t="e">
        <f>VLOOKUP(A65,'1С'!D:D,1,0)</f>
        <v>#N/A</v>
      </c>
    </row>
    <row r="66" spans="1:4" ht="19.5" thickBot="1" x14ac:dyDescent="0.3">
      <c r="A66" s="46" t="s">
        <v>204</v>
      </c>
      <c r="B66" s="44" t="s">
        <v>5</v>
      </c>
      <c r="C66" s="45">
        <v>4774.5200000000004</v>
      </c>
      <c r="D66" s="41" t="e">
        <f>VLOOKUP(A66,'1С'!D:D,1,0)</f>
        <v>#N/A</v>
      </c>
    </row>
    <row r="67" spans="1:4" ht="38.25" thickBot="1" x14ac:dyDescent="0.3">
      <c r="A67" s="46" t="s">
        <v>206</v>
      </c>
      <c r="B67" s="44" t="s">
        <v>5</v>
      </c>
      <c r="C67" s="45">
        <v>9289.51</v>
      </c>
      <c r="D67" s="41" t="e">
        <f>VLOOKUP(A67,'1С'!D:D,1,0)</f>
        <v>#N/A</v>
      </c>
    </row>
    <row r="68" spans="1:4" ht="19.5" thickBot="1" x14ac:dyDescent="0.3">
      <c r="A68" s="46" t="s">
        <v>209</v>
      </c>
      <c r="B68" s="44" t="s">
        <v>5</v>
      </c>
      <c r="C68" s="45">
        <v>4961.59</v>
      </c>
      <c r="D68" s="41" t="e">
        <f>VLOOKUP(A68,'1С'!D:D,1,0)</f>
        <v>#N/A</v>
      </c>
    </row>
    <row r="69" spans="1:4" ht="19.5" thickBot="1" x14ac:dyDescent="0.3">
      <c r="A69" s="46" t="s">
        <v>211</v>
      </c>
      <c r="B69" s="44" t="s">
        <v>5</v>
      </c>
      <c r="C69" s="45">
        <v>18926.650000000001</v>
      </c>
      <c r="D69" s="41" t="e">
        <f>VLOOKUP(A69,'1С'!D:D,1,0)</f>
        <v>#N/A</v>
      </c>
    </row>
    <row r="70" spans="1:4" ht="19.5" thickBot="1" x14ac:dyDescent="0.3">
      <c r="A70" s="46" t="s">
        <v>213</v>
      </c>
      <c r="B70" s="44" t="s">
        <v>5</v>
      </c>
      <c r="C70" s="45">
        <v>2578.19</v>
      </c>
      <c r="D70" s="41" t="e">
        <f>VLOOKUP(A70,'1С'!D:D,1,0)</f>
        <v>#N/A</v>
      </c>
    </row>
    <row r="71" spans="1:4" ht="19.5" thickBot="1" x14ac:dyDescent="0.3">
      <c r="A71" s="46" t="s">
        <v>215</v>
      </c>
      <c r="B71" s="44" t="s">
        <v>5</v>
      </c>
      <c r="C71" s="45">
        <v>2578.19</v>
      </c>
      <c r="D71" s="41" t="e">
        <f>VLOOKUP(A71,'1С'!D:D,1,0)</f>
        <v>#N/A</v>
      </c>
    </row>
    <row r="72" spans="1:4" ht="19.5" thickBot="1" x14ac:dyDescent="0.3">
      <c r="A72" s="46" t="s">
        <v>217</v>
      </c>
      <c r="B72" s="44" t="s">
        <v>5</v>
      </c>
      <c r="C72" s="45">
        <v>2252.88</v>
      </c>
      <c r="D72" s="41" t="e">
        <f>VLOOKUP(A72,'1С'!D:D,1,0)</f>
        <v>#N/A</v>
      </c>
    </row>
    <row r="73" spans="1:4" ht="19.5" thickBot="1" x14ac:dyDescent="0.3">
      <c r="A73" s="46" t="s">
        <v>219</v>
      </c>
      <c r="B73" s="44" t="s">
        <v>5</v>
      </c>
      <c r="C73" s="45">
        <v>5314.4</v>
      </c>
      <c r="D73" s="41" t="e">
        <f>VLOOKUP(A73,'1С'!D:D,1,0)</f>
        <v>#N/A</v>
      </c>
    </row>
    <row r="74" spans="1:4" ht="19.5" thickBot="1" x14ac:dyDescent="0.3">
      <c r="A74" s="46" t="s">
        <v>221</v>
      </c>
      <c r="B74" s="44" t="s">
        <v>5</v>
      </c>
      <c r="C74" s="45">
        <v>8000.11</v>
      </c>
      <c r="D74" s="41" t="e">
        <f>VLOOKUP(A74,'1С'!D:D,1,0)</f>
        <v>#N/A</v>
      </c>
    </row>
    <row r="75" spans="1:4" ht="19.5" thickBot="1" x14ac:dyDescent="0.3">
      <c r="A75" s="46" t="s">
        <v>223</v>
      </c>
      <c r="B75" s="44" t="s">
        <v>5</v>
      </c>
      <c r="C75" s="45">
        <v>3933.16</v>
      </c>
      <c r="D75" s="41" t="e">
        <f>VLOOKUP(A75,'1С'!D:D,1,0)</f>
        <v>#N/A</v>
      </c>
    </row>
    <row r="76" spans="1:4" ht="19.5" thickBot="1" x14ac:dyDescent="0.3">
      <c r="A76" s="46" t="s">
        <v>225</v>
      </c>
      <c r="B76" s="44" t="s">
        <v>5</v>
      </c>
      <c r="C76" s="45">
        <v>1685.05</v>
      </c>
      <c r="D76" s="41" t="e">
        <f>VLOOKUP(A76,'1С'!D:D,1,0)</f>
        <v>#N/A</v>
      </c>
    </row>
    <row r="77" spans="1:4" ht="19.5" thickBot="1" x14ac:dyDescent="0.3">
      <c r="A77" s="46" t="s">
        <v>227</v>
      </c>
      <c r="B77" s="44" t="s">
        <v>5</v>
      </c>
      <c r="C77" s="47">
        <v>859.44</v>
      </c>
      <c r="D77" s="41" t="e">
        <f>VLOOKUP(A77,'1С'!D:D,1,0)</f>
        <v>#N/A</v>
      </c>
    </row>
    <row r="78" spans="1:4" ht="19.5" thickBot="1" x14ac:dyDescent="0.3">
      <c r="A78" s="46" t="s">
        <v>230</v>
      </c>
      <c r="B78" s="44" t="s">
        <v>5</v>
      </c>
      <c r="C78" s="47">
        <v>726.92</v>
      </c>
      <c r="D78" s="41" t="e">
        <f>VLOOKUP(A78,'1С'!D:D,1,0)</f>
        <v>#N/A</v>
      </c>
    </row>
    <row r="79" spans="1:4" ht="19.5" thickBot="1" x14ac:dyDescent="0.3">
      <c r="A79" s="46" t="s">
        <v>232</v>
      </c>
      <c r="B79" s="44" t="s">
        <v>5</v>
      </c>
      <c r="C79" s="47">
        <v>722.76</v>
      </c>
      <c r="D79" s="41" t="e">
        <f>VLOOKUP(A79,'1С'!D:D,1,0)</f>
        <v>#N/A</v>
      </c>
    </row>
    <row r="80" spans="1:4" ht="19.5" thickBot="1" x14ac:dyDescent="0.3">
      <c r="A80" s="46" t="s">
        <v>234</v>
      </c>
      <c r="B80" s="44" t="s">
        <v>5</v>
      </c>
      <c r="C80" s="45">
        <v>1328.7</v>
      </c>
      <c r="D80" s="41" t="e">
        <f>VLOOKUP(A80,'1С'!D:D,1,0)</f>
        <v>#N/A</v>
      </c>
    </row>
    <row r="81" spans="1:4" ht="19.5" thickBot="1" x14ac:dyDescent="0.3">
      <c r="A81" s="46" t="s">
        <v>236</v>
      </c>
      <c r="B81" s="44" t="s">
        <v>5</v>
      </c>
      <c r="C81" s="47">
        <v>789.02</v>
      </c>
      <c r="D81" s="41" t="e">
        <f>VLOOKUP(A81,'1С'!D:D,1,0)</f>
        <v>#N/A</v>
      </c>
    </row>
    <row r="82" spans="1:4" ht="19.5" thickBot="1" x14ac:dyDescent="0.3">
      <c r="A82" s="46" t="s">
        <v>238</v>
      </c>
      <c r="B82" s="44" t="s">
        <v>5</v>
      </c>
      <c r="C82" s="45">
        <v>1965.28</v>
      </c>
      <c r="D82" s="41" t="e">
        <f>VLOOKUP(A82,'1С'!D:D,1,0)</f>
        <v>#N/A</v>
      </c>
    </row>
    <row r="83" spans="1:4" ht="19.5" thickBot="1" x14ac:dyDescent="0.3">
      <c r="A83" s="46" t="s">
        <v>240</v>
      </c>
      <c r="B83" s="44" t="s">
        <v>5</v>
      </c>
      <c r="C83" s="47">
        <v>870.01</v>
      </c>
      <c r="D83" s="41" t="e">
        <f>VLOOKUP(A83,'1С'!D:D,1,0)</f>
        <v>#N/A</v>
      </c>
    </row>
    <row r="84" spans="1:4" ht="19.5" thickBot="1" x14ac:dyDescent="0.3">
      <c r="A84" s="46" t="s">
        <v>242</v>
      </c>
      <c r="B84" s="44" t="s">
        <v>5</v>
      </c>
      <c r="C84" s="45">
        <v>1006.74</v>
      </c>
      <c r="D84" s="41" t="e">
        <f>VLOOKUP(A84,'1С'!D:D,1,0)</f>
        <v>#N/A</v>
      </c>
    </row>
    <row r="85" spans="1:4" ht="19.5" thickBot="1" x14ac:dyDescent="0.3">
      <c r="A85" s="46" t="s">
        <v>244</v>
      </c>
      <c r="B85" s="44" t="s">
        <v>5</v>
      </c>
      <c r="C85" s="45">
        <v>1324.43</v>
      </c>
      <c r="D85" s="41" t="e">
        <f>VLOOKUP(A85,'1С'!D:D,1,0)</f>
        <v>#N/A</v>
      </c>
    </row>
    <row r="86" spans="1:4" ht="19.5" thickBot="1" x14ac:dyDescent="0.3">
      <c r="A86" s="46" t="s">
        <v>246</v>
      </c>
      <c r="B86" s="44" t="s">
        <v>5</v>
      </c>
      <c r="C86" s="47">
        <v>716.54</v>
      </c>
      <c r="D86" s="41" t="e">
        <f>VLOOKUP(A86,'1С'!D:D,1,0)</f>
        <v>#N/A</v>
      </c>
    </row>
    <row r="87" spans="1:4" ht="19.5" thickBot="1" x14ac:dyDescent="0.3">
      <c r="A87" s="46" t="s">
        <v>248</v>
      </c>
      <c r="B87" s="44" t="s">
        <v>5</v>
      </c>
      <c r="C87" s="47">
        <v>784.88</v>
      </c>
      <c r="D87" s="41" t="e">
        <f>VLOOKUP(A87,'1С'!D:D,1,0)</f>
        <v>#N/A</v>
      </c>
    </row>
    <row r="88" spans="1:4" ht="19.5" thickBot="1" x14ac:dyDescent="0.3">
      <c r="A88" s="46" t="s">
        <v>250</v>
      </c>
      <c r="B88" s="44" t="s">
        <v>5</v>
      </c>
      <c r="C88" s="47">
        <v>865.76</v>
      </c>
      <c r="D88" s="41" t="e">
        <f>VLOOKUP(A88,'1С'!D:D,1,0)</f>
        <v>#N/A</v>
      </c>
    </row>
    <row r="89" spans="1:4" ht="19.5" thickBot="1" x14ac:dyDescent="0.3">
      <c r="A89" s="46" t="s">
        <v>252</v>
      </c>
      <c r="B89" s="44" t="s">
        <v>5</v>
      </c>
      <c r="C89" s="47">
        <v>712.4</v>
      </c>
      <c r="D89" s="41" t="e">
        <f>VLOOKUP(A89,'1С'!D:D,1,0)</f>
        <v>#N/A</v>
      </c>
    </row>
    <row r="90" spans="1:4" ht="19.5" thickBot="1" x14ac:dyDescent="0.3">
      <c r="A90" s="46" t="s">
        <v>254</v>
      </c>
      <c r="B90" s="44" t="s">
        <v>5</v>
      </c>
      <c r="C90" s="47">
        <v>780.73</v>
      </c>
      <c r="D90" s="41" t="e">
        <f>VLOOKUP(A90,'1С'!D:D,1,0)</f>
        <v>#N/A</v>
      </c>
    </row>
    <row r="91" spans="1:4" ht="19.5" thickBot="1" x14ac:dyDescent="0.3">
      <c r="A91" s="46" t="s">
        <v>256</v>
      </c>
      <c r="B91" s="44" t="s">
        <v>5</v>
      </c>
      <c r="C91" s="47">
        <v>847.02</v>
      </c>
      <c r="D91" s="41" t="e">
        <f>VLOOKUP(A91,'1С'!D:D,1,0)</f>
        <v>#N/A</v>
      </c>
    </row>
    <row r="92" spans="1:4" ht="19.5" thickBot="1" x14ac:dyDescent="0.3">
      <c r="A92" s="46" t="s">
        <v>258</v>
      </c>
      <c r="B92" s="44" t="s">
        <v>5</v>
      </c>
      <c r="C92" s="47">
        <v>724.84</v>
      </c>
      <c r="D92" s="41" t="e">
        <f>VLOOKUP(A92,'1С'!D:D,1,0)</f>
        <v>#N/A</v>
      </c>
    </row>
    <row r="93" spans="1:4" ht="19.5" thickBot="1" x14ac:dyDescent="0.3">
      <c r="A93" s="46" t="s">
        <v>260</v>
      </c>
      <c r="B93" s="44" t="s">
        <v>5</v>
      </c>
      <c r="C93" s="47">
        <v>807.05</v>
      </c>
      <c r="D93" s="41" t="e">
        <f>VLOOKUP(A93,'1С'!D:D,1,0)</f>
        <v>#N/A</v>
      </c>
    </row>
    <row r="94" spans="1:4" ht="19.5" thickBot="1" x14ac:dyDescent="0.3">
      <c r="A94" s="46" t="s">
        <v>262</v>
      </c>
      <c r="B94" s="44" t="s">
        <v>5</v>
      </c>
      <c r="C94" s="45">
        <v>2002.08</v>
      </c>
      <c r="D94" s="41" t="e">
        <f>VLOOKUP(A94,'1С'!D:D,1,0)</f>
        <v>#N/A</v>
      </c>
    </row>
    <row r="95" spans="1:4" ht="19.5" thickBot="1" x14ac:dyDescent="0.3">
      <c r="A95" s="46" t="s">
        <v>264</v>
      </c>
      <c r="B95" s="44" t="s">
        <v>5</v>
      </c>
      <c r="C95" s="45">
        <v>1075.26</v>
      </c>
      <c r="D95" s="41" t="e">
        <f>VLOOKUP(A95,'1С'!D:D,1,0)</f>
        <v>#N/A</v>
      </c>
    </row>
    <row r="96" spans="1:4" ht="19.5" thickBot="1" x14ac:dyDescent="0.3">
      <c r="A96" s="46" t="s">
        <v>267</v>
      </c>
      <c r="B96" s="44" t="s">
        <v>5</v>
      </c>
      <c r="C96" s="47">
        <v>720.7</v>
      </c>
      <c r="D96" s="41" t="e">
        <f>VLOOKUP(A96,'1С'!D:D,1,0)</f>
        <v>#N/A</v>
      </c>
    </row>
    <row r="97" spans="1:5" ht="19.5" thickBot="1" x14ac:dyDescent="0.3">
      <c r="A97" s="46" t="s">
        <v>269</v>
      </c>
      <c r="B97" s="44" t="s">
        <v>5</v>
      </c>
      <c r="C97" s="47">
        <v>800.62</v>
      </c>
      <c r="D97" s="41" t="e">
        <f>VLOOKUP(A97,'1С'!D:D,1,0)</f>
        <v>#N/A</v>
      </c>
    </row>
    <row r="98" spans="1:5" ht="19.5" thickBot="1" x14ac:dyDescent="0.3">
      <c r="A98" s="46" t="s">
        <v>271</v>
      </c>
      <c r="B98" s="44" t="s">
        <v>5</v>
      </c>
      <c r="C98" s="47">
        <v>870.01</v>
      </c>
      <c r="D98" s="41" t="e">
        <f>VLOOKUP(A98,'1С'!D:D,1,0)</f>
        <v>#N/A</v>
      </c>
    </row>
    <row r="99" spans="1:5" ht="19.5" thickBot="1" x14ac:dyDescent="0.3">
      <c r="A99" s="46" t="s">
        <v>273</v>
      </c>
      <c r="B99" s="44" t="s">
        <v>5</v>
      </c>
      <c r="C99" s="47">
        <v>743.24</v>
      </c>
      <c r="D99" s="41" t="e">
        <f>VLOOKUP(A99,'1С'!D:D,1,0)</f>
        <v>#N/A</v>
      </c>
    </row>
    <row r="100" spans="1:5" ht="19.5" thickBot="1" x14ac:dyDescent="0.3">
      <c r="A100" s="46" t="s">
        <v>275</v>
      </c>
      <c r="B100" s="44" t="s">
        <v>5</v>
      </c>
      <c r="C100" s="47">
        <v>795.23</v>
      </c>
      <c r="D100" s="41" t="e">
        <f>VLOOKUP(A100,'1С'!D:D,1,0)</f>
        <v>#N/A</v>
      </c>
    </row>
    <row r="101" spans="1:5" ht="19.5" thickBot="1" x14ac:dyDescent="0.3">
      <c r="A101" s="46" t="s">
        <v>277</v>
      </c>
      <c r="B101" s="44" t="s">
        <v>5</v>
      </c>
      <c r="C101" s="47">
        <v>878.62</v>
      </c>
      <c r="D101" s="41" t="e">
        <f>VLOOKUP(A101,'1С'!D:D,1,0)</f>
        <v>#N/A</v>
      </c>
    </row>
    <row r="102" spans="1:5" ht="19.5" thickBot="1" x14ac:dyDescent="0.3">
      <c r="A102" s="46" t="s">
        <v>279</v>
      </c>
      <c r="B102" s="44" t="s">
        <v>5</v>
      </c>
      <c r="C102" s="47">
        <v>921.58</v>
      </c>
      <c r="D102" s="41" t="e">
        <f>VLOOKUP(A102,'1С'!D:D,1,0)</f>
        <v>#N/A</v>
      </c>
    </row>
    <row r="103" spans="1:5" ht="19.5" thickBot="1" x14ac:dyDescent="0.3">
      <c r="A103" s="46" t="s">
        <v>281</v>
      </c>
      <c r="B103" s="44" t="s">
        <v>5</v>
      </c>
      <c r="C103" s="45">
        <v>1298.46</v>
      </c>
      <c r="D103" s="41" t="e">
        <f>VLOOKUP(A103,'1С'!D:D,1,0)</f>
        <v>#N/A</v>
      </c>
    </row>
    <row r="104" spans="1:5" ht="19.5" thickBot="1" x14ac:dyDescent="0.3">
      <c r="A104" s="46" t="s">
        <v>284</v>
      </c>
      <c r="B104" s="44" t="s">
        <v>5</v>
      </c>
      <c r="C104" s="47">
        <v>780.73</v>
      </c>
      <c r="D104" s="41" t="e">
        <f>VLOOKUP(A104,'1С'!D:D,1,0)</f>
        <v>#N/A</v>
      </c>
    </row>
    <row r="105" spans="1:5" ht="19.5" thickBot="1" x14ac:dyDescent="0.3">
      <c r="A105" s="46" t="s">
        <v>286</v>
      </c>
      <c r="B105" s="44" t="s">
        <v>5</v>
      </c>
      <c r="C105" s="47">
        <v>862.49</v>
      </c>
      <c r="D105" s="41" t="e">
        <f>VLOOKUP(A105,'1С'!D:D,1,0)</f>
        <v>#N/A</v>
      </c>
    </row>
    <row r="106" spans="1:5" ht="19.5" thickBot="1" x14ac:dyDescent="0.3">
      <c r="A106" s="46" t="s">
        <v>288</v>
      </c>
      <c r="B106" s="44" t="s">
        <v>5</v>
      </c>
      <c r="C106" s="45">
        <v>1585.86</v>
      </c>
      <c r="D106" s="41" t="e">
        <f>VLOOKUP(A106,'1С'!D:D,1,0)</f>
        <v>#N/A</v>
      </c>
    </row>
    <row r="107" spans="1:5" ht="19.5" thickBot="1" x14ac:dyDescent="0.3">
      <c r="A107" s="46" t="s">
        <v>29</v>
      </c>
      <c r="B107" s="44" t="s">
        <v>12</v>
      </c>
      <c r="C107" s="47">
        <v>85.6</v>
      </c>
      <c r="D107" s="41" t="e">
        <f>VLOOKUP(A107,'1С'!D:D,1,0)</f>
        <v>#N/A</v>
      </c>
    </row>
    <row r="108" spans="1:5" ht="19.5" thickBot="1" x14ac:dyDescent="0.3">
      <c r="A108" s="46" t="s">
        <v>291</v>
      </c>
      <c r="B108" s="44" t="s">
        <v>12</v>
      </c>
      <c r="C108" s="47">
        <v>102.61</v>
      </c>
      <c r="D108" s="41" t="e">
        <f>VLOOKUP(A108,'1С'!D:D,1,0)</f>
        <v>#N/A</v>
      </c>
    </row>
    <row r="109" spans="1:5" ht="19.5" thickBot="1" x14ac:dyDescent="0.3">
      <c r="A109" s="46" t="s">
        <v>293</v>
      </c>
      <c r="B109" s="44" t="s">
        <v>12</v>
      </c>
      <c r="C109" s="47">
        <v>119.33</v>
      </c>
      <c r="D109" s="41" t="e">
        <f>VLOOKUP(A109,'1С'!D:D,1,0)</f>
        <v>#N/A</v>
      </c>
    </row>
    <row r="110" spans="1:5" ht="19.5" thickBot="1" x14ac:dyDescent="0.3">
      <c r="A110" s="46" t="s">
        <v>296</v>
      </c>
      <c r="B110" s="44" t="s">
        <v>5</v>
      </c>
      <c r="C110" s="47">
        <v>582.16</v>
      </c>
      <c r="D110" s="41" t="e">
        <f>VLOOKUP(A110,'1С'!D:D,1,0)</f>
        <v>#N/A</v>
      </c>
    </row>
    <row r="111" spans="1:5" ht="19.5" thickBot="1" x14ac:dyDescent="0.3">
      <c r="A111" s="46" t="s">
        <v>298</v>
      </c>
      <c r="B111" s="44" t="s">
        <v>5</v>
      </c>
      <c r="C111" s="47">
        <v>734.62</v>
      </c>
      <c r="D111" s="41" t="e">
        <f>VLOOKUP(A111,'1С'!D:D,1,0)</f>
        <v>#N/A</v>
      </c>
    </row>
    <row r="112" spans="1:5" ht="19.5" thickBot="1" x14ac:dyDescent="0.3">
      <c r="A112" s="46" t="s">
        <v>300</v>
      </c>
      <c r="B112" s="44" t="s">
        <v>5</v>
      </c>
      <c r="C112" s="47">
        <v>798.47</v>
      </c>
      <c r="D112" s="41" t="e">
        <f>VLOOKUP(A112,'1С'!D:D,1,0)</f>
        <v>#N/A</v>
      </c>
      <c r="E112" t="s">
        <v>74</v>
      </c>
    </row>
    <row r="113" spans="1:4" ht="19.5" thickBot="1" x14ac:dyDescent="0.3">
      <c r="A113" s="46" t="s">
        <v>302</v>
      </c>
      <c r="B113" s="44" t="s">
        <v>5</v>
      </c>
      <c r="C113" s="47">
        <v>833.83</v>
      </c>
      <c r="D113" s="41" t="e">
        <f>VLOOKUP(A113,'1С'!D:D,1,0)</f>
        <v>#N/A</v>
      </c>
    </row>
    <row r="114" spans="1:4" ht="38.25" thickBot="1" x14ac:dyDescent="0.3">
      <c r="A114" s="46" t="s">
        <v>304</v>
      </c>
      <c r="B114" s="44" t="s">
        <v>12</v>
      </c>
      <c r="C114" s="47">
        <v>150.84</v>
      </c>
      <c r="D114" s="41" t="e">
        <f>VLOOKUP(A114,'1С'!D:D,1,0)</f>
        <v>#N/A</v>
      </c>
    </row>
    <row r="115" spans="1:4" ht="38.25" thickBot="1" x14ac:dyDescent="0.3">
      <c r="A115" s="46" t="s">
        <v>307</v>
      </c>
      <c r="B115" s="44" t="s">
        <v>12</v>
      </c>
      <c r="C115" s="47">
        <v>93.65</v>
      </c>
      <c r="D115" s="41" t="e">
        <f>VLOOKUP(A115,'1С'!D:D,1,0)</f>
        <v>#N/A</v>
      </c>
    </row>
    <row r="116" spans="1:4" ht="38.25" thickBot="1" x14ac:dyDescent="0.3">
      <c r="A116" s="46" t="s">
        <v>309</v>
      </c>
      <c r="B116" s="44" t="s">
        <v>12</v>
      </c>
      <c r="C116" s="47">
        <v>147.07</v>
      </c>
      <c r="D116" s="41" t="e">
        <f>VLOOKUP(A116,'1С'!D:D,1,0)</f>
        <v>#N/A</v>
      </c>
    </row>
    <row r="117" spans="1:4" ht="38.25" thickBot="1" x14ac:dyDescent="0.3">
      <c r="A117" s="46" t="s">
        <v>312</v>
      </c>
      <c r="B117" s="44" t="s">
        <v>12</v>
      </c>
      <c r="C117" s="47">
        <v>240.26</v>
      </c>
      <c r="D117" s="41" t="e">
        <f>VLOOKUP(A117,'1С'!D:D,1,0)</f>
        <v>#N/A</v>
      </c>
    </row>
    <row r="118" spans="1:4" ht="38.25" thickBot="1" x14ac:dyDescent="0.3">
      <c r="A118" s="46" t="s">
        <v>314</v>
      </c>
      <c r="B118" s="44" t="s">
        <v>12</v>
      </c>
      <c r="C118" s="47">
        <v>304.48</v>
      </c>
      <c r="D118" s="41" t="e">
        <f>VLOOKUP(A118,'1С'!D:D,1,0)</f>
        <v>#N/A</v>
      </c>
    </row>
    <row r="119" spans="1:4" ht="19.5" thickBot="1" x14ac:dyDescent="0.3">
      <c r="A119" s="46" t="s">
        <v>316</v>
      </c>
      <c r="B119" s="44" t="s">
        <v>12</v>
      </c>
      <c r="C119" s="47">
        <v>75.17</v>
      </c>
      <c r="D119" s="41" t="e">
        <f>VLOOKUP(A119,'1С'!D:D,1,0)</f>
        <v>#N/A</v>
      </c>
    </row>
    <row r="120" spans="1:4" ht="19.5" thickBot="1" x14ac:dyDescent="0.3">
      <c r="A120" s="46" t="s">
        <v>318</v>
      </c>
      <c r="B120" s="44" t="s">
        <v>12</v>
      </c>
      <c r="C120" s="47">
        <v>54.43</v>
      </c>
      <c r="D120" s="41" t="e">
        <f>VLOOKUP(A120,'1С'!D:D,1,0)</f>
        <v>#N/A</v>
      </c>
    </row>
    <row r="121" spans="1:4" ht="19.5" thickBot="1" x14ac:dyDescent="0.3">
      <c r="A121" s="46" t="s">
        <v>320</v>
      </c>
      <c r="B121" s="44" t="s">
        <v>12</v>
      </c>
      <c r="C121" s="47">
        <v>66.31</v>
      </c>
      <c r="D121" s="41" t="e">
        <f>VLOOKUP(A121,'1С'!D:D,1,0)</f>
        <v>#N/A</v>
      </c>
    </row>
    <row r="122" spans="1:4" ht="19.5" thickBot="1" x14ac:dyDescent="0.3">
      <c r="A122" s="46" t="s">
        <v>322</v>
      </c>
      <c r="B122" s="44" t="s">
        <v>12</v>
      </c>
      <c r="C122" s="47">
        <v>75.760000000000005</v>
      </c>
      <c r="D122" s="41" t="e">
        <f>VLOOKUP(A122,'1С'!D:D,1,0)</f>
        <v>#N/A</v>
      </c>
    </row>
    <row r="123" spans="1:4" ht="19.5" thickBot="1" x14ac:dyDescent="0.3">
      <c r="A123" s="46" t="s">
        <v>325</v>
      </c>
      <c r="B123" s="44" t="s">
        <v>12</v>
      </c>
      <c r="C123" s="47">
        <v>89.03</v>
      </c>
      <c r="D123" s="41" t="e">
        <f>VLOOKUP(A123,'1С'!D:D,1,0)</f>
        <v>#N/A</v>
      </c>
    </row>
    <row r="124" spans="1:4" ht="19.5" thickBot="1" x14ac:dyDescent="0.3">
      <c r="A124" s="46" t="s">
        <v>327</v>
      </c>
      <c r="B124" s="44" t="s">
        <v>12</v>
      </c>
      <c r="C124" s="47">
        <v>115.06</v>
      </c>
      <c r="D124" s="41" t="e">
        <f>VLOOKUP(A124,'1С'!D:D,1,0)</f>
        <v>#N/A</v>
      </c>
    </row>
    <row r="125" spans="1:4" ht="19.5" thickBot="1" x14ac:dyDescent="0.3">
      <c r="A125" s="46" t="s">
        <v>329</v>
      </c>
      <c r="B125" s="44" t="s">
        <v>12</v>
      </c>
      <c r="C125" s="45">
        <v>2976.52</v>
      </c>
      <c r="D125" s="41" t="e">
        <f>VLOOKUP(A125,'1С'!D:D,1,0)</f>
        <v>#N/A</v>
      </c>
    </row>
    <row r="126" spans="1:4" ht="19.5" thickBot="1" x14ac:dyDescent="0.3">
      <c r="A126" s="46" t="s">
        <v>331</v>
      </c>
      <c r="B126" s="44" t="s">
        <v>12</v>
      </c>
      <c r="C126" s="47">
        <v>650.80999999999995</v>
      </c>
      <c r="D126" s="41" t="e">
        <f>VLOOKUP(A126,'1С'!D:D,1,0)</f>
        <v>#N/A</v>
      </c>
    </row>
    <row r="127" spans="1:4" ht="19.5" thickBot="1" x14ac:dyDescent="0.3">
      <c r="A127" s="46" t="s">
        <v>333</v>
      </c>
      <c r="B127" s="44" t="s">
        <v>12</v>
      </c>
      <c r="C127" s="45">
        <v>1714</v>
      </c>
      <c r="D127" s="41" t="e">
        <f>VLOOKUP(A127,'1С'!D:D,1,0)</f>
        <v>#N/A</v>
      </c>
    </row>
    <row r="128" spans="1:4" ht="38.25" thickBot="1" x14ac:dyDescent="0.3">
      <c r="A128" s="46" t="s">
        <v>335</v>
      </c>
      <c r="B128" s="44" t="s">
        <v>12</v>
      </c>
      <c r="C128" s="47">
        <v>384.11</v>
      </c>
      <c r="D128" s="41" t="e">
        <f>VLOOKUP(A128,'1С'!D:D,1,0)</f>
        <v>#N/A</v>
      </c>
    </row>
    <row r="129" spans="1:4" ht="38.25" thickBot="1" x14ac:dyDescent="0.3">
      <c r="A129" s="46" t="s">
        <v>337</v>
      </c>
      <c r="B129" s="44" t="s">
        <v>12</v>
      </c>
      <c r="C129" s="47">
        <v>266.74</v>
      </c>
      <c r="D129" s="41" t="e">
        <f>VLOOKUP(A129,'1С'!D:D,1,0)</f>
        <v>#N/A</v>
      </c>
    </row>
    <row r="130" spans="1:4" ht="38.25" thickBot="1" x14ac:dyDescent="0.3">
      <c r="A130" s="46" t="s">
        <v>339</v>
      </c>
      <c r="B130" s="44" t="s">
        <v>12</v>
      </c>
      <c r="C130" s="47">
        <v>650.80999999999995</v>
      </c>
      <c r="D130" s="41" t="e">
        <f>VLOOKUP(A130,'1С'!D:D,1,0)</f>
        <v>#N/A</v>
      </c>
    </row>
    <row r="131" spans="1:4" ht="19.5" thickBot="1" x14ac:dyDescent="0.3">
      <c r="A131" s="46" t="s">
        <v>341</v>
      </c>
      <c r="B131" s="44" t="s">
        <v>12</v>
      </c>
      <c r="C131" s="47">
        <v>54.23</v>
      </c>
      <c r="D131" s="41" t="e">
        <f>VLOOKUP(A131,'1С'!D:D,1,0)</f>
        <v>#N/A</v>
      </c>
    </row>
    <row r="132" spans="1:4" ht="19.5" thickBot="1" x14ac:dyDescent="0.3">
      <c r="A132" s="46" t="s">
        <v>343</v>
      </c>
      <c r="B132" s="44" t="s">
        <v>12</v>
      </c>
      <c r="C132" s="47">
        <v>539.54</v>
      </c>
      <c r="D132" s="41" t="e">
        <f>VLOOKUP(A132,'1С'!D:D,1,0)</f>
        <v>#N/A</v>
      </c>
    </row>
    <row r="133" spans="1:4" ht="38.25" thickBot="1" x14ac:dyDescent="0.3">
      <c r="A133" s="46" t="s">
        <v>345</v>
      </c>
      <c r="B133" s="44" t="s">
        <v>12</v>
      </c>
      <c r="C133" s="47">
        <v>150.94</v>
      </c>
      <c r="D133" s="41" t="e">
        <f>VLOOKUP(A133,'1С'!D:D,1,0)</f>
        <v>#N/A</v>
      </c>
    </row>
    <row r="134" spans="1:4" ht="38.25" thickBot="1" x14ac:dyDescent="0.3">
      <c r="A134" s="46" t="s">
        <v>347</v>
      </c>
      <c r="B134" s="44" t="s">
        <v>12</v>
      </c>
      <c r="C134" s="47">
        <v>207.43</v>
      </c>
      <c r="D134" s="41" t="e">
        <f>VLOOKUP(A134,'1С'!D:D,1,0)</f>
        <v>#N/A</v>
      </c>
    </row>
    <row r="135" spans="1:4" ht="38.25" thickBot="1" x14ac:dyDescent="0.3">
      <c r="A135" s="46" t="s">
        <v>349</v>
      </c>
      <c r="B135" s="44" t="s">
        <v>12</v>
      </c>
      <c r="C135" s="47">
        <v>350.53</v>
      </c>
      <c r="D135" s="41" t="e">
        <f>VLOOKUP(A135,'1С'!D:D,1,0)</f>
        <v>#N/A</v>
      </c>
    </row>
    <row r="136" spans="1:4" ht="38.25" thickBot="1" x14ac:dyDescent="0.3">
      <c r="A136" s="46" t="s">
        <v>351</v>
      </c>
      <c r="B136" s="44" t="s">
        <v>12</v>
      </c>
      <c r="C136" s="47">
        <v>100.13</v>
      </c>
      <c r="D136" s="41" t="e">
        <f>VLOOKUP(A136,'1С'!D:D,1,0)</f>
        <v>#N/A</v>
      </c>
    </row>
    <row r="137" spans="1:4" ht="38.25" thickBot="1" x14ac:dyDescent="0.3">
      <c r="A137" s="46" t="s">
        <v>353</v>
      </c>
      <c r="B137" s="44" t="s">
        <v>12</v>
      </c>
      <c r="C137" s="47">
        <v>146.53</v>
      </c>
      <c r="D137" s="41" t="e">
        <f>VLOOKUP(A137,'1С'!D:D,1,0)</f>
        <v>#N/A</v>
      </c>
    </row>
    <row r="138" spans="1:4" ht="38.25" thickBot="1" x14ac:dyDescent="0.3">
      <c r="A138" s="46" t="s">
        <v>355</v>
      </c>
      <c r="B138" s="44" t="s">
        <v>12</v>
      </c>
      <c r="C138" s="47">
        <v>210.77</v>
      </c>
      <c r="D138" s="41" t="e">
        <f>VLOOKUP(A138,'1С'!D:D,1,0)</f>
        <v>#N/A</v>
      </c>
    </row>
    <row r="139" spans="1:4" ht="38.25" thickBot="1" x14ac:dyDescent="0.3">
      <c r="A139" s="46" t="s">
        <v>357</v>
      </c>
      <c r="B139" s="44" t="s">
        <v>12</v>
      </c>
      <c r="C139" s="47">
        <v>278.16000000000003</v>
      </c>
      <c r="D139" s="41" t="e">
        <f>VLOOKUP(A139,'1С'!D:D,1,0)</f>
        <v>#N/A</v>
      </c>
    </row>
    <row r="140" spans="1:4" ht="38.25" thickBot="1" x14ac:dyDescent="0.3">
      <c r="A140" s="46" t="s">
        <v>359</v>
      </c>
      <c r="B140" s="44" t="s">
        <v>12</v>
      </c>
      <c r="C140" s="47">
        <v>421.04</v>
      </c>
      <c r="D140" s="41" t="e">
        <f>VLOOKUP(A140,'1С'!D:D,1,0)</f>
        <v>#N/A</v>
      </c>
    </row>
    <row r="141" spans="1:4" ht="38.25" thickBot="1" x14ac:dyDescent="0.3">
      <c r="A141" s="46" t="s">
        <v>361</v>
      </c>
      <c r="B141" s="44" t="s">
        <v>12</v>
      </c>
      <c r="C141" s="47">
        <v>112.03</v>
      </c>
      <c r="D141" s="41" t="e">
        <f>VLOOKUP(A141,'1С'!D:D,1,0)</f>
        <v>#N/A</v>
      </c>
    </row>
    <row r="142" spans="1:4" ht="19.5" thickBot="1" x14ac:dyDescent="0.3">
      <c r="A142" s="46" t="s">
        <v>30</v>
      </c>
      <c r="B142" s="44" t="s">
        <v>12</v>
      </c>
      <c r="C142" s="47">
        <v>154.86000000000001</v>
      </c>
      <c r="D142" s="41" t="e">
        <f>VLOOKUP(A142,'1С'!D:D,1,0)</f>
        <v>#N/A</v>
      </c>
    </row>
    <row r="143" spans="1:4" ht="19.5" thickBot="1" x14ac:dyDescent="0.3">
      <c r="A143" s="46" t="s">
        <v>32</v>
      </c>
      <c r="B143" s="44" t="s">
        <v>12</v>
      </c>
      <c r="C143" s="47">
        <v>222.79</v>
      </c>
      <c r="D143" s="41" t="e">
        <f>VLOOKUP(A143,'1С'!D:D,1,0)</f>
        <v>#N/A</v>
      </c>
    </row>
    <row r="144" spans="1:4" ht="19.5" thickBot="1" x14ac:dyDescent="0.3">
      <c r="A144" s="46" t="s">
        <v>363</v>
      </c>
      <c r="B144" s="44" t="s">
        <v>12</v>
      </c>
      <c r="C144" s="47">
        <v>228.06</v>
      </c>
      <c r="D144" s="41" t="e">
        <f>VLOOKUP(A144,'1С'!D:D,1,0)</f>
        <v>#N/A</v>
      </c>
    </row>
    <row r="145" spans="1:4" ht="19.5" thickBot="1" x14ac:dyDescent="0.3">
      <c r="A145" s="46" t="s">
        <v>365</v>
      </c>
      <c r="B145" s="44" t="s">
        <v>12</v>
      </c>
      <c r="C145" s="47">
        <v>365.1</v>
      </c>
      <c r="D145" s="41" t="e">
        <f>VLOOKUP(A145,'1С'!D:D,1,0)</f>
        <v>#N/A</v>
      </c>
    </row>
    <row r="146" spans="1:4" ht="19.5" thickBot="1" x14ac:dyDescent="0.3">
      <c r="A146" s="46" t="s">
        <v>367</v>
      </c>
      <c r="B146" s="44" t="s">
        <v>12</v>
      </c>
      <c r="C146" s="47">
        <v>460.67</v>
      </c>
      <c r="D146" s="41" t="e">
        <f>VLOOKUP(A146,'1С'!D:D,1,0)</f>
        <v>#N/A</v>
      </c>
    </row>
    <row r="147" spans="1:4" ht="19.5" thickBot="1" x14ac:dyDescent="0.3">
      <c r="A147" s="46" t="s">
        <v>369</v>
      </c>
      <c r="B147" s="44" t="s">
        <v>12</v>
      </c>
      <c r="C147" s="47">
        <v>115.68</v>
      </c>
      <c r="D147" s="41" t="e">
        <f>VLOOKUP(A147,'1С'!D:D,1,0)</f>
        <v>#N/A</v>
      </c>
    </row>
    <row r="148" spans="1:4" ht="19.5" thickBot="1" x14ac:dyDescent="0.3">
      <c r="A148" s="46" t="s">
        <v>371</v>
      </c>
      <c r="B148" s="44" t="s">
        <v>12</v>
      </c>
      <c r="C148" s="47">
        <v>187.28</v>
      </c>
      <c r="D148" s="41" t="e">
        <f>VLOOKUP(A148,'1С'!D:D,1,0)</f>
        <v>#N/A</v>
      </c>
    </row>
    <row r="149" spans="1:4" ht="19.5" thickBot="1" x14ac:dyDescent="0.3">
      <c r="A149" s="46" t="s">
        <v>373</v>
      </c>
      <c r="B149" s="44" t="s">
        <v>12</v>
      </c>
      <c r="C149" s="47">
        <v>316.91000000000003</v>
      </c>
      <c r="D149" s="41" t="e">
        <f>VLOOKUP(A149,'1С'!D:D,1,0)</f>
        <v>#N/A</v>
      </c>
    </row>
    <row r="150" spans="1:4" ht="19.5" thickBot="1" x14ac:dyDescent="0.3">
      <c r="A150" s="46" t="s">
        <v>375</v>
      </c>
      <c r="B150" s="44" t="s">
        <v>12</v>
      </c>
      <c r="C150" s="47">
        <v>442.39</v>
      </c>
      <c r="D150" s="41" t="e">
        <f>VLOOKUP(A150,'1С'!D:D,1,0)</f>
        <v>#N/A</v>
      </c>
    </row>
    <row r="151" spans="1:4" ht="19.5" thickBot="1" x14ac:dyDescent="0.3">
      <c r="A151" s="46" t="s">
        <v>377</v>
      </c>
      <c r="B151" s="44" t="s">
        <v>12</v>
      </c>
      <c r="C151" s="47">
        <v>578.28</v>
      </c>
      <c r="D151" s="41" t="e">
        <f>VLOOKUP(A151,'1С'!D:D,1,0)</f>
        <v>#N/A</v>
      </c>
    </row>
    <row r="152" spans="1:4" ht="19.5" thickBot="1" x14ac:dyDescent="0.3">
      <c r="A152" s="46" t="s">
        <v>34</v>
      </c>
      <c r="B152" s="44" t="s">
        <v>5</v>
      </c>
      <c r="C152" s="47">
        <v>182.53</v>
      </c>
      <c r="D152" s="41" t="e">
        <f>VLOOKUP(A152,'1С'!D:D,1,0)</f>
        <v>#N/A</v>
      </c>
    </row>
    <row r="153" spans="1:4" ht="19.5" thickBot="1" x14ac:dyDescent="0.3">
      <c r="A153" s="46" t="s">
        <v>35</v>
      </c>
      <c r="B153" s="44" t="s">
        <v>12</v>
      </c>
      <c r="C153" s="45">
        <v>1073.0999999999999</v>
      </c>
      <c r="D153" s="41" t="e">
        <f>VLOOKUP(A153,'1С'!D:D,1,0)</f>
        <v>#N/A</v>
      </c>
    </row>
    <row r="154" spans="1:4" ht="19.5" thickBot="1" x14ac:dyDescent="0.3">
      <c r="A154" s="46" t="s">
        <v>36</v>
      </c>
      <c r="B154" s="44" t="s">
        <v>5</v>
      </c>
      <c r="C154" s="47">
        <v>107.62</v>
      </c>
      <c r="D154" s="41" t="e">
        <f>VLOOKUP(A154,'1С'!D:D,1,0)</f>
        <v>#N/A</v>
      </c>
    </row>
    <row r="155" spans="1:4" ht="19.5" thickBot="1" x14ac:dyDescent="0.3">
      <c r="A155" s="46" t="s">
        <v>37</v>
      </c>
      <c r="B155" s="44" t="s">
        <v>5</v>
      </c>
      <c r="C155" s="47">
        <v>102.35</v>
      </c>
      <c r="D155" s="41" t="e">
        <f>VLOOKUP(A155,'1С'!D:D,1,0)</f>
        <v>#N/A</v>
      </c>
    </row>
    <row r="156" spans="1:4" ht="19.5" thickBot="1" x14ac:dyDescent="0.3">
      <c r="A156" s="46" t="s">
        <v>38</v>
      </c>
      <c r="B156" s="44" t="s">
        <v>12</v>
      </c>
      <c r="C156" s="47">
        <v>194.14</v>
      </c>
      <c r="D156" s="41" t="e">
        <f>VLOOKUP(A156,'1С'!D:D,1,0)</f>
        <v>#N/A</v>
      </c>
    </row>
    <row r="157" spans="1:4" ht="19.5" thickBot="1" x14ac:dyDescent="0.3">
      <c r="A157" s="46" t="s">
        <v>39</v>
      </c>
      <c r="B157" s="44" t="s">
        <v>5</v>
      </c>
      <c r="C157" s="47">
        <v>926.42</v>
      </c>
      <c r="D157" s="41" t="e">
        <f>VLOOKUP(A157,'1С'!D:D,1,0)</f>
        <v>#N/A</v>
      </c>
    </row>
    <row r="158" spans="1:4" ht="19.5" thickBot="1" x14ac:dyDescent="0.3">
      <c r="A158" s="46" t="s">
        <v>379</v>
      </c>
      <c r="B158" s="44" t="s">
        <v>5</v>
      </c>
      <c r="C158" s="47">
        <v>920.48</v>
      </c>
      <c r="D158" s="41" t="e">
        <f>VLOOKUP(A158,'1С'!D:D,1,0)</f>
        <v>#N/A</v>
      </c>
    </row>
    <row r="159" spans="1:4" ht="19.5" thickBot="1" x14ac:dyDescent="0.3">
      <c r="A159" s="46" t="s">
        <v>40</v>
      </c>
      <c r="B159" s="44" t="s">
        <v>5</v>
      </c>
      <c r="C159" s="47">
        <v>822.22</v>
      </c>
      <c r="D159" s="41" t="e">
        <f>VLOOKUP(A159,'1С'!D:D,1,0)</f>
        <v>#N/A</v>
      </c>
    </row>
    <row r="160" spans="1:4" ht="19.5" thickBot="1" x14ac:dyDescent="0.3">
      <c r="A160" s="46" t="s">
        <v>41</v>
      </c>
      <c r="B160" s="44" t="s">
        <v>5</v>
      </c>
      <c r="C160" s="45">
        <v>1012.93</v>
      </c>
      <c r="D160" s="41" t="e">
        <f>VLOOKUP(A160,'1С'!D:D,1,0)</f>
        <v>#N/A</v>
      </c>
    </row>
    <row r="161" spans="1:4" ht="19.5" thickBot="1" x14ac:dyDescent="0.3">
      <c r="A161" s="46" t="s">
        <v>380</v>
      </c>
      <c r="B161" s="44" t="s">
        <v>12</v>
      </c>
      <c r="C161" s="47">
        <v>119.33</v>
      </c>
      <c r="D161" s="41" t="e">
        <f>VLOOKUP(A161,'1С'!D:D,1,0)</f>
        <v>#N/A</v>
      </c>
    </row>
    <row r="162" spans="1:4" ht="19.5" thickBot="1" x14ac:dyDescent="0.3">
      <c r="A162" s="46" t="s">
        <v>381</v>
      </c>
      <c r="B162" s="44" t="s">
        <v>5</v>
      </c>
      <c r="C162" s="47">
        <v>72.349999999999994</v>
      </c>
      <c r="D162" s="41" t="e">
        <f>VLOOKUP(A162,'1С'!D:D,1,0)</f>
        <v>#N/A</v>
      </c>
    </row>
    <row r="163" spans="1:4" ht="19.5" thickBot="1" x14ac:dyDescent="0.3">
      <c r="A163" s="46" t="s">
        <v>382</v>
      </c>
      <c r="B163" s="44" t="s">
        <v>12</v>
      </c>
      <c r="C163" s="47">
        <v>93.41</v>
      </c>
      <c r="D163" s="41" t="e">
        <f>VLOOKUP(A163,'1С'!D:D,1,0)</f>
        <v>#N/A</v>
      </c>
    </row>
    <row r="164" spans="1:4" ht="19.5" thickBot="1" x14ac:dyDescent="0.3">
      <c r="A164" s="46" t="s">
        <v>383</v>
      </c>
      <c r="B164" s="44" t="s">
        <v>5</v>
      </c>
      <c r="C164" s="47">
        <v>92.46</v>
      </c>
      <c r="D164" s="41" t="e">
        <f>VLOOKUP(A164,'1С'!D:D,1,0)</f>
        <v>#N/A</v>
      </c>
    </row>
    <row r="165" spans="1:4" ht="19.5" thickBot="1" x14ac:dyDescent="0.3">
      <c r="A165" s="46" t="s">
        <v>384</v>
      </c>
      <c r="B165" s="44" t="s">
        <v>5</v>
      </c>
      <c r="C165" s="47">
        <v>72.349999999999994</v>
      </c>
      <c r="D165" s="41" t="e">
        <f>VLOOKUP(A165,'1С'!D:D,1,0)</f>
        <v>#N/A</v>
      </c>
    </row>
    <row r="166" spans="1:4" ht="19.5" thickBot="1" x14ac:dyDescent="0.3">
      <c r="A166" s="46" t="s">
        <v>385</v>
      </c>
      <c r="B166" s="44" t="s">
        <v>5</v>
      </c>
      <c r="C166" s="47">
        <v>72.349999999999994</v>
      </c>
      <c r="D166" s="41" t="e">
        <f>VLOOKUP(A166,'1С'!D:D,1,0)</f>
        <v>#N/A</v>
      </c>
    </row>
    <row r="167" spans="1:4" ht="19.5" thickBot="1" x14ac:dyDescent="0.3">
      <c r="A167" s="46" t="s">
        <v>386</v>
      </c>
      <c r="B167" s="44" t="s">
        <v>5</v>
      </c>
      <c r="C167" s="47">
        <v>72.349999999999994</v>
      </c>
      <c r="D167" s="41" t="e">
        <f>VLOOKUP(A167,'1С'!D:D,1,0)</f>
        <v>#N/A</v>
      </c>
    </row>
    <row r="168" spans="1:4" ht="19.5" thickBot="1" x14ac:dyDescent="0.3">
      <c r="A168" s="46" t="s">
        <v>387</v>
      </c>
      <c r="B168" s="44" t="s">
        <v>5</v>
      </c>
      <c r="C168" s="47">
        <v>72.349999999999994</v>
      </c>
      <c r="D168" s="41" t="e">
        <f>VLOOKUP(A168,'1С'!D:D,1,0)</f>
        <v>#N/A</v>
      </c>
    </row>
    <row r="169" spans="1:4" ht="19.5" thickBot="1" x14ac:dyDescent="0.3">
      <c r="A169" s="46" t="s">
        <v>388</v>
      </c>
      <c r="B169" s="44" t="s">
        <v>5</v>
      </c>
      <c r="C169" s="47">
        <v>93.46</v>
      </c>
      <c r="D169" s="41" t="e">
        <f>VLOOKUP(A169,'1С'!D:D,1,0)</f>
        <v>#N/A</v>
      </c>
    </row>
    <row r="170" spans="1:4" ht="19.5" thickBot="1" x14ac:dyDescent="0.3">
      <c r="A170" s="46" t="s">
        <v>390</v>
      </c>
      <c r="B170" s="44" t="s">
        <v>12</v>
      </c>
      <c r="C170" s="47">
        <v>150.24</v>
      </c>
      <c r="D170" s="41" t="e">
        <f>VLOOKUP(A170,'1С'!D:D,1,0)</f>
        <v>#N/A</v>
      </c>
    </row>
    <row r="171" spans="1:4" ht="19.5" thickBot="1" x14ac:dyDescent="0.3">
      <c r="A171" s="46" t="s">
        <v>392</v>
      </c>
      <c r="B171" s="44" t="s">
        <v>5</v>
      </c>
      <c r="C171" s="47">
        <v>119.06</v>
      </c>
      <c r="D171" s="41" t="e">
        <f>VLOOKUP(A171,'1С'!D:D,1,0)</f>
        <v>#N/A</v>
      </c>
    </row>
    <row r="172" spans="1:4" ht="19.5" thickBot="1" x14ac:dyDescent="0.3">
      <c r="A172" s="46" t="s">
        <v>393</v>
      </c>
      <c r="B172" s="44" t="s">
        <v>5</v>
      </c>
      <c r="C172" s="47">
        <v>94.87</v>
      </c>
      <c r="D172" s="41" t="e">
        <f>VLOOKUP(A172,'1С'!D:D,1,0)</f>
        <v>#N/A</v>
      </c>
    </row>
    <row r="173" spans="1:4" ht="19.5" thickBot="1" x14ac:dyDescent="0.3">
      <c r="A173" s="46" t="s">
        <v>395</v>
      </c>
      <c r="B173" s="44" t="s">
        <v>5</v>
      </c>
      <c r="C173" s="47">
        <v>93.46</v>
      </c>
      <c r="D173" s="41" t="e">
        <f>VLOOKUP(A173,'1С'!D:D,1,0)</f>
        <v>#N/A</v>
      </c>
    </row>
    <row r="174" spans="1:4" ht="19.5" thickBot="1" x14ac:dyDescent="0.3">
      <c r="A174" s="46" t="s">
        <v>397</v>
      </c>
      <c r="B174" s="44" t="s">
        <v>5</v>
      </c>
      <c r="C174" s="47">
        <v>93.46</v>
      </c>
      <c r="D174" s="41" t="e">
        <f>VLOOKUP(A174,'1С'!D:D,1,0)</f>
        <v>#N/A</v>
      </c>
    </row>
    <row r="175" spans="1:4" ht="19.5" thickBot="1" x14ac:dyDescent="0.3">
      <c r="A175" s="46" t="s">
        <v>399</v>
      </c>
      <c r="B175" s="44" t="s">
        <v>5</v>
      </c>
      <c r="C175" s="47">
        <v>93.46</v>
      </c>
      <c r="D175" s="41" t="e">
        <f>VLOOKUP(A175,'1С'!D:D,1,0)</f>
        <v>#N/A</v>
      </c>
    </row>
    <row r="176" spans="1:4" ht="19.5" thickBot="1" x14ac:dyDescent="0.3">
      <c r="A176" s="46" t="s">
        <v>401</v>
      </c>
      <c r="B176" s="44" t="s">
        <v>12</v>
      </c>
      <c r="C176" s="47">
        <v>383.89</v>
      </c>
      <c r="D176" s="41" t="e">
        <f>VLOOKUP(A176,'1С'!D:D,1,0)</f>
        <v>#N/A</v>
      </c>
    </row>
    <row r="177" spans="1:4" ht="19.5" thickBot="1" x14ac:dyDescent="0.3">
      <c r="A177" s="46" t="s">
        <v>403</v>
      </c>
      <c r="B177" s="44" t="s">
        <v>12</v>
      </c>
      <c r="C177" s="47">
        <v>775.3</v>
      </c>
      <c r="D177" s="41" t="e">
        <f>VLOOKUP(A177,'1С'!D:D,1,0)</f>
        <v>#N/A</v>
      </c>
    </row>
    <row r="178" spans="1:4" ht="19.5" thickBot="1" x14ac:dyDescent="0.3">
      <c r="A178" s="46" t="s">
        <v>42</v>
      </c>
      <c r="B178" s="44" t="s">
        <v>5</v>
      </c>
      <c r="C178" s="47">
        <v>120.41</v>
      </c>
      <c r="D178" s="41" t="e">
        <f>VLOOKUP(A178,'1С'!D:D,1,0)</f>
        <v>#N/A</v>
      </c>
    </row>
    <row r="179" spans="1:4" ht="19.5" thickBot="1" x14ac:dyDescent="0.3">
      <c r="A179" s="46" t="s">
        <v>44</v>
      </c>
      <c r="B179" s="44" t="s">
        <v>5</v>
      </c>
      <c r="C179" s="47">
        <v>123.18</v>
      </c>
      <c r="D179" s="41" t="e">
        <f>VLOOKUP(A179,'1С'!D:D,1,0)</f>
        <v>#N/A</v>
      </c>
    </row>
    <row r="180" spans="1:4" ht="19.5" thickBot="1" x14ac:dyDescent="0.3">
      <c r="A180" s="46" t="s">
        <v>405</v>
      </c>
      <c r="B180" s="44" t="s">
        <v>5</v>
      </c>
      <c r="C180" s="47">
        <v>464.51</v>
      </c>
      <c r="D180" s="41" t="e">
        <f>VLOOKUP(A180,'1С'!D:D,1,0)</f>
        <v>#N/A</v>
      </c>
    </row>
    <row r="181" spans="1:4" ht="19.5" thickBot="1" x14ac:dyDescent="0.3">
      <c r="A181" s="46" t="s">
        <v>406</v>
      </c>
      <c r="B181" s="44" t="s">
        <v>5</v>
      </c>
      <c r="C181" s="47">
        <v>174.19</v>
      </c>
      <c r="D181" s="41" t="e">
        <f>VLOOKUP(A181,'1С'!D:D,1,0)</f>
        <v>#N/A</v>
      </c>
    </row>
    <row r="182" spans="1:4" ht="38.25" thickBot="1" x14ac:dyDescent="0.3">
      <c r="A182" s="46" t="s">
        <v>407</v>
      </c>
      <c r="B182" s="44" t="s">
        <v>5</v>
      </c>
      <c r="C182" s="47">
        <v>398.06</v>
      </c>
      <c r="D182" s="41" t="e">
        <f>VLOOKUP(A182,'1С'!D:D,1,0)</f>
        <v>#N/A</v>
      </c>
    </row>
    <row r="183" spans="1:4" ht="19.5" thickBot="1" x14ac:dyDescent="0.3">
      <c r="A183" s="46" t="s">
        <v>409</v>
      </c>
      <c r="B183" s="44" t="s">
        <v>7</v>
      </c>
      <c r="C183" s="47">
        <v>519.04</v>
      </c>
      <c r="D183" s="41" t="e">
        <f>VLOOKUP(A183,'1С'!D:D,1,0)</f>
        <v>#N/A</v>
      </c>
    </row>
    <row r="184" spans="1:4" ht="19.5" thickBot="1" x14ac:dyDescent="0.3">
      <c r="A184" s="46" t="s">
        <v>411</v>
      </c>
      <c r="B184" s="44" t="s">
        <v>5</v>
      </c>
      <c r="C184" s="47">
        <v>383.08</v>
      </c>
      <c r="D184" s="41" t="e">
        <f>VLOOKUP(A184,'1С'!D:D,1,0)</f>
        <v>#N/A</v>
      </c>
    </row>
    <row r="185" spans="1:4" ht="19.5" thickBot="1" x14ac:dyDescent="0.3">
      <c r="A185" s="46" t="s">
        <v>413</v>
      </c>
      <c r="B185" s="44" t="s">
        <v>5</v>
      </c>
      <c r="C185" s="47">
        <v>312.72000000000003</v>
      </c>
      <c r="D185" s="41" t="e">
        <f>VLOOKUP(A185,'1С'!D:D,1,0)</f>
        <v>#N/A</v>
      </c>
    </row>
    <row r="186" spans="1:4" ht="19.5" thickBot="1" x14ac:dyDescent="0.3">
      <c r="A186" s="46" t="s">
        <v>415</v>
      </c>
      <c r="B186" s="44" t="s">
        <v>5</v>
      </c>
      <c r="C186" s="47">
        <v>199.91</v>
      </c>
      <c r="D186" s="41" t="e">
        <f>VLOOKUP(A186,'1С'!D:D,1,0)</f>
        <v>#N/A</v>
      </c>
    </row>
    <row r="187" spans="1:4" ht="19.5" thickBot="1" x14ac:dyDescent="0.3">
      <c r="A187" s="46" t="s">
        <v>418</v>
      </c>
      <c r="B187" s="44" t="s">
        <v>7</v>
      </c>
      <c r="C187" s="47">
        <v>542.75</v>
      </c>
      <c r="D187" s="41" t="e">
        <f>VLOOKUP(A187,'1С'!D:D,1,0)</f>
        <v>#N/A</v>
      </c>
    </row>
    <row r="188" spans="1:4" ht="19.5" thickBot="1" x14ac:dyDescent="0.3">
      <c r="A188" s="46" t="s">
        <v>421</v>
      </c>
      <c r="B188" s="44" t="s">
        <v>5</v>
      </c>
      <c r="C188" s="47">
        <v>251.09</v>
      </c>
      <c r="D188" s="41" t="e">
        <f>VLOOKUP(A188,'1С'!D:D,1,0)</f>
        <v>#N/A</v>
      </c>
    </row>
    <row r="189" spans="1:4" ht="19.5" thickBot="1" x14ac:dyDescent="0.3">
      <c r="A189" s="46" t="s">
        <v>423</v>
      </c>
      <c r="B189" s="44" t="s">
        <v>5</v>
      </c>
      <c r="C189" s="47">
        <v>272.04000000000002</v>
      </c>
      <c r="D189" s="41" t="e">
        <f>VLOOKUP(A189,'1С'!D:D,1,0)</f>
        <v>#N/A</v>
      </c>
    </row>
    <row r="190" spans="1:4" ht="19.5" thickBot="1" x14ac:dyDescent="0.3">
      <c r="A190" s="46" t="s">
        <v>425</v>
      </c>
      <c r="B190" s="44" t="s">
        <v>5</v>
      </c>
      <c r="C190" s="47">
        <v>289.19</v>
      </c>
      <c r="D190" s="41" t="e">
        <f>VLOOKUP(A190,'1С'!D:D,1,0)</f>
        <v>#N/A</v>
      </c>
    </row>
    <row r="191" spans="1:4" ht="19.5" thickBot="1" x14ac:dyDescent="0.3">
      <c r="A191" s="46" t="s">
        <v>427</v>
      </c>
      <c r="B191" s="44" t="s">
        <v>429</v>
      </c>
      <c r="C191" s="47">
        <v>141.85</v>
      </c>
      <c r="D191" s="41" t="e">
        <f>VLOOKUP(A191,'1С'!D:D,1,0)</f>
        <v>#N/A</v>
      </c>
    </row>
    <row r="192" spans="1:4" ht="19.5" thickBot="1" x14ac:dyDescent="0.3">
      <c r="A192" s="46" t="s">
        <v>430</v>
      </c>
      <c r="B192" s="44" t="s">
        <v>7</v>
      </c>
      <c r="C192" s="45">
        <v>8760.92</v>
      </c>
      <c r="D192" s="41" t="e">
        <f>VLOOKUP(A192,'1С'!D:D,1,0)</f>
        <v>#N/A</v>
      </c>
    </row>
    <row r="193" spans="1:4" ht="19.5" thickBot="1" x14ac:dyDescent="0.3">
      <c r="A193" s="46" t="s">
        <v>432</v>
      </c>
      <c r="B193" s="44" t="s">
        <v>7</v>
      </c>
      <c r="C193" s="47">
        <v>242.1</v>
      </c>
      <c r="D193" s="41" t="e">
        <f>VLOOKUP(A193,'1С'!D:D,1,0)</f>
        <v>#N/A</v>
      </c>
    </row>
    <row r="194" spans="1:4" ht="19.5" thickBot="1" x14ac:dyDescent="0.3">
      <c r="A194" s="46" t="s">
        <v>435</v>
      </c>
      <c r="B194" s="44" t="s">
        <v>5</v>
      </c>
      <c r="C194" s="47">
        <v>910.07</v>
      </c>
      <c r="D194" s="41" t="e">
        <f>VLOOKUP(A194,'1С'!D:D,1,0)</f>
        <v>#N/A</v>
      </c>
    </row>
    <row r="195" spans="1:4" ht="19.5" thickBot="1" x14ac:dyDescent="0.3">
      <c r="A195" s="46" t="s">
        <v>46</v>
      </c>
      <c r="B195" s="44" t="s">
        <v>5</v>
      </c>
      <c r="C195" s="45">
        <v>1541.34</v>
      </c>
      <c r="D195" s="41" t="e">
        <f>VLOOKUP(A195,'1С'!D:D,1,0)</f>
        <v>#N/A</v>
      </c>
    </row>
    <row r="196" spans="1:4" ht="19.5" thickBot="1" x14ac:dyDescent="0.3">
      <c r="A196" s="46" t="s">
        <v>48</v>
      </c>
      <c r="B196" s="44" t="s">
        <v>5</v>
      </c>
      <c r="C196" s="47">
        <v>70.75</v>
      </c>
      <c r="D196" s="41" t="e">
        <f>VLOOKUP(A196,'1С'!D:D,1,0)</f>
        <v>#N/A</v>
      </c>
    </row>
    <row r="197" spans="1:4" ht="19.5" thickBot="1" x14ac:dyDescent="0.3">
      <c r="A197" s="46" t="s">
        <v>437</v>
      </c>
      <c r="B197" s="44" t="s">
        <v>5</v>
      </c>
      <c r="C197" s="47">
        <v>488.41</v>
      </c>
      <c r="D197" s="41" t="e">
        <f>VLOOKUP(A197,'1С'!D:D,1,0)</f>
        <v>#N/A</v>
      </c>
    </row>
    <row r="198" spans="1:4" ht="19.5" thickBot="1" x14ac:dyDescent="0.3">
      <c r="A198" s="46" t="s">
        <v>439</v>
      </c>
      <c r="B198" s="44" t="s">
        <v>12</v>
      </c>
      <c r="C198" s="47">
        <v>51.82</v>
      </c>
      <c r="D198" s="41" t="e">
        <f>VLOOKUP(A198,'1С'!D:D,1,0)</f>
        <v>#N/A</v>
      </c>
    </row>
    <row r="199" spans="1:4" ht="19.5" thickBot="1" x14ac:dyDescent="0.3">
      <c r="A199" s="46" t="s">
        <v>440</v>
      </c>
      <c r="B199" s="44" t="s">
        <v>5</v>
      </c>
      <c r="C199" s="47">
        <v>62.24</v>
      </c>
      <c r="D199" s="41" t="e">
        <f>VLOOKUP(A199,'1С'!D:D,1,0)</f>
        <v>#N/A</v>
      </c>
    </row>
    <row r="200" spans="1:4" ht="19.5" thickBot="1" x14ac:dyDescent="0.3">
      <c r="A200" s="46" t="s">
        <v>441</v>
      </c>
      <c r="B200" s="44" t="s">
        <v>12</v>
      </c>
      <c r="C200" s="47">
        <v>72.040000000000006</v>
      </c>
      <c r="D200" s="41" t="e">
        <f>VLOOKUP(A200,'1С'!D:D,1,0)</f>
        <v>#N/A</v>
      </c>
    </row>
    <row r="201" spans="1:4" ht="19.5" thickBot="1" x14ac:dyDescent="0.3">
      <c r="A201" s="46" t="s">
        <v>50</v>
      </c>
      <c r="B201" s="44" t="s">
        <v>12</v>
      </c>
      <c r="C201" s="47">
        <v>315.95999999999998</v>
      </c>
      <c r="D201" s="41" t="e">
        <f>VLOOKUP(A201,'1С'!D:D,1,0)</f>
        <v>#N/A</v>
      </c>
    </row>
    <row r="202" spans="1:4" ht="19.5" thickBot="1" x14ac:dyDescent="0.3">
      <c r="A202" s="46" t="s">
        <v>52</v>
      </c>
      <c r="B202" s="44" t="s">
        <v>5</v>
      </c>
      <c r="C202" s="47">
        <v>237.5</v>
      </c>
      <c r="D202" s="41" t="e">
        <f>VLOOKUP(A202,'1С'!D:D,1,0)</f>
        <v>#N/A</v>
      </c>
    </row>
    <row r="203" spans="1:4" ht="38.25" thickBot="1" x14ac:dyDescent="0.3">
      <c r="A203" s="46" t="s">
        <v>442</v>
      </c>
      <c r="B203" s="44" t="s">
        <v>12</v>
      </c>
      <c r="C203" s="47">
        <v>94.69</v>
      </c>
      <c r="D203" s="41" t="e">
        <f>VLOOKUP(A203,'1С'!D:D,1,0)</f>
        <v>#N/A</v>
      </c>
    </row>
    <row r="204" spans="1:4" ht="19.5" thickBot="1" x14ac:dyDescent="0.3">
      <c r="A204" s="46" t="s">
        <v>444</v>
      </c>
      <c r="B204" s="44" t="s">
        <v>5</v>
      </c>
      <c r="C204" s="47">
        <v>43.13</v>
      </c>
      <c r="D204" s="41" t="e">
        <f>VLOOKUP(A204,'1С'!D:D,1,0)</f>
        <v>#N/A</v>
      </c>
    </row>
    <row r="205" spans="1:4" ht="19.5" thickBot="1" x14ac:dyDescent="0.3">
      <c r="A205" s="46" t="s">
        <v>445</v>
      </c>
      <c r="B205" s="44" t="s">
        <v>12</v>
      </c>
      <c r="C205" s="47">
        <v>126.89</v>
      </c>
      <c r="D205" s="41" t="e">
        <f>VLOOKUP(A205,'1С'!D:D,1,0)</f>
        <v>#N/A</v>
      </c>
    </row>
    <row r="206" spans="1:4" ht="19.5" thickBot="1" x14ac:dyDescent="0.3">
      <c r="A206" s="46" t="s">
        <v>446</v>
      </c>
      <c r="B206" s="44" t="s">
        <v>12</v>
      </c>
      <c r="C206" s="47">
        <v>82.01</v>
      </c>
      <c r="D206" s="41" t="e">
        <f>VLOOKUP(A206,'1С'!D:D,1,0)</f>
        <v>#N/A</v>
      </c>
    </row>
    <row r="207" spans="1:4" ht="19.5" thickBot="1" x14ac:dyDescent="0.3">
      <c r="A207" s="46" t="s">
        <v>447</v>
      </c>
      <c r="B207" s="44" t="s">
        <v>5</v>
      </c>
      <c r="C207" s="47">
        <v>57.14</v>
      </c>
      <c r="D207" s="41" t="e">
        <f>VLOOKUP(A207,'1С'!D:D,1,0)</f>
        <v>#N/A</v>
      </c>
    </row>
    <row r="208" spans="1:4" ht="19.5" thickBot="1" x14ac:dyDescent="0.3">
      <c r="A208" s="46" t="s">
        <v>448</v>
      </c>
      <c r="B208" s="44" t="s">
        <v>12</v>
      </c>
      <c r="C208" s="47">
        <v>163.51</v>
      </c>
      <c r="D208" s="41" t="e">
        <f>VLOOKUP(A208,'1С'!D:D,1,0)</f>
        <v>#N/A</v>
      </c>
    </row>
    <row r="209" spans="1:4" ht="19.5" thickBot="1" x14ac:dyDescent="0.3">
      <c r="A209" s="46" t="s">
        <v>450</v>
      </c>
      <c r="B209" s="44" t="s">
        <v>12</v>
      </c>
      <c r="C209" s="47">
        <v>631.42999999999995</v>
      </c>
      <c r="D209" s="41" t="e">
        <f>VLOOKUP(A209,'1С'!D:D,1,0)</f>
        <v>#N/A</v>
      </c>
    </row>
    <row r="210" spans="1:4" ht="19.5" thickBot="1" x14ac:dyDescent="0.3">
      <c r="A210" s="46" t="s">
        <v>452</v>
      </c>
      <c r="B210" s="44" t="s">
        <v>12</v>
      </c>
      <c r="C210" s="47">
        <v>963.32</v>
      </c>
      <c r="D210" s="41" t="e">
        <f>VLOOKUP(A210,'1С'!D:D,1,0)</f>
        <v>#N/A</v>
      </c>
    </row>
    <row r="211" spans="1:4" ht="19.5" thickBot="1" x14ac:dyDescent="0.3">
      <c r="A211" s="46" t="s">
        <v>453</v>
      </c>
      <c r="B211" s="44" t="s">
        <v>12</v>
      </c>
      <c r="C211" s="47">
        <v>478.07</v>
      </c>
      <c r="D211" s="41" t="e">
        <f>VLOOKUP(A211,'1С'!D:D,1,0)</f>
        <v>#N/A</v>
      </c>
    </row>
    <row r="212" spans="1:4" ht="19.5" thickBot="1" x14ac:dyDescent="0.3">
      <c r="A212" s="46" t="s">
        <v>454</v>
      </c>
      <c r="B212" s="44" t="s">
        <v>5</v>
      </c>
      <c r="C212" s="47">
        <v>339.35</v>
      </c>
      <c r="D212" s="41" t="e">
        <f>VLOOKUP(A212,'1С'!D:D,1,0)</f>
        <v>#N/A</v>
      </c>
    </row>
    <row r="213" spans="1:4" ht="19.5" thickBot="1" x14ac:dyDescent="0.3">
      <c r="A213" s="46" t="s">
        <v>455</v>
      </c>
      <c r="B213" s="44" t="s">
        <v>7</v>
      </c>
      <c r="C213" s="45">
        <v>1668.77</v>
      </c>
      <c r="D213" s="41" t="e">
        <f>VLOOKUP(A213,'1С'!D:D,1,0)</f>
        <v>#N/A</v>
      </c>
    </row>
    <row r="214" spans="1:4" ht="19.5" thickBot="1" x14ac:dyDescent="0.3">
      <c r="A214" s="46" t="s">
        <v>457</v>
      </c>
      <c r="B214" s="44" t="s">
        <v>5</v>
      </c>
      <c r="C214" s="47">
        <v>350.94</v>
      </c>
      <c r="D214" s="41" t="e">
        <f>VLOOKUP(A214,'1С'!D:D,1,0)</f>
        <v>#N/A</v>
      </c>
    </row>
    <row r="215" spans="1:4" ht="19.5" thickBot="1" x14ac:dyDescent="0.3">
      <c r="A215" s="46" t="s">
        <v>459</v>
      </c>
      <c r="B215" s="44" t="s">
        <v>5</v>
      </c>
      <c r="C215" s="47">
        <v>380.47</v>
      </c>
      <c r="D215" s="41" t="e">
        <f>VLOOKUP(A215,'1С'!D:D,1,0)</f>
        <v>#N/A</v>
      </c>
    </row>
    <row r="216" spans="1:4" ht="19.5" thickBot="1" x14ac:dyDescent="0.3">
      <c r="A216" s="55" t="s">
        <v>461</v>
      </c>
      <c r="B216" s="44" t="s">
        <v>5</v>
      </c>
      <c r="C216" s="47">
        <v>112.18</v>
      </c>
      <c r="D216" s="41" t="e">
        <f>VLOOKUP(A216,'1С'!D:D,1,0)</f>
        <v>#N/A</v>
      </c>
    </row>
    <row r="217" spans="1:4" ht="19.5" thickBot="1" x14ac:dyDescent="0.3">
      <c r="A217" s="46" t="s">
        <v>463</v>
      </c>
      <c r="B217" s="44" t="s">
        <v>7</v>
      </c>
      <c r="C217" s="47">
        <v>658.62</v>
      </c>
      <c r="D217" s="41" t="e">
        <f>VLOOKUP(A217,'1С'!D:D,1,0)</f>
        <v>#N/A</v>
      </c>
    </row>
    <row r="218" spans="1:4" ht="19.5" thickBot="1" x14ac:dyDescent="0.3">
      <c r="A218" s="46" t="s">
        <v>465</v>
      </c>
      <c r="B218" s="44" t="s">
        <v>7</v>
      </c>
      <c r="C218" s="47">
        <v>919.98</v>
      </c>
      <c r="D218" s="41" t="e">
        <f>VLOOKUP(A218,'1С'!D:D,1,0)</f>
        <v>#N/A</v>
      </c>
    </row>
    <row r="219" spans="1:4" ht="19.5" thickBot="1" x14ac:dyDescent="0.3">
      <c r="A219" s="46" t="s">
        <v>467</v>
      </c>
      <c r="B219" s="44" t="s">
        <v>7</v>
      </c>
      <c r="C219" s="47">
        <v>784.08</v>
      </c>
      <c r="D219" s="41" t="e">
        <f>VLOOKUP(A219,'1С'!D:D,1,0)</f>
        <v>#N/A</v>
      </c>
    </row>
    <row r="220" spans="1:4" ht="19.5" thickBot="1" x14ac:dyDescent="0.3">
      <c r="A220" s="46" t="s">
        <v>469</v>
      </c>
      <c r="B220" s="44" t="s">
        <v>5</v>
      </c>
      <c r="C220" s="47">
        <v>92.12</v>
      </c>
      <c r="D220" s="41" t="e">
        <f>VLOOKUP(A220,'1С'!D:D,1,0)</f>
        <v>#N/A</v>
      </c>
    </row>
    <row r="221" spans="1:4" ht="19.5" thickBot="1" x14ac:dyDescent="0.3">
      <c r="A221" s="46" t="s">
        <v>470</v>
      </c>
      <c r="B221" s="44" t="s">
        <v>5</v>
      </c>
      <c r="C221" s="47">
        <v>28.16</v>
      </c>
      <c r="D221" s="41" t="e">
        <f>VLOOKUP(A221,'1С'!D:D,1,0)</f>
        <v>#N/A</v>
      </c>
    </row>
    <row r="222" spans="1:4" ht="19.5" thickBot="1" x14ac:dyDescent="0.3">
      <c r="A222" s="46" t="s">
        <v>472</v>
      </c>
      <c r="B222" s="44" t="s">
        <v>12</v>
      </c>
      <c r="C222" s="47">
        <v>33.229999999999997</v>
      </c>
      <c r="D222" s="41" t="e">
        <f>VLOOKUP(A222,'1С'!D:D,1,0)</f>
        <v>#N/A</v>
      </c>
    </row>
    <row r="223" spans="1:4" ht="19.5" thickBot="1" x14ac:dyDescent="0.3">
      <c r="A223" s="46" t="s">
        <v>475</v>
      </c>
      <c r="B223" s="44" t="s">
        <v>12</v>
      </c>
      <c r="C223" s="47">
        <v>126.02</v>
      </c>
      <c r="D223" s="41" t="e">
        <f>VLOOKUP(A223,'1С'!D:D,1,0)</f>
        <v>#N/A</v>
      </c>
    </row>
    <row r="224" spans="1:4" ht="19.5" thickBot="1" x14ac:dyDescent="0.3">
      <c r="A224" s="46" t="s">
        <v>477</v>
      </c>
      <c r="B224" s="44" t="s">
        <v>5</v>
      </c>
      <c r="C224" s="47">
        <v>377.12</v>
      </c>
      <c r="D224" s="41" t="e">
        <f>VLOOKUP(A224,'1С'!D:D,1,0)</f>
        <v>#N/A</v>
      </c>
    </row>
    <row r="225" spans="1:4" ht="19.5" thickBot="1" x14ac:dyDescent="0.3">
      <c r="A225" s="46" t="s">
        <v>478</v>
      </c>
      <c r="B225" s="44" t="s">
        <v>12</v>
      </c>
      <c r="C225" s="47">
        <v>831.74</v>
      </c>
      <c r="D225" s="41" t="e">
        <f>VLOOKUP(A225,'1С'!D:D,1,0)</f>
        <v>#N/A</v>
      </c>
    </row>
    <row r="226" spans="1:4" ht="19.5" thickBot="1" x14ac:dyDescent="0.3">
      <c r="A226" s="46" t="s">
        <v>479</v>
      </c>
      <c r="B226" s="44" t="s">
        <v>5</v>
      </c>
      <c r="C226" s="45">
        <v>1329.96</v>
      </c>
      <c r="D226" s="41" t="e">
        <f>VLOOKUP(A226,'1С'!D:D,1,0)</f>
        <v>#N/A</v>
      </c>
    </row>
    <row r="227" spans="1:4" ht="19.5" thickBot="1" x14ac:dyDescent="0.3">
      <c r="A227" s="46" t="s">
        <v>480</v>
      </c>
      <c r="B227" s="44" t="s">
        <v>5</v>
      </c>
      <c r="C227" s="45">
        <v>1112.05</v>
      </c>
      <c r="D227" s="41" t="e">
        <f>VLOOKUP(A227,'1С'!D:D,1,0)</f>
        <v>#N/A</v>
      </c>
    </row>
    <row r="228" spans="1:4" ht="19.5" thickBot="1" x14ac:dyDescent="0.3">
      <c r="A228" s="46" t="s">
        <v>481</v>
      </c>
      <c r="B228" s="44" t="s">
        <v>5</v>
      </c>
      <c r="C228" s="47">
        <v>232.99</v>
      </c>
      <c r="D228" s="41" t="e">
        <f>VLOOKUP(A228,'1С'!D:D,1,0)</f>
        <v>#N/A</v>
      </c>
    </row>
    <row r="229" spans="1:4" ht="19.5" thickBot="1" x14ac:dyDescent="0.3">
      <c r="A229" s="46" t="s">
        <v>482</v>
      </c>
      <c r="B229" s="44" t="s">
        <v>7</v>
      </c>
      <c r="C229" s="45">
        <v>1354.94</v>
      </c>
      <c r="D229" s="41" t="e">
        <f>VLOOKUP(A229,'1С'!D:D,1,0)</f>
        <v>#N/A</v>
      </c>
    </row>
    <row r="230" spans="1:4" ht="19.5" thickBot="1" x14ac:dyDescent="0.3">
      <c r="A230" s="46" t="s">
        <v>484</v>
      </c>
      <c r="B230" s="44" t="s">
        <v>5</v>
      </c>
      <c r="C230" s="47">
        <v>808.2</v>
      </c>
      <c r="D230" s="41" t="e">
        <f>VLOOKUP(A230,'1С'!D:D,1,0)</f>
        <v>#N/A</v>
      </c>
    </row>
    <row r="231" spans="1:4" ht="19.5" thickBot="1" x14ac:dyDescent="0.3">
      <c r="A231" s="46" t="s">
        <v>486</v>
      </c>
      <c r="B231" s="44" t="s">
        <v>7</v>
      </c>
      <c r="C231" s="45">
        <v>1280.7</v>
      </c>
      <c r="D231" s="41" t="e">
        <f>VLOOKUP(A231,'1С'!D:D,1,0)</f>
        <v>#N/A</v>
      </c>
    </row>
    <row r="232" spans="1:4" ht="19.5" thickBot="1" x14ac:dyDescent="0.3">
      <c r="A232" s="46" t="s">
        <v>54</v>
      </c>
      <c r="B232" s="44" t="s">
        <v>7</v>
      </c>
      <c r="C232" s="47">
        <v>569.76</v>
      </c>
      <c r="D232" s="41" t="e">
        <f>VLOOKUP(A232,'1С'!D:D,1,0)</f>
        <v>#N/A</v>
      </c>
    </row>
    <row r="233" spans="1:4" ht="19.5" thickBot="1" x14ac:dyDescent="0.3">
      <c r="A233" s="46" t="s">
        <v>488</v>
      </c>
      <c r="B233" s="44" t="s">
        <v>5</v>
      </c>
      <c r="C233" s="47">
        <v>183.31</v>
      </c>
      <c r="D233" s="41" t="e">
        <f>VLOOKUP(A233,'1С'!D:D,1,0)</f>
        <v>#N/A</v>
      </c>
    </row>
    <row r="234" spans="1:4" ht="19.5" thickBot="1" x14ac:dyDescent="0.3">
      <c r="A234" s="46" t="s">
        <v>490</v>
      </c>
      <c r="B234" s="44" t="s">
        <v>7</v>
      </c>
      <c r="C234" s="45">
        <v>2618.35</v>
      </c>
      <c r="D234" s="41" t="e">
        <f>VLOOKUP(A234,'1С'!D:D,1,0)</f>
        <v>#N/A</v>
      </c>
    </row>
    <row r="235" spans="1:4" ht="19.5" thickBot="1" x14ac:dyDescent="0.3">
      <c r="A235" s="46" t="s">
        <v>492</v>
      </c>
      <c r="B235" s="44" t="s">
        <v>5</v>
      </c>
      <c r="C235" s="47">
        <v>252.73</v>
      </c>
      <c r="D235" s="41" t="e">
        <f>VLOOKUP(A235,'1С'!D:D,1,0)</f>
        <v>#N/A</v>
      </c>
    </row>
    <row r="236" spans="1:4" ht="19.5" thickBot="1" x14ac:dyDescent="0.3">
      <c r="A236" s="46" t="s">
        <v>494</v>
      </c>
      <c r="B236" s="44" t="s">
        <v>7</v>
      </c>
      <c r="C236" s="45">
        <v>3789.74</v>
      </c>
      <c r="D236" s="41" t="e">
        <f>VLOOKUP(A236,'1С'!D:D,1,0)</f>
        <v>#N/A</v>
      </c>
    </row>
    <row r="237" spans="1:4" ht="19.5" thickBot="1" x14ac:dyDescent="0.3">
      <c r="A237" s="46" t="s">
        <v>496</v>
      </c>
      <c r="B237" s="44" t="s">
        <v>7</v>
      </c>
      <c r="C237" s="47">
        <v>253.21</v>
      </c>
      <c r="D237" s="41" t="e">
        <f>VLOOKUP(A237,'1С'!D:D,1,0)</f>
        <v>#N/A</v>
      </c>
    </row>
    <row r="238" spans="1:4" ht="19.5" thickBot="1" x14ac:dyDescent="0.3">
      <c r="A238" s="46" t="s">
        <v>498</v>
      </c>
      <c r="B238" s="44" t="s">
        <v>7</v>
      </c>
      <c r="C238" s="45">
        <v>19679.830000000002</v>
      </c>
      <c r="D238" s="41" t="e">
        <f>VLOOKUP(A238,'1С'!D:D,1,0)</f>
        <v>#N/A</v>
      </c>
    </row>
    <row r="239" spans="1:4" ht="19.5" thickBot="1" x14ac:dyDescent="0.3">
      <c r="A239" s="46" t="s">
        <v>499</v>
      </c>
      <c r="B239" s="44" t="s">
        <v>7</v>
      </c>
      <c r="C239" s="47">
        <v>426.53</v>
      </c>
      <c r="D239" s="41" t="e">
        <f>VLOOKUP(A239,'1С'!D:D,1,0)</f>
        <v>#N/A</v>
      </c>
    </row>
    <row r="240" spans="1:4" ht="19.5" thickBot="1" x14ac:dyDescent="0.3">
      <c r="A240" s="46" t="s">
        <v>502</v>
      </c>
      <c r="B240" s="44" t="s">
        <v>7</v>
      </c>
      <c r="C240" s="47">
        <v>600.64</v>
      </c>
      <c r="D240" s="41" t="e">
        <f>VLOOKUP(A240,'1С'!D:D,1,0)</f>
        <v>#N/A</v>
      </c>
    </row>
    <row r="241" spans="1:4" ht="38.25" thickBot="1" x14ac:dyDescent="0.3">
      <c r="A241" s="46" t="s">
        <v>504</v>
      </c>
      <c r="B241" s="44" t="s">
        <v>7</v>
      </c>
      <c r="C241" s="45">
        <v>1266.6199999999999</v>
      </c>
      <c r="D241" s="41" t="e">
        <f>VLOOKUP(A241,'1С'!D:D,1,0)</f>
        <v>#N/A</v>
      </c>
    </row>
    <row r="242" spans="1:4" ht="19.5" thickBot="1" x14ac:dyDescent="0.3">
      <c r="A242" s="46" t="s">
        <v>506</v>
      </c>
      <c r="B242" s="44" t="s">
        <v>7</v>
      </c>
      <c r="C242" s="47">
        <v>475.7</v>
      </c>
      <c r="D242" s="41" t="e">
        <f>VLOOKUP(A242,'1С'!D:D,1,0)</f>
        <v>#N/A</v>
      </c>
    </row>
    <row r="243" spans="1:4" ht="19.5" thickBot="1" x14ac:dyDescent="0.3">
      <c r="A243" s="46" t="s">
        <v>508</v>
      </c>
      <c r="B243" s="44" t="s">
        <v>7</v>
      </c>
      <c r="C243" s="47">
        <v>326.72000000000003</v>
      </c>
      <c r="D243" s="41" t="e">
        <f>VLOOKUP(A243,'1С'!D:D,1,0)</f>
        <v>#N/A</v>
      </c>
    </row>
    <row r="244" spans="1:4" ht="19.5" thickBot="1" x14ac:dyDescent="0.3">
      <c r="A244" s="46" t="s">
        <v>510</v>
      </c>
      <c r="B244" s="44" t="s">
        <v>7</v>
      </c>
      <c r="C244" s="47">
        <v>308.58999999999997</v>
      </c>
      <c r="D244" s="41" t="e">
        <f>VLOOKUP(A244,'1С'!D:D,1,0)</f>
        <v>#N/A</v>
      </c>
    </row>
    <row r="245" spans="1:4" ht="19.5" thickBot="1" x14ac:dyDescent="0.3">
      <c r="A245" s="46" t="s">
        <v>512</v>
      </c>
      <c r="B245" s="44" t="s">
        <v>5</v>
      </c>
      <c r="C245" s="47">
        <v>442.92</v>
      </c>
      <c r="D245" s="41" t="e">
        <f>VLOOKUP(A245,'1С'!D:D,1,0)</f>
        <v>#N/A</v>
      </c>
    </row>
    <row r="246" spans="1:4" ht="19.5" thickBot="1" x14ac:dyDescent="0.3">
      <c r="A246" s="46" t="s">
        <v>514</v>
      </c>
      <c r="B246" s="44" t="s">
        <v>7</v>
      </c>
      <c r="C246" s="47">
        <v>590.05999999999995</v>
      </c>
      <c r="D246" s="41" t="e">
        <f>VLOOKUP(A246,'1С'!D:D,1,0)</f>
        <v>#N/A</v>
      </c>
    </row>
    <row r="247" spans="1:4" ht="19.5" thickBot="1" x14ac:dyDescent="0.3">
      <c r="A247" s="46" t="s">
        <v>516</v>
      </c>
      <c r="B247" s="44" t="s">
        <v>5</v>
      </c>
      <c r="C247" s="47">
        <v>10.34</v>
      </c>
      <c r="D247" s="41" t="e">
        <f>VLOOKUP(A247,'1С'!D:D,1,0)</f>
        <v>#N/A</v>
      </c>
    </row>
    <row r="248" spans="1:4" ht="19.5" thickBot="1" x14ac:dyDescent="0.3">
      <c r="A248" s="46" t="s">
        <v>518</v>
      </c>
      <c r="B248" s="44" t="s">
        <v>7</v>
      </c>
      <c r="C248" s="47">
        <v>590.05999999999995</v>
      </c>
      <c r="D248" s="41" t="e">
        <f>VLOOKUP(A248,'1С'!D:D,1,0)</f>
        <v>#N/A</v>
      </c>
    </row>
    <row r="249" spans="1:4" ht="19.5" thickBot="1" x14ac:dyDescent="0.3">
      <c r="A249" s="46" t="s">
        <v>520</v>
      </c>
      <c r="B249" s="44" t="s">
        <v>7</v>
      </c>
      <c r="C249" s="45">
        <v>1427.06</v>
      </c>
      <c r="D249" s="41" t="e">
        <f>VLOOKUP(A249,'1С'!D:D,1,0)</f>
        <v>#N/A</v>
      </c>
    </row>
    <row r="250" spans="1:4" ht="19.5" thickBot="1" x14ac:dyDescent="0.3">
      <c r="A250" s="46" t="s">
        <v>522</v>
      </c>
      <c r="B250" s="44" t="s">
        <v>5</v>
      </c>
      <c r="C250" s="47">
        <v>57.67</v>
      </c>
      <c r="D250" s="41" t="e">
        <f>VLOOKUP(A250,'1С'!D:D,1,0)</f>
        <v>#N/A</v>
      </c>
    </row>
    <row r="251" spans="1:4" ht="19.5" thickBot="1" x14ac:dyDescent="0.3">
      <c r="A251" s="46" t="s">
        <v>524</v>
      </c>
      <c r="B251" s="44" t="s">
        <v>5</v>
      </c>
      <c r="C251" s="47">
        <v>60.66</v>
      </c>
      <c r="D251" s="41" t="e">
        <f>VLOOKUP(A251,'1С'!D:D,1,0)</f>
        <v>#N/A</v>
      </c>
    </row>
    <row r="252" spans="1:4" ht="19.5" thickBot="1" x14ac:dyDescent="0.3">
      <c r="A252" s="46" t="s">
        <v>526</v>
      </c>
      <c r="B252" s="44" t="s">
        <v>5</v>
      </c>
      <c r="C252" s="47">
        <v>159.74</v>
      </c>
      <c r="D252" s="41" t="e">
        <f>VLOOKUP(A252,'1С'!D:D,1,0)</f>
        <v>#N/A</v>
      </c>
    </row>
    <row r="253" spans="1:4" ht="38.25" thickBot="1" x14ac:dyDescent="0.3">
      <c r="A253" s="46" t="s">
        <v>528</v>
      </c>
      <c r="B253" s="44" t="s">
        <v>7</v>
      </c>
      <c r="C253" s="45">
        <v>3125.77</v>
      </c>
      <c r="D253" s="41" t="e">
        <f>VLOOKUP(A253,'1С'!D:D,1,0)</f>
        <v>#N/A</v>
      </c>
    </row>
    <row r="254" spans="1:4" ht="38.25" thickBot="1" x14ac:dyDescent="0.3">
      <c r="A254" s="46" t="s">
        <v>530</v>
      </c>
      <c r="B254" s="44" t="s">
        <v>7</v>
      </c>
      <c r="C254" s="45">
        <v>6208.69</v>
      </c>
      <c r="D254" s="41" t="e">
        <f>VLOOKUP(A254,'1С'!D:D,1,0)</f>
        <v>#N/A</v>
      </c>
    </row>
    <row r="255" spans="1:4" ht="38.25" thickBot="1" x14ac:dyDescent="0.3">
      <c r="A255" s="46" t="s">
        <v>57</v>
      </c>
      <c r="B255" s="44" t="s">
        <v>7</v>
      </c>
      <c r="C255" s="45">
        <v>6201.84</v>
      </c>
      <c r="D255" s="41" t="e">
        <f>VLOOKUP(A255,'1С'!D:D,1,0)</f>
        <v>#N/A</v>
      </c>
    </row>
    <row r="256" spans="1:4" ht="19.5" thickBot="1" x14ac:dyDescent="0.3">
      <c r="A256" s="46" t="s">
        <v>532</v>
      </c>
      <c r="B256" s="44" t="s">
        <v>7</v>
      </c>
      <c r="C256" s="45">
        <v>4651.3900000000003</v>
      </c>
      <c r="D256" s="41" t="e">
        <f>VLOOKUP(A256,'1С'!D:D,1,0)</f>
        <v>#N/A</v>
      </c>
    </row>
    <row r="257" spans="1:4" ht="19.5" thickBot="1" x14ac:dyDescent="0.3">
      <c r="A257" s="46" t="s">
        <v>534</v>
      </c>
      <c r="B257" s="44" t="s">
        <v>7</v>
      </c>
      <c r="C257" s="45">
        <v>4651.3900000000003</v>
      </c>
      <c r="D257" s="41" t="e">
        <f>VLOOKUP(A257,'1С'!D:D,1,0)</f>
        <v>#N/A</v>
      </c>
    </row>
    <row r="258" spans="1:4" ht="19.5" thickBot="1" x14ac:dyDescent="0.3">
      <c r="A258" s="46" t="s">
        <v>536</v>
      </c>
      <c r="B258" s="44" t="s">
        <v>7</v>
      </c>
      <c r="C258" s="45">
        <v>1759.91</v>
      </c>
      <c r="D258" s="41" t="e">
        <f>VLOOKUP(A258,'1С'!D:D,1,0)</f>
        <v>#N/A</v>
      </c>
    </row>
    <row r="259" spans="1:4" ht="19.5" thickBot="1" x14ac:dyDescent="0.3">
      <c r="A259" s="46" t="s">
        <v>539</v>
      </c>
      <c r="B259" s="44" t="s">
        <v>5</v>
      </c>
      <c r="C259" s="47">
        <v>410.59</v>
      </c>
      <c r="D259" s="41" t="e">
        <f>VLOOKUP(A259,'1С'!D:D,1,0)</f>
        <v>#N/A</v>
      </c>
    </row>
    <row r="260" spans="1:4" ht="19.5" thickBot="1" x14ac:dyDescent="0.3">
      <c r="A260" s="46" t="s">
        <v>59</v>
      </c>
      <c r="B260" s="44" t="s">
        <v>5</v>
      </c>
      <c r="C260" s="47">
        <v>422.15</v>
      </c>
      <c r="D260" s="41" t="e">
        <f>VLOOKUP(A260,'1С'!D:D,1,0)</f>
        <v>#N/A</v>
      </c>
    </row>
    <row r="261" spans="1:4" ht="19.5" thickBot="1" x14ac:dyDescent="0.3">
      <c r="A261" s="46" t="s">
        <v>540</v>
      </c>
      <c r="B261" s="44" t="s">
        <v>5</v>
      </c>
      <c r="C261" s="47">
        <v>496.82</v>
      </c>
      <c r="D261" s="41" t="e">
        <f>VLOOKUP(A261,'1С'!D:D,1,0)</f>
        <v>#N/A</v>
      </c>
    </row>
    <row r="262" spans="1:4" ht="19.5" thickBot="1" x14ac:dyDescent="0.3">
      <c r="A262" s="46" t="s">
        <v>542</v>
      </c>
      <c r="B262" s="44" t="s">
        <v>5</v>
      </c>
      <c r="C262" s="47">
        <v>367.64</v>
      </c>
      <c r="D262" s="41" t="e">
        <f>VLOOKUP(A262,'1С'!D:D,1,0)</f>
        <v>#N/A</v>
      </c>
    </row>
    <row r="263" spans="1:4" ht="19.5" thickBot="1" x14ac:dyDescent="0.3">
      <c r="A263" s="46" t="s">
        <v>544</v>
      </c>
      <c r="B263" s="44" t="s">
        <v>7</v>
      </c>
      <c r="C263" s="45">
        <v>1068.72</v>
      </c>
      <c r="D263" s="41" t="e">
        <f>VLOOKUP(A263,'1С'!D:D,1,0)</f>
        <v>#N/A</v>
      </c>
    </row>
    <row r="264" spans="1:4" ht="19.5" thickBot="1" x14ac:dyDescent="0.3">
      <c r="A264" s="46" t="s">
        <v>546</v>
      </c>
      <c r="B264" s="44" t="s">
        <v>5</v>
      </c>
      <c r="C264" s="47">
        <v>613.79999999999995</v>
      </c>
      <c r="D264" s="41" t="e">
        <f>VLOOKUP(A264,'1С'!D:D,1,0)</f>
        <v>#N/A</v>
      </c>
    </row>
    <row r="265" spans="1:4" ht="19.5" thickBot="1" x14ac:dyDescent="0.3">
      <c r="A265" s="46" t="s">
        <v>548</v>
      </c>
      <c r="B265" s="44" t="s">
        <v>5</v>
      </c>
      <c r="C265" s="45">
        <v>1861.98</v>
      </c>
      <c r="D265" s="41" t="e">
        <f>VLOOKUP(A265,'1С'!D:D,1,0)</f>
        <v>#N/A</v>
      </c>
    </row>
    <row r="266" spans="1:4" ht="19.5" thickBot="1" x14ac:dyDescent="0.3">
      <c r="A266" s="46" t="s">
        <v>551</v>
      </c>
      <c r="B266" s="44" t="s">
        <v>5</v>
      </c>
      <c r="C266" s="45">
        <v>2216.6799999999998</v>
      </c>
      <c r="D266" s="41" t="e">
        <f>VLOOKUP(A266,'1С'!D:D,1,0)</f>
        <v>#N/A</v>
      </c>
    </row>
    <row r="267" spans="1:4" ht="19.5" thickBot="1" x14ac:dyDescent="0.3">
      <c r="A267" s="46" t="s">
        <v>554</v>
      </c>
      <c r="B267" s="44" t="s">
        <v>5</v>
      </c>
      <c r="C267" s="45">
        <v>2856.32</v>
      </c>
      <c r="D267" s="41" t="e">
        <f>VLOOKUP(A267,'1С'!D:D,1,0)</f>
        <v>#N/A</v>
      </c>
    </row>
    <row r="268" spans="1:4" ht="19.5" thickBot="1" x14ac:dyDescent="0.3">
      <c r="A268" s="46" t="s">
        <v>556</v>
      </c>
      <c r="B268" s="44" t="s">
        <v>5</v>
      </c>
      <c r="C268" s="45">
        <v>1230.98</v>
      </c>
      <c r="D268" s="41" t="e">
        <f>VLOOKUP(A268,'1С'!D:D,1,0)</f>
        <v>#N/A</v>
      </c>
    </row>
    <row r="269" spans="1:4" ht="19.5" thickBot="1" x14ac:dyDescent="0.3">
      <c r="A269" s="46" t="s">
        <v>559</v>
      </c>
      <c r="B269" s="44" t="s">
        <v>5</v>
      </c>
      <c r="C269" s="45">
        <v>4306.4399999999996</v>
      </c>
      <c r="D269" s="41" t="e">
        <f>VLOOKUP(A269,'1С'!D:D,1,0)</f>
        <v>#N/A</v>
      </c>
    </row>
    <row r="270" spans="1:4" ht="19.5" thickBot="1" x14ac:dyDescent="0.3">
      <c r="A270" s="46" t="s">
        <v>562</v>
      </c>
      <c r="B270" s="44" t="s">
        <v>5</v>
      </c>
      <c r="C270" s="45">
        <v>12872.14</v>
      </c>
      <c r="D270" s="41" t="e">
        <f>VLOOKUP(A270,'1С'!D:D,1,0)</f>
        <v>#N/A</v>
      </c>
    </row>
    <row r="271" spans="1:4" ht="38.25" thickBot="1" x14ac:dyDescent="0.3">
      <c r="A271" s="46" t="s">
        <v>565</v>
      </c>
      <c r="B271" s="44" t="s">
        <v>5</v>
      </c>
      <c r="C271" s="45">
        <v>13286.44</v>
      </c>
      <c r="D271" s="41" t="e">
        <f>VLOOKUP(A271,'1С'!D:D,1,0)</f>
        <v>#N/A</v>
      </c>
    </row>
    <row r="272" spans="1:4" ht="19.5" thickBot="1" x14ac:dyDescent="0.3">
      <c r="A272" s="46" t="s">
        <v>568</v>
      </c>
      <c r="B272" s="44" t="s">
        <v>5</v>
      </c>
      <c r="C272" s="45">
        <v>14338.43</v>
      </c>
      <c r="D272" s="41" t="e">
        <f>VLOOKUP(A272,'1С'!D:D,1,0)</f>
        <v>#N/A</v>
      </c>
    </row>
    <row r="273" spans="1:4" ht="19.5" thickBot="1" x14ac:dyDescent="0.3">
      <c r="A273" s="46" t="s">
        <v>570</v>
      </c>
      <c r="B273" s="44" t="s">
        <v>5</v>
      </c>
      <c r="C273" s="45">
        <v>17854.75</v>
      </c>
      <c r="D273" s="41" t="e">
        <f>VLOOKUP(A273,'1С'!D:D,1,0)</f>
        <v>#N/A</v>
      </c>
    </row>
    <row r="274" spans="1:4" ht="19.5" thickBot="1" x14ac:dyDescent="0.3">
      <c r="A274" s="46" t="s">
        <v>572</v>
      </c>
      <c r="B274" s="44" t="s">
        <v>5</v>
      </c>
      <c r="C274" s="45">
        <v>20962.099999999999</v>
      </c>
      <c r="D274" s="41" t="e">
        <f>VLOOKUP(A274,'1С'!D:D,1,0)</f>
        <v>#N/A</v>
      </c>
    </row>
    <row r="275" spans="1:4" ht="19.5" thickBot="1" x14ac:dyDescent="0.3">
      <c r="A275" s="46" t="s">
        <v>574</v>
      </c>
      <c r="B275" s="44" t="s">
        <v>5</v>
      </c>
      <c r="C275" s="45">
        <v>6406.43</v>
      </c>
      <c r="D275" s="41" t="e">
        <f>VLOOKUP(A275,'1С'!D:D,1,0)</f>
        <v>#N/A</v>
      </c>
    </row>
    <row r="276" spans="1:4" ht="38.25" thickBot="1" x14ac:dyDescent="0.3">
      <c r="A276" s="46" t="s">
        <v>576</v>
      </c>
      <c r="B276" s="44" t="s">
        <v>5</v>
      </c>
      <c r="C276" s="45">
        <v>28107.95</v>
      </c>
      <c r="D276" s="41" t="e">
        <f>VLOOKUP(A276,'1С'!D:D,1,0)</f>
        <v>#N/A</v>
      </c>
    </row>
    <row r="277" spans="1:4" ht="19.5" thickBot="1" x14ac:dyDescent="0.3">
      <c r="A277" s="46" t="s">
        <v>578</v>
      </c>
      <c r="B277" s="44" t="s">
        <v>5</v>
      </c>
      <c r="C277" s="45">
        <v>16818.96</v>
      </c>
      <c r="D277" s="41" t="e">
        <f>VLOOKUP(A277,'1С'!D:D,1,0)</f>
        <v>#N/A</v>
      </c>
    </row>
    <row r="278" spans="1:4" ht="19.5" thickBot="1" x14ac:dyDescent="0.3">
      <c r="A278" s="46" t="s">
        <v>580</v>
      </c>
      <c r="B278" s="44" t="s">
        <v>5</v>
      </c>
      <c r="C278" s="45">
        <v>10932.71</v>
      </c>
      <c r="D278" s="41" t="e">
        <f>VLOOKUP(A278,'1С'!D:D,1,0)</f>
        <v>#N/A</v>
      </c>
    </row>
    <row r="279" spans="1:4" ht="19.5" thickBot="1" x14ac:dyDescent="0.3">
      <c r="A279" s="46" t="s">
        <v>583</v>
      </c>
      <c r="B279" s="44" t="s">
        <v>5</v>
      </c>
      <c r="C279" s="45">
        <v>8895.8799999999992</v>
      </c>
      <c r="D279" s="41" t="e">
        <f>VLOOKUP(A279,'1С'!D:D,1,0)</f>
        <v>#N/A</v>
      </c>
    </row>
    <row r="280" spans="1:4" ht="19.5" thickBot="1" x14ac:dyDescent="0.3">
      <c r="A280" s="46" t="s">
        <v>586</v>
      </c>
      <c r="B280" s="44" t="s">
        <v>5</v>
      </c>
      <c r="C280" s="45">
        <v>25067.4</v>
      </c>
      <c r="D280" s="41" t="e">
        <f>VLOOKUP(A280,'1С'!D:D,1,0)</f>
        <v>#N/A</v>
      </c>
    </row>
    <row r="281" spans="1:4" ht="19.5" thickBot="1" x14ac:dyDescent="0.3">
      <c r="A281" s="46" t="s">
        <v>588</v>
      </c>
      <c r="B281" s="44" t="s">
        <v>5</v>
      </c>
      <c r="C281" s="45">
        <v>68224.92</v>
      </c>
      <c r="D281" s="41" t="e">
        <f>VLOOKUP(A281,'1С'!D:D,1,0)</f>
        <v>#N/A</v>
      </c>
    </row>
    <row r="282" spans="1:4" ht="19.5" thickBot="1" x14ac:dyDescent="0.3">
      <c r="A282" s="46" t="s">
        <v>590</v>
      </c>
      <c r="B282" s="44" t="s">
        <v>5</v>
      </c>
      <c r="C282" s="45">
        <v>48856.68</v>
      </c>
      <c r="D282" s="41" t="e">
        <f>VLOOKUP(A282,'1С'!D:D,1,0)</f>
        <v>#N/A</v>
      </c>
    </row>
    <row r="283" spans="1:4" ht="19.5" thickBot="1" x14ac:dyDescent="0.3">
      <c r="A283" s="46" t="s">
        <v>592</v>
      </c>
      <c r="B283" s="44" t="s">
        <v>5</v>
      </c>
      <c r="C283" s="45">
        <v>1867.63</v>
      </c>
      <c r="D283" s="41" t="e">
        <f>VLOOKUP(A283,'1С'!D:D,1,0)</f>
        <v>#N/A</v>
      </c>
    </row>
    <row r="284" spans="1:4" ht="19.5" thickBot="1" x14ac:dyDescent="0.3">
      <c r="A284" s="46" t="s">
        <v>594</v>
      </c>
      <c r="B284" s="44" t="s">
        <v>5</v>
      </c>
      <c r="C284" s="45">
        <v>6809.68</v>
      </c>
      <c r="D284" s="41" t="e">
        <f>VLOOKUP(A284,'1С'!D:D,1,0)</f>
        <v>#N/A</v>
      </c>
    </row>
    <row r="285" spans="1:4" ht="19.5" thickBot="1" x14ac:dyDescent="0.3">
      <c r="A285" s="46" t="s">
        <v>596</v>
      </c>
      <c r="B285" s="44" t="s">
        <v>5</v>
      </c>
      <c r="C285" s="45">
        <v>4346.5600000000004</v>
      </c>
      <c r="D285" s="41" t="e">
        <f>VLOOKUP(A285,'1С'!D:D,1,0)</f>
        <v>#N/A</v>
      </c>
    </row>
    <row r="286" spans="1:4" ht="19.5" thickBot="1" x14ac:dyDescent="0.3">
      <c r="A286" s="46" t="s">
        <v>598</v>
      </c>
      <c r="B286" s="44" t="s">
        <v>5</v>
      </c>
      <c r="C286" s="45">
        <v>6604.42</v>
      </c>
      <c r="D286" s="41" t="e">
        <f>VLOOKUP(A286,'1С'!D:D,1,0)</f>
        <v>#N/A</v>
      </c>
    </row>
    <row r="287" spans="1:4" ht="19.5" thickBot="1" x14ac:dyDescent="0.3">
      <c r="A287" s="46" t="s">
        <v>600</v>
      </c>
      <c r="B287" s="44" t="s">
        <v>5</v>
      </c>
      <c r="C287" s="45">
        <v>25488.42</v>
      </c>
      <c r="D287" s="41" t="e">
        <f>VLOOKUP(A287,'1С'!D:D,1,0)</f>
        <v>#N/A</v>
      </c>
    </row>
    <row r="288" spans="1:4" ht="19.5" thickBot="1" x14ac:dyDescent="0.3">
      <c r="A288" s="46" t="s">
        <v>602</v>
      </c>
      <c r="B288" s="44" t="s">
        <v>5</v>
      </c>
      <c r="C288" s="45">
        <v>33698.89</v>
      </c>
      <c r="D288" s="41" t="e">
        <f>VLOOKUP(A288,'1С'!D:D,1,0)</f>
        <v>#N/A</v>
      </c>
    </row>
    <row r="289" spans="1:4" ht="19.5" thickBot="1" x14ac:dyDescent="0.3">
      <c r="A289" s="46" t="s">
        <v>604</v>
      </c>
      <c r="B289" s="44" t="s">
        <v>5</v>
      </c>
      <c r="C289" s="45">
        <v>67974.67</v>
      </c>
      <c r="D289" s="41" t="e">
        <f>VLOOKUP(A289,'1С'!D:D,1,0)</f>
        <v>#N/A</v>
      </c>
    </row>
    <row r="290" spans="1:4" ht="19.5" thickBot="1" x14ac:dyDescent="0.3">
      <c r="A290" s="46" t="s">
        <v>606</v>
      </c>
      <c r="B290" s="44" t="s">
        <v>5</v>
      </c>
      <c r="C290" s="45">
        <v>58493.52</v>
      </c>
      <c r="D290" s="41" t="e">
        <f>VLOOKUP(A290,'1С'!D:D,1,0)</f>
        <v>#N/A</v>
      </c>
    </row>
    <row r="291" spans="1:4" ht="19.5" thickBot="1" x14ac:dyDescent="0.3">
      <c r="A291" s="46" t="s">
        <v>608</v>
      </c>
      <c r="B291" s="44" t="s">
        <v>5</v>
      </c>
      <c r="C291" s="45">
        <v>12897.24</v>
      </c>
      <c r="D291" s="41" t="e">
        <f>VLOOKUP(A291,'1С'!D:D,1,0)</f>
        <v>#N/A</v>
      </c>
    </row>
    <row r="292" spans="1:4" ht="19.5" thickBot="1" x14ac:dyDescent="0.3">
      <c r="A292" s="46" t="s">
        <v>610</v>
      </c>
      <c r="B292" s="44" t="s">
        <v>5</v>
      </c>
      <c r="C292" s="45">
        <v>16555.7</v>
      </c>
      <c r="D292" s="41" t="e">
        <f>VLOOKUP(A292,'1С'!D:D,1,0)</f>
        <v>#N/A</v>
      </c>
    </row>
    <row r="293" spans="1:4" ht="38.25" thickBot="1" x14ac:dyDescent="0.3">
      <c r="A293" s="46" t="s">
        <v>612</v>
      </c>
      <c r="B293" s="44" t="s">
        <v>5</v>
      </c>
      <c r="C293" s="47">
        <v>541.48</v>
      </c>
      <c r="D293" s="41" t="e">
        <f>VLOOKUP(A293,'1С'!D:D,1,0)</f>
        <v>#N/A</v>
      </c>
    </row>
    <row r="294" spans="1:4" ht="38.25" thickBot="1" x14ac:dyDescent="0.3">
      <c r="A294" s="46" t="s">
        <v>614</v>
      </c>
      <c r="B294" s="44" t="s">
        <v>5</v>
      </c>
      <c r="C294" s="47">
        <v>548.34</v>
      </c>
      <c r="D294" s="41" t="str">
        <f>VLOOKUP(A294,'1С'!D:D,1,0)</f>
        <v>Кабель 60 см с разъемом код 861 (подключение к магистральной линии СВ-4Бх, СА-4Бх, "Соната-ВК4.х, "Соната-ДУ4.х", "Соната-СК4.2","Соната-РС3", "Соната-Р3.х" )</v>
      </c>
    </row>
    <row r="295" spans="1:4" ht="19.5" thickBot="1" x14ac:dyDescent="0.3">
      <c r="A295" s="46" t="s">
        <v>616</v>
      </c>
      <c r="B295" s="44" t="s">
        <v>5</v>
      </c>
      <c r="C295" s="45">
        <v>2048.2399999999998</v>
      </c>
      <c r="D295" s="41" t="e">
        <f>VLOOKUP(A295,'1С'!D:D,1,0)</f>
        <v>#N/A</v>
      </c>
    </row>
    <row r="296" spans="1:4" ht="19.5" thickBot="1" x14ac:dyDescent="0.3">
      <c r="A296" s="46" t="s">
        <v>618</v>
      </c>
      <c r="B296" s="44" t="s">
        <v>5</v>
      </c>
      <c r="C296" s="45">
        <v>3025.87</v>
      </c>
      <c r="D296" s="41" t="e">
        <f>VLOOKUP(A296,'1С'!D:D,1,0)</f>
        <v>#N/A</v>
      </c>
    </row>
    <row r="297" spans="1:4" ht="19.5" thickBot="1" x14ac:dyDescent="0.3">
      <c r="A297" s="46" t="s">
        <v>620</v>
      </c>
      <c r="B297" s="44" t="s">
        <v>5</v>
      </c>
      <c r="C297" s="45">
        <v>4013.56</v>
      </c>
      <c r="D297" s="41" t="e">
        <f>VLOOKUP(A297,'1С'!D:D,1,0)</f>
        <v>#N/A</v>
      </c>
    </row>
    <row r="298" spans="1:4" ht="19.5" thickBot="1" x14ac:dyDescent="0.3">
      <c r="A298" s="46" t="s">
        <v>622</v>
      </c>
      <c r="B298" s="44" t="s">
        <v>5</v>
      </c>
      <c r="C298" s="47">
        <v>379.54</v>
      </c>
      <c r="D298" s="41" t="e">
        <f>VLOOKUP(A298,'1С'!D:D,1,0)</f>
        <v>#N/A</v>
      </c>
    </row>
    <row r="299" spans="1:4" ht="19.5" thickBot="1" x14ac:dyDescent="0.3">
      <c r="A299" s="46" t="s">
        <v>624</v>
      </c>
      <c r="B299" s="44" t="s">
        <v>5</v>
      </c>
      <c r="C299" s="47">
        <v>384.7</v>
      </c>
      <c r="D299" s="41" t="e">
        <f>VLOOKUP(A299,'1С'!D:D,1,0)</f>
        <v>#N/A</v>
      </c>
    </row>
    <row r="300" spans="1:4" ht="19.5" thickBot="1" x14ac:dyDescent="0.3">
      <c r="A300" s="46" t="s">
        <v>626</v>
      </c>
      <c r="B300" s="44" t="s">
        <v>5</v>
      </c>
      <c r="C300" s="47">
        <v>578.20000000000005</v>
      </c>
      <c r="D300" s="41" t="e">
        <f>VLOOKUP(A300,'1С'!D:D,1,0)</f>
        <v>#N/A</v>
      </c>
    </row>
    <row r="301" spans="1:4" ht="19.5" thickBot="1" x14ac:dyDescent="0.3">
      <c r="A301" s="46" t="s">
        <v>628</v>
      </c>
      <c r="B301" s="44" t="s">
        <v>5</v>
      </c>
      <c r="C301" s="45">
        <v>1908.56</v>
      </c>
      <c r="D301" s="41" t="e">
        <f>VLOOKUP(A301,'1С'!D:D,1,0)</f>
        <v>#N/A</v>
      </c>
    </row>
    <row r="302" spans="1:4" ht="19.5" thickBot="1" x14ac:dyDescent="0.3">
      <c r="A302" s="46" t="s">
        <v>630</v>
      </c>
      <c r="B302" s="44" t="s">
        <v>5</v>
      </c>
      <c r="C302" s="47">
        <v>753.3</v>
      </c>
      <c r="D302" s="41" t="e">
        <f>VLOOKUP(A302,'1С'!D:D,1,0)</f>
        <v>#N/A</v>
      </c>
    </row>
    <row r="303" spans="1:4" ht="19.5" thickBot="1" x14ac:dyDescent="0.3">
      <c r="A303" s="46" t="s">
        <v>632</v>
      </c>
      <c r="B303" s="44" t="s">
        <v>5</v>
      </c>
      <c r="C303" s="45">
        <v>2482.33</v>
      </c>
      <c r="D303" s="41" t="e">
        <f>VLOOKUP(A303,'1С'!D:D,1,0)</f>
        <v>#N/A</v>
      </c>
    </row>
    <row r="304" spans="1:4" ht="19.5" thickBot="1" x14ac:dyDescent="0.3">
      <c r="A304" s="46" t="s">
        <v>634</v>
      </c>
      <c r="B304" s="44" t="s">
        <v>5</v>
      </c>
      <c r="C304" s="45">
        <v>2457.2199999999998</v>
      </c>
      <c r="D304" s="41" t="e">
        <f>VLOOKUP(A304,'1С'!D:D,1,0)</f>
        <v>#N/A</v>
      </c>
    </row>
    <row r="305" spans="1:4" ht="19.5" thickBot="1" x14ac:dyDescent="0.3">
      <c r="A305" s="46" t="s">
        <v>636</v>
      </c>
      <c r="B305" s="44" t="s">
        <v>5</v>
      </c>
      <c r="C305" s="45">
        <v>1320.13</v>
      </c>
      <c r="D305" s="41" t="e">
        <f>VLOOKUP(A305,'1С'!D:D,1,0)</f>
        <v>#N/A</v>
      </c>
    </row>
    <row r="306" spans="1:4" ht="19.5" thickBot="1" x14ac:dyDescent="0.3">
      <c r="A306" s="46" t="s">
        <v>638</v>
      </c>
      <c r="B306" s="44" t="s">
        <v>5</v>
      </c>
      <c r="C306" s="45">
        <v>1590.04</v>
      </c>
      <c r="D306" s="41" t="e">
        <f>VLOOKUP(A306,'1С'!D:D,1,0)</f>
        <v>#N/A</v>
      </c>
    </row>
    <row r="307" spans="1:4" ht="19.5" thickBot="1" x14ac:dyDescent="0.3">
      <c r="A307" s="46" t="s">
        <v>640</v>
      </c>
      <c r="B307" s="44" t="s">
        <v>5</v>
      </c>
      <c r="C307" s="45">
        <v>10882.24</v>
      </c>
      <c r="D307" s="41" t="e">
        <f>VLOOKUP(A307,'1С'!D:D,1,0)</f>
        <v>#N/A</v>
      </c>
    </row>
    <row r="308" spans="1:4" ht="19.5" thickBot="1" x14ac:dyDescent="0.3">
      <c r="A308" s="46" t="s">
        <v>642</v>
      </c>
      <c r="B308" s="44" t="s">
        <v>5</v>
      </c>
      <c r="C308" s="45">
        <v>2926.24</v>
      </c>
      <c r="D308" s="41" t="e">
        <f>VLOOKUP(A308,'1С'!D:D,1,0)</f>
        <v>#N/A</v>
      </c>
    </row>
    <row r="309" spans="1:4" ht="19.5" thickBot="1" x14ac:dyDescent="0.3">
      <c r="A309" s="46" t="s">
        <v>644</v>
      </c>
      <c r="B309" s="44" t="s">
        <v>5</v>
      </c>
      <c r="C309" s="45">
        <v>7607.83</v>
      </c>
      <c r="D309" s="41" t="e">
        <f>VLOOKUP(A309,'1С'!D:D,1,0)</f>
        <v>#N/A</v>
      </c>
    </row>
    <row r="310" spans="1:4" ht="19.5" thickBot="1" x14ac:dyDescent="0.3">
      <c r="A310" s="46" t="s">
        <v>646</v>
      </c>
      <c r="B310" s="44" t="s">
        <v>5</v>
      </c>
      <c r="C310" s="45">
        <v>8416.7199999999993</v>
      </c>
      <c r="D310" s="41" t="e">
        <f>VLOOKUP(A310,'1С'!D:D,1,0)</f>
        <v>#N/A</v>
      </c>
    </row>
    <row r="311" spans="1:4" ht="19.5" thickBot="1" x14ac:dyDescent="0.3">
      <c r="A311" s="46" t="s">
        <v>648</v>
      </c>
      <c r="B311" s="44" t="s">
        <v>5</v>
      </c>
      <c r="C311" s="45">
        <v>6953.3</v>
      </c>
      <c r="D311" s="41" t="e">
        <f>VLOOKUP(A311,'1С'!D:D,1,0)</f>
        <v>#N/A</v>
      </c>
    </row>
    <row r="312" spans="1:4" ht="19.5" thickBot="1" x14ac:dyDescent="0.3">
      <c r="A312" s="46" t="s">
        <v>650</v>
      </c>
      <c r="B312" s="44" t="s">
        <v>5</v>
      </c>
      <c r="C312" s="45">
        <v>8418.24</v>
      </c>
      <c r="D312" s="41" t="e">
        <f>VLOOKUP(A312,'1С'!D:D,1,0)</f>
        <v>#N/A</v>
      </c>
    </row>
    <row r="313" spans="1:4" ht="19.5" thickBot="1" x14ac:dyDescent="0.3">
      <c r="A313" s="46" t="s">
        <v>652</v>
      </c>
      <c r="B313" s="44" t="s">
        <v>5</v>
      </c>
      <c r="C313" s="45">
        <v>8634.61</v>
      </c>
      <c r="D313" s="41" t="e">
        <f>VLOOKUP(A313,'1С'!D:D,1,0)</f>
        <v>#N/A</v>
      </c>
    </row>
    <row r="314" spans="1:4" ht="19.5" thickBot="1" x14ac:dyDescent="0.3">
      <c r="A314" s="46" t="s">
        <v>654</v>
      </c>
      <c r="B314" s="44" t="s">
        <v>5</v>
      </c>
      <c r="C314" s="45">
        <v>6998.95</v>
      </c>
      <c r="D314" s="41" t="e">
        <f>VLOOKUP(A314,'1С'!D:D,1,0)</f>
        <v>#N/A</v>
      </c>
    </row>
    <row r="315" spans="1:4" ht="19.5" thickBot="1" x14ac:dyDescent="0.3">
      <c r="A315" s="46" t="s">
        <v>656</v>
      </c>
      <c r="B315" s="44" t="s">
        <v>5</v>
      </c>
      <c r="C315" s="45">
        <v>78099.789999999994</v>
      </c>
      <c r="D315" s="41" t="e">
        <f>VLOOKUP(A315,'1С'!D:D,1,0)</f>
        <v>#N/A</v>
      </c>
    </row>
    <row r="316" spans="1:4" ht="19.5" thickBot="1" x14ac:dyDescent="0.3">
      <c r="A316" s="46" t="s">
        <v>659</v>
      </c>
      <c r="B316" s="44" t="s">
        <v>102</v>
      </c>
      <c r="C316" s="47">
        <v>501.35</v>
      </c>
      <c r="D316" s="41" t="e">
        <f>VLOOKUP(A316,'1С'!D:D,1,0)</f>
        <v>#N/A</v>
      </c>
    </row>
    <row r="317" spans="1:4" ht="19.5" thickBot="1" x14ac:dyDescent="0.3">
      <c r="A317" s="46" t="s">
        <v>661</v>
      </c>
      <c r="B317" s="44" t="s">
        <v>5</v>
      </c>
      <c r="C317" s="47">
        <v>507.61</v>
      </c>
      <c r="D317" s="41" t="e">
        <f>VLOOKUP(A317,'1С'!D:D,1,0)</f>
        <v>#N/A</v>
      </c>
    </row>
    <row r="318" spans="1:4" ht="19.5" thickBot="1" x14ac:dyDescent="0.3">
      <c r="A318" s="46" t="s">
        <v>663</v>
      </c>
      <c r="B318" s="44" t="s">
        <v>5</v>
      </c>
      <c r="C318" s="45">
        <v>1588.52</v>
      </c>
      <c r="D318" s="41" t="e">
        <f>VLOOKUP(A318,'1С'!D:D,1,0)</f>
        <v>#N/A</v>
      </c>
    </row>
    <row r="319" spans="1:4" ht="19.5" thickBot="1" x14ac:dyDescent="0.3">
      <c r="A319" s="46" t="s">
        <v>665</v>
      </c>
      <c r="B319" s="44" t="s">
        <v>5</v>
      </c>
      <c r="C319" s="47">
        <v>500.59</v>
      </c>
      <c r="D319" s="41" t="e">
        <f>VLOOKUP(A319,'1С'!D:D,1,0)</f>
        <v>#N/A</v>
      </c>
    </row>
    <row r="320" spans="1:4" ht="19.5" thickBot="1" x14ac:dyDescent="0.3">
      <c r="A320" s="46" t="s">
        <v>667</v>
      </c>
      <c r="B320" s="44" t="s">
        <v>5</v>
      </c>
      <c r="C320" s="47">
        <v>500.69</v>
      </c>
      <c r="D320" s="41" t="e">
        <f>VLOOKUP(A320,'1С'!D:D,1,0)</f>
        <v>#N/A</v>
      </c>
    </row>
    <row r="321" spans="1:4" ht="19.5" thickBot="1" x14ac:dyDescent="0.3">
      <c r="A321" s="46" t="s">
        <v>669</v>
      </c>
      <c r="B321" s="44" t="s">
        <v>5</v>
      </c>
      <c r="C321" s="47">
        <v>499.02</v>
      </c>
      <c r="D321" s="41" t="e">
        <f>VLOOKUP(A321,'1С'!D:D,1,0)</f>
        <v>#N/A</v>
      </c>
    </row>
    <row r="322" spans="1:4" ht="19.5" thickBot="1" x14ac:dyDescent="0.3">
      <c r="A322" s="46" t="s">
        <v>671</v>
      </c>
      <c r="B322" s="44" t="s">
        <v>5</v>
      </c>
      <c r="C322" s="47">
        <v>479.83</v>
      </c>
      <c r="D322" s="41" t="e">
        <f>VLOOKUP(A322,'1С'!D:D,1,0)</f>
        <v>#N/A</v>
      </c>
    </row>
    <row r="323" spans="1:4" ht="19.5" thickBot="1" x14ac:dyDescent="0.3">
      <c r="A323" s="46" t="s">
        <v>673</v>
      </c>
      <c r="B323" s="44" t="s">
        <v>5</v>
      </c>
      <c r="C323" s="47">
        <v>480.96</v>
      </c>
      <c r="D323" s="41" t="e">
        <f>VLOOKUP(A323,'1С'!D:D,1,0)</f>
        <v>#N/A</v>
      </c>
    </row>
    <row r="324" spans="1:4" ht="19.5" thickBot="1" x14ac:dyDescent="0.3">
      <c r="A324" s="46" t="s">
        <v>675</v>
      </c>
      <c r="B324" s="44" t="s">
        <v>5</v>
      </c>
      <c r="C324" s="47">
        <v>497.15</v>
      </c>
      <c r="D324" s="41" t="e">
        <f>VLOOKUP(A324,'1С'!D:D,1,0)</f>
        <v>#N/A</v>
      </c>
    </row>
    <row r="325" spans="1:4" ht="19.5" thickBot="1" x14ac:dyDescent="0.3">
      <c r="A325" s="46" t="s">
        <v>677</v>
      </c>
      <c r="B325" s="44" t="s">
        <v>5</v>
      </c>
      <c r="C325" s="47">
        <v>497.7</v>
      </c>
      <c r="D325" s="41" t="e">
        <f>VLOOKUP(A325,'1С'!D:D,1,0)</f>
        <v>#N/A</v>
      </c>
    </row>
    <row r="326" spans="1:4" ht="19.5" thickBot="1" x14ac:dyDescent="0.3">
      <c r="A326" s="46" t="s">
        <v>679</v>
      </c>
      <c r="B326" s="44" t="s">
        <v>5</v>
      </c>
      <c r="C326" s="45">
        <v>2516.98</v>
      </c>
      <c r="D326" s="41" t="e">
        <f>VLOOKUP(A326,'1С'!D:D,1,0)</f>
        <v>#N/A</v>
      </c>
    </row>
    <row r="327" spans="1:4" ht="19.5" thickBot="1" x14ac:dyDescent="0.3">
      <c r="A327" s="46" t="s">
        <v>681</v>
      </c>
      <c r="B327" s="44" t="s">
        <v>5</v>
      </c>
      <c r="C327" s="45">
        <v>1022.11</v>
      </c>
      <c r="D327" s="41" t="e">
        <f>VLOOKUP(A327,'1С'!D:D,1,0)</f>
        <v>#N/A</v>
      </c>
    </row>
    <row r="328" spans="1:4" ht="19.5" thickBot="1" x14ac:dyDescent="0.3">
      <c r="A328" s="46" t="s">
        <v>684</v>
      </c>
      <c r="B328" s="44" t="s">
        <v>5</v>
      </c>
      <c r="C328" s="47">
        <v>346.08</v>
      </c>
      <c r="D328" s="41" t="e">
        <f>VLOOKUP(A328,'1С'!D:D,1,0)</f>
        <v>#N/A</v>
      </c>
    </row>
    <row r="329" spans="1:4" ht="19.5" thickBot="1" x14ac:dyDescent="0.3">
      <c r="A329" s="46" t="s">
        <v>686</v>
      </c>
      <c r="B329" s="44" t="s">
        <v>5</v>
      </c>
      <c r="C329" s="47">
        <v>96.72</v>
      </c>
      <c r="D329" s="41" t="e">
        <f>VLOOKUP(A329,'1С'!D:D,1,0)</f>
        <v>#N/A</v>
      </c>
    </row>
    <row r="330" spans="1:4" ht="19.5" thickBot="1" x14ac:dyDescent="0.3">
      <c r="A330" s="46" t="s">
        <v>689</v>
      </c>
      <c r="B330" s="44" t="s">
        <v>5</v>
      </c>
      <c r="C330" s="45">
        <v>3221.02</v>
      </c>
      <c r="D330" s="41" t="e">
        <f>VLOOKUP(A330,'1С'!D:D,1,0)</f>
        <v>#N/A</v>
      </c>
    </row>
    <row r="331" spans="1:4" ht="19.5" thickBot="1" x14ac:dyDescent="0.3">
      <c r="A331" s="46" t="s">
        <v>692</v>
      </c>
      <c r="B331" s="44" t="s">
        <v>5</v>
      </c>
      <c r="C331" s="45">
        <v>3221.02</v>
      </c>
      <c r="D331" s="41" t="e">
        <f>VLOOKUP(A331,'1С'!D:D,1,0)</f>
        <v>#N/A</v>
      </c>
    </row>
    <row r="332" spans="1:4" ht="19.5" thickBot="1" x14ac:dyDescent="0.3">
      <c r="A332" s="46" t="s">
        <v>694</v>
      </c>
      <c r="B332" s="44" t="s">
        <v>5</v>
      </c>
      <c r="C332" s="45">
        <v>3221.02</v>
      </c>
      <c r="D332" s="41" t="e">
        <f>VLOOKUP(A332,'1С'!D:D,1,0)</f>
        <v>#N/A</v>
      </c>
    </row>
    <row r="333" spans="1:4" ht="19.5" thickBot="1" x14ac:dyDescent="0.3">
      <c r="A333" s="46" t="s">
        <v>696</v>
      </c>
      <c r="B333" s="44" t="s">
        <v>5</v>
      </c>
      <c r="C333" s="45">
        <v>3221.02</v>
      </c>
      <c r="D333" s="41" t="e">
        <f>VLOOKUP(A333,'1С'!D:D,1,0)</f>
        <v>#N/A</v>
      </c>
    </row>
    <row r="334" spans="1:4" ht="19.5" thickBot="1" x14ac:dyDescent="0.3">
      <c r="A334" s="46" t="s">
        <v>698</v>
      </c>
      <c r="B334" s="44" t="s">
        <v>5</v>
      </c>
      <c r="C334" s="45">
        <v>3221.02</v>
      </c>
      <c r="D334" s="41" t="e">
        <f>VLOOKUP(A334,'1С'!D:D,1,0)</f>
        <v>#N/A</v>
      </c>
    </row>
    <row r="335" spans="1:4" ht="19.5" thickBot="1" x14ac:dyDescent="0.3">
      <c r="A335" s="46" t="s">
        <v>700</v>
      </c>
      <c r="B335" s="44" t="s">
        <v>5</v>
      </c>
      <c r="C335" s="45">
        <v>2526.29</v>
      </c>
      <c r="D335" s="41" t="e">
        <f>VLOOKUP(A335,'1С'!D:D,1,0)</f>
        <v>#N/A</v>
      </c>
    </row>
    <row r="336" spans="1:4" ht="19.5" thickBot="1" x14ac:dyDescent="0.3">
      <c r="A336" s="46" t="s">
        <v>702</v>
      </c>
      <c r="B336" s="44" t="s">
        <v>5</v>
      </c>
      <c r="C336" s="45">
        <v>4736.8100000000004</v>
      </c>
      <c r="D336" s="41" t="e">
        <f>VLOOKUP(A336,'1С'!D:D,1,0)</f>
        <v>#N/A</v>
      </c>
    </row>
    <row r="337" spans="1:4" ht="19.5" thickBot="1" x14ac:dyDescent="0.3">
      <c r="A337" s="46" t="s">
        <v>704</v>
      </c>
      <c r="B337" s="44" t="s">
        <v>5</v>
      </c>
      <c r="C337" s="45">
        <v>4736.8100000000004</v>
      </c>
      <c r="D337" s="41" t="e">
        <f>VLOOKUP(A337,'1С'!D:D,1,0)</f>
        <v>#N/A</v>
      </c>
    </row>
    <row r="338" spans="1:4" ht="19.5" thickBot="1" x14ac:dyDescent="0.3">
      <c r="A338" s="46" t="s">
        <v>706</v>
      </c>
      <c r="B338" s="44" t="s">
        <v>5</v>
      </c>
      <c r="C338" s="45">
        <v>4736.8100000000004</v>
      </c>
      <c r="D338" s="41" t="e">
        <f>VLOOKUP(A338,'1С'!D:D,1,0)</f>
        <v>#N/A</v>
      </c>
    </row>
    <row r="339" spans="1:4" ht="19.5" thickBot="1" x14ac:dyDescent="0.3">
      <c r="A339" s="46" t="s">
        <v>708</v>
      </c>
      <c r="B339" s="44" t="s">
        <v>5</v>
      </c>
      <c r="C339" s="45">
        <v>4736.8100000000004</v>
      </c>
      <c r="D339" s="41" t="e">
        <f>VLOOKUP(A339,'1С'!D:D,1,0)</f>
        <v>#N/A</v>
      </c>
    </row>
    <row r="340" spans="1:4" ht="19.5" thickBot="1" x14ac:dyDescent="0.3">
      <c r="A340" s="46" t="s">
        <v>710</v>
      </c>
      <c r="B340" s="44" t="s">
        <v>5</v>
      </c>
      <c r="C340" s="45">
        <v>4736.8100000000004</v>
      </c>
      <c r="D340" s="41" t="e">
        <f>VLOOKUP(A340,'1С'!D:D,1,0)</f>
        <v>#N/A</v>
      </c>
    </row>
    <row r="341" spans="1:4" ht="19.5" thickBot="1" x14ac:dyDescent="0.3">
      <c r="A341" s="46" t="s">
        <v>712</v>
      </c>
      <c r="B341" s="44" t="s">
        <v>5</v>
      </c>
      <c r="C341" s="45">
        <v>4736.8100000000004</v>
      </c>
      <c r="D341" s="41" t="e">
        <f>VLOOKUP(A341,'1С'!D:D,1,0)</f>
        <v>#N/A</v>
      </c>
    </row>
    <row r="342" spans="1:4" ht="19.5" thickBot="1" x14ac:dyDescent="0.3">
      <c r="A342" s="46" t="s">
        <v>714</v>
      </c>
      <c r="B342" s="44" t="s">
        <v>5</v>
      </c>
      <c r="C342" s="45">
        <v>4736.8100000000004</v>
      </c>
      <c r="D342" s="41" t="e">
        <f>VLOOKUP(A342,'1С'!D:D,1,0)</f>
        <v>#N/A</v>
      </c>
    </row>
    <row r="343" spans="1:4" ht="19.5" thickBot="1" x14ac:dyDescent="0.3">
      <c r="A343" s="46" t="s">
        <v>716</v>
      </c>
      <c r="B343" s="44" t="s">
        <v>5</v>
      </c>
      <c r="C343" s="48">
        <v>3016.81</v>
      </c>
      <c r="D343" s="41" t="e">
        <f>VLOOKUP(A343,'1С'!D:D,1,0)</f>
        <v>#N/A</v>
      </c>
    </row>
    <row r="344" spans="1:4" ht="19.5" thickBot="1" x14ac:dyDescent="0.3">
      <c r="A344" s="46" t="s">
        <v>718</v>
      </c>
      <c r="B344" s="44" t="s">
        <v>5</v>
      </c>
      <c r="C344" s="45">
        <v>1010.77</v>
      </c>
      <c r="D344" s="41" t="e">
        <f>VLOOKUP(A344,'1С'!D:D,1,0)</f>
        <v>#N/A</v>
      </c>
    </row>
    <row r="345" spans="1:4" ht="19.5" thickBot="1" x14ac:dyDescent="0.3">
      <c r="A345" s="46" t="s">
        <v>721</v>
      </c>
      <c r="B345" s="44" t="s">
        <v>5</v>
      </c>
      <c r="C345" s="45">
        <v>1013.16</v>
      </c>
      <c r="D345" s="41" t="e">
        <f>VLOOKUP(A345,'1С'!D:D,1,0)</f>
        <v>#N/A</v>
      </c>
    </row>
    <row r="346" spans="1:4" ht="19.5" thickBot="1" x14ac:dyDescent="0.3">
      <c r="A346" s="46" t="s">
        <v>723</v>
      </c>
      <c r="B346" s="44" t="s">
        <v>5</v>
      </c>
      <c r="C346" s="47">
        <v>602.99</v>
      </c>
      <c r="D346" s="41" t="e">
        <f>VLOOKUP(A346,'1С'!D:D,1,0)</f>
        <v>#N/A</v>
      </c>
    </row>
    <row r="347" spans="1:4" ht="19.5" thickBot="1" x14ac:dyDescent="0.3">
      <c r="A347" s="46" t="s">
        <v>726</v>
      </c>
      <c r="B347" s="44" t="s">
        <v>5</v>
      </c>
      <c r="C347" s="47">
        <v>609.94000000000005</v>
      </c>
      <c r="D347" s="41" t="e">
        <f>VLOOKUP(A347,'1С'!D:D,1,0)</f>
        <v>#N/A</v>
      </c>
    </row>
    <row r="348" spans="1:4" ht="19.5" thickBot="1" x14ac:dyDescent="0.3">
      <c r="A348" s="46" t="s">
        <v>728</v>
      </c>
      <c r="B348" s="44" t="s">
        <v>5</v>
      </c>
      <c r="C348" s="47">
        <v>601.21</v>
      </c>
      <c r="D348" s="41" t="e">
        <f>VLOOKUP(A348,'1С'!D:D,1,0)</f>
        <v>#N/A</v>
      </c>
    </row>
    <row r="349" spans="1:4" ht="19.5" thickBot="1" x14ac:dyDescent="0.3">
      <c r="A349" s="46" t="s">
        <v>730</v>
      </c>
      <c r="B349" s="44" t="s">
        <v>5</v>
      </c>
      <c r="C349" s="45">
        <v>9899.6299999999992</v>
      </c>
      <c r="D349" s="41" t="e">
        <f>VLOOKUP(A349,'1С'!D:D,1,0)</f>
        <v>#N/A</v>
      </c>
    </row>
    <row r="350" spans="1:4" ht="19.5" thickBot="1" x14ac:dyDescent="0.3">
      <c r="A350" s="46" t="s">
        <v>733</v>
      </c>
      <c r="B350" s="44" t="s">
        <v>12</v>
      </c>
      <c r="C350" s="44">
        <v>102.49</v>
      </c>
      <c r="D350" s="41" t="e">
        <f>VLOOKUP(A350,'1С'!D:D,1,0)</f>
        <v>#N/A</v>
      </c>
    </row>
    <row r="351" spans="1:4" ht="19.5" thickBot="1" x14ac:dyDescent="0.3">
      <c r="A351" s="46" t="s">
        <v>735</v>
      </c>
      <c r="B351" s="44" t="s">
        <v>5</v>
      </c>
      <c r="C351" s="45">
        <v>7444.52</v>
      </c>
      <c r="D351" s="41" t="e">
        <f>VLOOKUP(A351,'1С'!D:D,1,0)</f>
        <v>#N/A</v>
      </c>
    </row>
    <row r="352" spans="1:4" ht="19.5" thickBot="1" x14ac:dyDescent="0.3">
      <c r="A352" s="46" t="s">
        <v>738</v>
      </c>
      <c r="B352" s="44" t="s">
        <v>5</v>
      </c>
      <c r="C352" s="45">
        <v>19236.11</v>
      </c>
      <c r="D352" s="41" t="e">
        <f>VLOOKUP(A352,'1С'!D:D,1,0)</f>
        <v>#N/A</v>
      </c>
    </row>
    <row r="353" spans="1:4" ht="19.5" thickBot="1" x14ac:dyDescent="0.3">
      <c r="A353" s="46" t="s">
        <v>741</v>
      </c>
      <c r="B353" s="44" t="s">
        <v>5</v>
      </c>
      <c r="C353" s="45">
        <v>1697.48</v>
      </c>
      <c r="D353" s="41" t="e">
        <f>VLOOKUP(A353,'1С'!D:D,1,0)</f>
        <v>#N/A</v>
      </c>
    </row>
    <row r="354" spans="1:4" ht="19.5" thickBot="1" x14ac:dyDescent="0.3">
      <c r="A354" s="46" t="s">
        <v>743</v>
      </c>
      <c r="B354" s="44" t="s">
        <v>5</v>
      </c>
      <c r="C354" s="45">
        <v>160252.12</v>
      </c>
      <c r="D354" s="41" t="e">
        <f>VLOOKUP(A354,'1С'!D:D,1,0)</f>
        <v>#N/A</v>
      </c>
    </row>
    <row r="355" spans="1:4" ht="19.5" thickBot="1" x14ac:dyDescent="0.3">
      <c r="A355" s="46" t="s">
        <v>746</v>
      </c>
      <c r="B355" s="44" t="s">
        <v>5</v>
      </c>
      <c r="C355" s="47">
        <v>166.3</v>
      </c>
      <c r="D355" s="41" t="e">
        <f>VLOOKUP(A355,'1С'!D:D,1,0)</f>
        <v>#N/A</v>
      </c>
    </row>
    <row r="356" spans="1:4" ht="19.5" thickBot="1" x14ac:dyDescent="0.3">
      <c r="A356" s="46" t="s">
        <v>749</v>
      </c>
      <c r="B356" s="44" t="s">
        <v>5</v>
      </c>
      <c r="C356" s="47">
        <v>169.91</v>
      </c>
      <c r="D356" s="41" t="e">
        <f>VLOOKUP(A356,'1С'!D:D,1,0)</f>
        <v>#N/A</v>
      </c>
    </row>
    <row r="357" spans="1:4" ht="19.5" thickBot="1" x14ac:dyDescent="0.3">
      <c r="A357" s="46" t="s">
        <v>751</v>
      </c>
      <c r="B357" s="44" t="s">
        <v>12</v>
      </c>
      <c r="C357" s="47">
        <v>632.74</v>
      </c>
      <c r="D357" s="41" t="e">
        <f>VLOOKUP(A357,'1С'!D:D,1,0)</f>
        <v>#N/A</v>
      </c>
    </row>
    <row r="358" spans="1:4" ht="19.5" thickBot="1" x14ac:dyDescent="0.3">
      <c r="A358" s="46" t="s">
        <v>754</v>
      </c>
      <c r="B358" s="44" t="s">
        <v>12</v>
      </c>
      <c r="C358" s="45">
        <v>1064.81</v>
      </c>
      <c r="D358" s="41" t="e">
        <f>VLOOKUP(A358,'1С'!D:D,1,0)</f>
        <v>#N/A</v>
      </c>
    </row>
    <row r="359" spans="1:4" ht="19.5" thickBot="1" x14ac:dyDescent="0.3">
      <c r="A359" s="46" t="s">
        <v>756</v>
      </c>
      <c r="B359" s="44" t="s">
        <v>12</v>
      </c>
      <c r="C359" s="47">
        <v>293.22000000000003</v>
      </c>
      <c r="D359" s="41" t="e">
        <f>VLOOKUP(A359,'1С'!D:D,1,0)</f>
        <v>#N/A</v>
      </c>
    </row>
    <row r="360" spans="1:4" ht="19.5" thickBot="1" x14ac:dyDescent="0.3">
      <c r="A360" s="46" t="s">
        <v>758</v>
      </c>
      <c r="B360" s="44" t="s">
        <v>12</v>
      </c>
      <c r="C360" s="47">
        <v>838.43</v>
      </c>
      <c r="D360" s="41" t="e">
        <f>VLOOKUP(A360,'1С'!D:D,1,0)</f>
        <v>#N/A</v>
      </c>
    </row>
    <row r="361" spans="1:4" ht="19.5" thickBot="1" x14ac:dyDescent="0.3">
      <c r="A361" s="46" t="s">
        <v>761</v>
      </c>
      <c r="B361" s="44" t="s">
        <v>5</v>
      </c>
      <c r="C361" s="47">
        <v>485.44</v>
      </c>
      <c r="D361" s="41" t="e">
        <f>VLOOKUP(A361,'1С'!D:D,1,0)</f>
        <v>#N/A</v>
      </c>
    </row>
    <row r="362" spans="1:4" ht="19.5" thickBot="1" x14ac:dyDescent="0.3">
      <c r="A362" s="46" t="s">
        <v>764</v>
      </c>
      <c r="B362" s="44" t="s">
        <v>5</v>
      </c>
      <c r="C362" s="45">
        <v>6033.76</v>
      </c>
      <c r="D362" s="41" t="e">
        <f>VLOOKUP(A362,'1С'!D:D,1,0)</f>
        <v>#N/A</v>
      </c>
    </row>
    <row r="363" spans="1:4" ht="38.25" thickBot="1" x14ac:dyDescent="0.3">
      <c r="A363" s="46" t="s">
        <v>767</v>
      </c>
      <c r="B363" s="44" t="s">
        <v>5</v>
      </c>
      <c r="C363" s="45">
        <v>45660.52</v>
      </c>
      <c r="D363" s="41" t="e">
        <f>VLOOKUP(A363,'1С'!D:D,1,0)</f>
        <v>#N/A</v>
      </c>
    </row>
    <row r="364" spans="1:4" ht="19.5" thickBot="1" x14ac:dyDescent="0.3">
      <c r="A364" s="46" t="s">
        <v>769</v>
      </c>
      <c r="B364" s="44" t="s">
        <v>771</v>
      </c>
      <c r="C364" s="47">
        <v>607.36</v>
      </c>
      <c r="D364" s="41" t="e">
        <f>VLOOKUP(A364,'1С'!D:D,1,0)</f>
        <v>#N/A</v>
      </c>
    </row>
    <row r="365" spans="1:4" ht="19.5" thickBot="1" x14ac:dyDescent="0.3">
      <c r="A365" s="46" t="s">
        <v>772</v>
      </c>
      <c r="B365" s="44" t="s">
        <v>771</v>
      </c>
      <c r="C365" s="47">
        <v>517.9</v>
      </c>
      <c r="D365" s="41" t="e">
        <f>VLOOKUP(A365,'1С'!D:D,1,0)</f>
        <v>#N/A</v>
      </c>
    </row>
    <row r="366" spans="1:4" ht="19.5" thickBot="1" x14ac:dyDescent="0.3">
      <c r="A366" s="46" t="s">
        <v>774</v>
      </c>
      <c r="B366" s="44" t="s">
        <v>771</v>
      </c>
      <c r="C366" s="47">
        <v>391.58</v>
      </c>
      <c r="D366" s="41" t="e">
        <f>VLOOKUP(A366,'1С'!D:D,1,0)</f>
        <v>#N/A</v>
      </c>
    </row>
    <row r="367" spans="1:4" ht="19.5" thickBot="1" x14ac:dyDescent="0.3">
      <c r="A367" s="46" t="s">
        <v>776</v>
      </c>
      <c r="B367" s="44" t="s">
        <v>771</v>
      </c>
      <c r="C367" s="47">
        <v>461.24</v>
      </c>
      <c r="D367" s="41" t="e">
        <f>VLOOKUP(A367,'1С'!D:D,1,0)</f>
        <v>#N/A</v>
      </c>
    </row>
    <row r="368" spans="1:4" ht="19.5" thickBot="1" x14ac:dyDescent="0.3">
      <c r="A368" s="46" t="s">
        <v>778</v>
      </c>
      <c r="B368" s="44" t="s">
        <v>771</v>
      </c>
      <c r="C368" s="47">
        <v>367.61</v>
      </c>
      <c r="D368" s="41" t="e">
        <f>VLOOKUP(A368,'1С'!D:D,1,0)</f>
        <v>#N/A</v>
      </c>
    </row>
    <row r="369" spans="1:4" ht="19.5" thickBot="1" x14ac:dyDescent="0.3">
      <c r="A369" s="46" t="s">
        <v>780</v>
      </c>
      <c r="B369" s="44" t="s">
        <v>783</v>
      </c>
      <c r="C369" s="45">
        <v>1967.98</v>
      </c>
      <c r="D369" s="41" t="e">
        <f>VLOOKUP(A369,'1С'!D:D,1,0)</f>
        <v>#N/A</v>
      </c>
    </row>
    <row r="370" spans="1:4" ht="19.5" thickBot="1" x14ac:dyDescent="0.3">
      <c r="A370" s="46" t="s">
        <v>784</v>
      </c>
      <c r="B370" s="44" t="s">
        <v>5</v>
      </c>
      <c r="C370" s="47">
        <v>140.84</v>
      </c>
      <c r="D370" s="41" t="e">
        <f>VLOOKUP(A370,'1С'!D:D,1,0)</f>
        <v>#N/A</v>
      </c>
    </row>
    <row r="371" spans="1:4" ht="19.5" thickBot="1" x14ac:dyDescent="0.3">
      <c r="A371" s="46" t="s">
        <v>787</v>
      </c>
      <c r="B371" s="44" t="s">
        <v>12</v>
      </c>
      <c r="C371" s="47">
        <v>225.38</v>
      </c>
      <c r="D371" s="41" t="e">
        <f>VLOOKUP(A371,'1С'!D:D,1,0)</f>
        <v>#N/A</v>
      </c>
    </row>
    <row r="372" spans="1:4" ht="19.5" thickBot="1" x14ac:dyDescent="0.3">
      <c r="A372" s="46" t="s">
        <v>788</v>
      </c>
      <c r="B372" s="44" t="s">
        <v>5</v>
      </c>
      <c r="C372" s="45">
        <v>1350.35</v>
      </c>
      <c r="D372" s="41" t="e">
        <f>VLOOKUP(A372,'1С'!D:D,1,0)</f>
        <v>#N/A</v>
      </c>
    </row>
    <row r="373" spans="1:4" ht="19.5" thickBot="1" x14ac:dyDescent="0.3">
      <c r="A373" s="46" t="s">
        <v>791</v>
      </c>
      <c r="B373" s="44" t="s">
        <v>5</v>
      </c>
      <c r="C373" s="47">
        <v>197.7</v>
      </c>
      <c r="D373" s="41" t="e">
        <f>VLOOKUP(A373,'1С'!D:D,1,0)</f>
        <v>#N/A</v>
      </c>
    </row>
    <row r="374" spans="1:4" ht="19.5" thickBot="1" x14ac:dyDescent="0.3">
      <c r="A374" s="46" t="s">
        <v>792</v>
      </c>
      <c r="B374" s="44" t="s">
        <v>771</v>
      </c>
      <c r="C374" s="45">
        <v>1553.68</v>
      </c>
      <c r="D374" s="41" t="e">
        <f>VLOOKUP(A374,'1С'!D:D,1,0)</f>
        <v>#N/A</v>
      </c>
    </row>
    <row r="375" spans="1:4" ht="19.5" thickBot="1" x14ac:dyDescent="0.3">
      <c r="A375" s="46" t="s">
        <v>795</v>
      </c>
      <c r="B375" s="44" t="s">
        <v>5</v>
      </c>
      <c r="C375" s="47">
        <v>198.88</v>
      </c>
      <c r="D375" s="41" t="e">
        <f>VLOOKUP(A375,'1С'!D:D,1,0)</f>
        <v>#N/A</v>
      </c>
    </row>
    <row r="376" spans="1:4" ht="19.5" thickBot="1" x14ac:dyDescent="0.3">
      <c r="A376" s="46" t="s">
        <v>796</v>
      </c>
      <c r="B376" s="44" t="s">
        <v>771</v>
      </c>
      <c r="C376" s="47">
        <v>190.97</v>
      </c>
      <c r="D376" s="41" t="e">
        <f>VLOOKUP(A376,'1С'!D:D,1,0)</f>
        <v>#N/A</v>
      </c>
    </row>
    <row r="377" spans="1:4" ht="19.5" thickBot="1" x14ac:dyDescent="0.3">
      <c r="A377" s="46" t="s">
        <v>798</v>
      </c>
      <c r="B377" s="44" t="s">
        <v>12</v>
      </c>
      <c r="C377" s="47">
        <v>248.58</v>
      </c>
      <c r="D377" s="41" t="e">
        <f>VLOOKUP(A377,'1С'!D:D,1,0)</f>
        <v>#N/A</v>
      </c>
    </row>
    <row r="378" spans="1:4" ht="19.5" thickBot="1" x14ac:dyDescent="0.3">
      <c r="A378" s="46" t="s">
        <v>800</v>
      </c>
      <c r="B378" s="44" t="s">
        <v>771</v>
      </c>
      <c r="C378" s="47">
        <v>188.56</v>
      </c>
      <c r="D378" s="41" t="e">
        <f>VLOOKUP(A378,'1С'!D:D,1,0)</f>
        <v>#N/A</v>
      </c>
    </row>
    <row r="379" spans="1:4" ht="19.5" thickBot="1" x14ac:dyDescent="0.3">
      <c r="A379" s="46" t="s">
        <v>801</v>
      </c>
      <c r="B379" s="44" t="s">
        <v>771</v>
      </c>
      <c r="C379" s="47">
        <v>342.17</v>
      </c>
      <c r="D379" s="41" t="e">
        <f>VLOOKUP(A379,'1С'!D:D,1,0)</f>
        <v>#N/A</v>
      </c>
    </row>
    <row r="380" spans="1:4" ht="19.5" thickBot="1" x14ac:dyDescent="0.3">
      <c r="A380" s="46" t="s">
        <v>62</v>
      </c>
      <c r="B380" s="44" t="s">
        <v>5</v>
      </c>
      <c r="C380" s="47">
        <v>776.82</v>
      </c>
      <c r="D380" s="41" t="e">
        <f>VLOOKUP(A380,'1С'!D:D,1,0)</f>
        <v>#N/A</v>
      </c>
    </row>
    <row r="381" spans="1:4" ht="19.5" thickBot="1" x14ac:dyDescent="0.3">
      <c r="A381" s="46" t="s">
        <v>803</v>
      </c>
      <c r="B381" s="44" t="s">
        <v>5</v>
      </c>
      <c r="C381" s="47">
        <v>658.76</v>
      </c>
      <c r="D381" s="41" t="e">
        <f>VLOOKUP(A381,'1С'!D:D,1,0)</f>
        <v>#N/A</v>
      </c>
    </row>
    <row r="382" spans="1:4" ht="19.5" thickBot="1" x14ac:dyDescent="0.3">
      <c r="A382" s="46" t="s">
        <v>805</v>
      </c>
      <c r="B382" s="44" t="s">
        <v>783</v>
      </c>
      <c r="C382" s="48">
        <v>4589.4399999999996</v>
      </c>
      <c r="D382" s="41" t="e">
        <f>VLOOKUP(A382,'1С'!D:D,1,0)</f>
        <v>#N/A</v>
      </c>
    </row>
    <row r="383" spans="1:4" ht="19.5" thickBot="1" x14ac:dyDescent="0.3">
      <c r="A383" s="46" t="s">
        <v>807</v>
      </c>
      <c r="B383" s="44" t="s">
        <v>5</v>
      </c>
      <c r="C383" s="44">
        <v>154.62</v>
      </c>
      <c r="D383" s="41" t="e">
        <f>VLOOKUP(A383,'1С'!D:D,1,0)</f>
        <v>#N/A</v>
      </c>
    </row>
    <row r="384" spans="1:4" ht="19.5" thickBot="1" x14ac:dyDescent="0.3">
      <c r="A384" s="46" t="s">
        <v>808</v>
      </c>
      <c r="B384" s="44" t="s">
        <v>783</v>
      </c>
      <c r="C384" s="48">
        <v>20082.23</v>
      </c>
      <c r="D384" s="41" t="e">
        <f>VLOOKUP(A384,'1С'!D:D,1,0)</f>
        <v>#N/A</v>
      </c>
    </row>
    <row r="385" spans="1:4" ht="19.5" thickBot="1" x14ac:dyDescent="0.3">
      <c r="A385" s="46" t="s">
        <v>810</v>
      </c>
      <c r="B385" s="44" t="s">
        <v>783</v>
      </c>
      <c r="C385" s="48">
        <v>7716.6</v>
      </c>
      <c r="D385" s="41" t="e">
        <f>VLOOKUP(A385,'1С'!D:D,1,0)</f>
        <v>#N/A</v>
      </c>
    </row>
    <row r="386" spans="1:4" ht="19.5" thickBot="1" x14ac:dyDescent="0.3">
      <c r="A386" s="46" t="s">
        <v>812</v>
      </c>
      <c r="B386" s="44" t="s">
        <v>783</v>
      </c>
      <c r="C386" s="48">
        <v>1974.74</v>
      </c>
      <c r="D386" s="41" t="e">
        <f>VLOOKUP(A386,'1С'!D:D,1,0)</f>
        <v>#N/A</v>
      </c>
    </row>
    <row r="387" spans="1:4" ht="19.5" thickBot="1" x14ac:dyDescent="0.3">
      <c r="A387" s="46" t="s">
        <v>814</v>
      </c>
      <c r="B387" s="44" t="s">
        <v>5</v>
      </c>
      <c r="C387" s="47">
        <v>94.33</v>
      </c>
      <c r="D387" s="41" t="e">
        <f>VLOOKUP(A387,'1С'!D:D,1,0)</f>
        <v>#N/A</v>
      </c>
    </row>
    <row r="388" spans="1:4" ht="19.5" thickBot="1" x14ac:dyDescent="0.3">
      <c r="A388" s="46" t="s">
        <v>816</v>
      </c>
      <c r="B388" s="44" t="s">
        <v>12</v>
      </c>
      <c r="C388" s="48">
        <v>5013.4399999999996</v>
      </c>
      <c r="D388" s="41" t="e">
        <f>VLOOKUP(A388,'1С'!D:D,1,0)</f>
        <v>#N/A</v>
      </c>
    </row>
    <row r="389" spans="1:4" ht="19.5" thickBot="1" x14ac:dyDescent="0.3">
      <c r="A389" s="46" t="s">
        <v>818</v>
      </c>
      <c r="B389" s="44" t="s">
        <v>5</v>
      </c>
      <c r="C389" s="47">
        <v>945.26</v>
      </c>
      <c r="D389" s="41" t="e">
        <f>VLOOKUP(A389,'1С'!D:D,1,0)</f>
        <v>#N/A</v>
      </c>
    </row>
    <row r="390" spans="1:4" ht="19.5" thickBot="1" x14ac:dyDescent="0.3">
      <c r="A390" s="46" t="s">
        <v>821</v>
      </c>
      <c r="B390" s="44" t="s">
        <v>783</v>
      </c>
      <c r="C390" s="47">
        <v>453.01</v>
      </c>
      <c r="D390" s="41" t="e">
        <f>VLOOKUP(A390,'1С'!D:D,1,0)</f>
        <v>#N/A</v>
      </c>
    </row>
    <row r="391" spans="1:4" ht="19.5" thickBot="1" x14ac:dyDescent="0.3">
      <c r="A391" s="46" t="s">
        <v>824</v>
      </c>
      <c r="B391" s="44" t="s">
        <v>5</v>
      </c>
      <c r="C391" s="47">
        <v>487.13</v>
      </c>
      <c r="D391" s="41" t="e">
        <f>VLOOKUP(A391,'1С'!D:D,1,0)</f>
        <v>#N/A</v>
      </c>
    </row>
    <row r="392" spans="1:4" ht="19.5" thickBot="1" x14ac:dyDescent="0.3">
      <c r="A392" s="46" t="s">
        <v>826</v>
      </c>
      <c r="B392" s="44" t="s">
        <v>5</v>
      </c>
      <c r="C392" s="45">
        <v>1212.24</v>
      </c>
      <c r="D392" s="41" t="e">
        <f>VLOOKUP(A392,'1С'!D:D,1,0)</f>
        <v>#N/A</v>
      </c>
    </row>
    <row r="393" spans="1:4" ht="19.5" thickBot="1" x14ac:dyDescent="0.3">
      <c r="A393" s="46" t="s">
        <v>64</v>
      </c>
      <c r="B393" s="44" t="s">
        <v>66</v>
      </c>
      <c r="C393" s="47">
        <v>952.9</v>
      </c>
      <c r="D393" s="41" t="e">
        <f>VLOOKUP(A393,'1С'!D:D,1,0)</f>
        <v>#N/A</v>
      </c>
    </row>
    <row r="394" spans="1:4" ht="19.5" thickBot="1" x14ac:dyDescent="0.3">
      <c r="A394" s="46" t="s">
        <v>829</v>
      </c>
      <c r="B394" s="44" t="s">
        <v>831</v>
      </c>
      <c r="C394" s="47">
        <v>263.27999999999997</v>
      </c>
      <c r="D394" s="41" t="e">
        <f>VLOOKUP(A394,'1С'!D:D,1,0)</f>
        <v>#N/A</v>
      </c>
    </row>
    <row r="395" spans="1:4" ht="19.5" thickBot="1" x14ac:dyDescent="0.3">
      <c r="A395" s="46" t="s">
        <v>832</v>
      </c>
      <c r="B395" s="44" t="s">
        <v>7</v>
      </c>
      <c r="C395" s="47">
        <v>950.12</v>
      </c>
      <c r="D395" s="41" t="e">
        <f>VLOOKUP(A395,'1С'!D:D,1,0)</f>
        <v>#N/A</v>
      </c>
    </row>
    <row r="396" spans="1:4" ht="19.5" thickBot="1" x14ac:dyDescent="0.3">
      <c r="A396" s="46" t="s">
        <v>835</v>
      </c>
      <c r="B396" s="44" t="s">
        <v>783</v>
      </c>
      <c r="C396" s="44">
        <v>453.01</v>
      </c>
      <c r="D396" s="41" t="e">
        <f>VLOOKUP(A396,'1С'!D:D,1,0)</f>
        <v>#N/A</v>
      </c>
    </row>
    <row r="397" spans="1:4" ht="19.5" thickBot="1" x14ac:dyDescent="0.3">
      <c r="A397" s="46" t="s">
        <v>838</v>
      </c>
      <c r="B397" s="44" t="s">
        <v>783</v>
      </c>
      <c r="C397" s="48">
        <v>1089.02</v>
      </c>
      <c r="D397" s="41" t="e">
        <f>VLOOKUP(A397,'1С'!D:D,1,0)</f>
        <v>#N/A</v>
      </c>
    </row>
    <row r="398" spans="1:4" ht="19.5" thickBot="1" x14ac:dyDescent="0.3">
      <c r="A398" s="46" t="s">
        <v>841</v>
      </c>
      <c r="B398" s="44" t="s">
        <v>783</v>
      </c>
      <c r="C398" s="45">
        <v>4827.91</v>
      </c>
      <c r="D398" s="41" t="e">
        <f>VLOOKUP(A398,'1С'!D:D,1,0)</f>
        <v>#N/A</v>
      </c>
    </row>
    <row r="399" spans="1:4" ht="19.5" thickBot="1" x14ac:dyDescent="0.3">
      <c r="A399" s="46" t="s">
        <v>844</v>
      </c>
      <c r="B399" s="44" t="s">
        <v>5</v>
      </c>
      <c r="C399" s="47">
        <v>994.34</v>
      </c>
      <c r="D399" s="41" t="e">
        <f>VLOOKUP(A399,'1С'!D:D,1,0)</f>
        <v>#N/A</v>
      </c>
    </row>
    <row r="400" spans="1:4" ht="19.5" thickBot="1" x14ac:dyDescent="0.3">
      <c r="A400" s="46" t="s">
        <v>846</v>
      </c>
      <c r="B400" s="44" t="s">
        <v>5</v>
      </c>
      <c r="C400" s="45">
        <v>135229.07999999999</v>
      </c>
      <c r="D400" s="41" t="e">
        <f>VLOOKUP(A400,'1С'!D:D,1,0)</f>
        <v>#N/A</v>
      </c>
    </row>
    <row r="401" spans="1:4" ht="19.5" thickBot="1" x14ac:dyDescent="0.3">
      <c r="A401" s="46" t="s">
        <v>849</v>
      </c>
      <c r="B401" s="44" t="s">
        <v>5</v>
      </c>
      <c r="C401" s="47">
        <v>423.94</v>
      </c>
      <c r="D401" s="41" t="e">
        <f>VLOOKUP(A401,'1С'!D:D,1,0)</f>
        <v>#N/A</v>
      </c>
    </row>
    <row r="402" spans="1:4" ht="19.5" thickBot="1" x14ac:dyDescent="0.3">
      <c r="A402" s="46" t="s">
        <v>67</v>
      </c>
      <c r="B402" s="44" t="s">
        <v>7</v>
      </c>
      <c r="C402" s="45">
        <v>2243.65</v>
      </c>
      <c r="D402" s="41" t="e">
        <f>VLOOKUP(A402,'1С'!D:D,1,0)</f>
        <v>#N/A</v>
      </c>
    </row>
    <row r="403" spans="1:4" ht="19.5" thickBot="1" x14ac:dyDescent="0.3">
      <c r="A403" s="46" t="s">
        <v>851</v>
      </c>
      <c r="B403" s="44" t="s">
        <v>7</v>
      </c>
      <c r="C403" s="45">
        <v>5014.9799999999996</v>
      </c>
      <c r="D403" s="41" t="e">
        <f>VLOOKUP(A403,'1С'!D:D,1,0)</f>
        <v>#N/A</v>
      </c>
    </row>
    <row r="404" spans="1:4" ht="19.5" thickBot="1" x14ac:dyDescent="0.3">
      <c r="A404" s="46" t="s">
        <v>69</v>
      </c>
      <c r="B404" s="44" t="s">
        <v>7</v>
      </c>
      <c r="C404" s="45">
        <v>4660.97</v>
      </c>
      <c r="D404" s="41" t="e">
        <f>VLOOKUP(A404,'1С'!D:D,1,0)</f>
        <v>#N/A</v>
      </c>
    </row>
    <row r="405" spans="1:4" ht="19.5" thickBot="1" x14ac:dyDescent="0.3">
      <c r="A405" s="46" t="s">
        <v>853</v>
      </c>
      <c r="B405" s="44" t="s">
        <v>7</v>
      </c>
      <c r="C405" s="47">
        <v>762.31</v>
      </c>
      <c r="D405" s="41" t="e">
        <f>VLOOKUP(A405,'1С'!D:D,1,0)</f>
        <v>#N/A</v>
      </c>
    </row>
    <row r="406" spans="1:4" ht="19.5" thickBot="1" x14ac:dyDescent="0.3">
      <c r="A406" s="46" t="s">
        <v>71</v>
      </c>
      <c r="B406" s="44" t="s">
        <v>12</v>
      </c>
      <c r="C406" s="47">
        <v>246.38</v>
      </c>
      <c r="D406" s="41" t="e">
        <f>VLOOKUP(A406,'1С'!D:D,1,0)</f>
        <v>#N/A</v>
      </c>
    </row>
    <row r="407" spans="1:4" ht="19.5" thickBot="1" x14ac:dyDescent="0.3">
      <c r="A407" s="46" t="s">
        <v>855</v>
      </c>
      <c r="B407" s="44" t="s">
        <v>12</v>
      </c>
      <c r="C407" s="47">
        <v>233.28</v>
      </c>
      <c r="D407" s="41" t="e">
        <f>VLOOKUP(A407,'1С'!D:D,1,0)</f>
        <v>#N/A</v>
      </c>
    </row>
    <row r="408" spans="1:4" ht="19.5" thickBot="1" x14ac:dyDescent="0.3">
      <c r="A408" s="46" t="s">
        <v>857</v>
      </c>
      <c r="B408" s="44" t="s">
        <v>12</v>
      </c>
      <c r="C408" s="47">
        <v>214.68</v>
      </c>
      <c r="D408" s="41" t="e">
        <f>VLOOKUP(A408,'1С'!D:D,1,0)</f>
        <v>#N/A</v>
      </c>
    </row>
    <row r="409" spans="1:4" ht="19.5" thickBot="1" x14ac:dyDescent="0.3">
      <c r="A409" s="46" t="s">
        <v>859</v>
      </c>
      <c r="B409" s="44" t="s">
        <v>12</v>
      </c>
      <c r="C409" s="47">
        <v>331.43</v>
      </c>
      <c r="D409" s="41" t="e">
        <f>VLOOKUP(A409,'1С'!D:D,1,0)</f>
        <v>#N/A</v>
      </c>
    </row>
    <row r="410" spans="1:4" ht="19.5" thickBot="1" x14ac:dyDescent="0.3">
      <c r="A410" s="46" t="s">
        <v>861</v>
      </c>
      <c r="B410" s="44" t="s">
        <v>12</v>
      </c>
      <c r="C410" s="47">
        <v>88.21</v>
      </c>
      <c r="D410" s="41" t="e">
        <f>VLOOKUP(A410,'1С'!D:D,1,0)</f>
        <v>#N/A</v>
      </c>
    </row>
    <row r="411" spans="1:4" ht="19.5" thickBot="1" x14ac:dyDescent="0.3">
      <c r="A411" s="46" t="s">
        <v>863</v>
      </c>
      <c r="B411" s="44" t="s">
        <v>102</v>
      </c>
      <c r="C411" s="45">
        <v>28890.19</v>
      </c>
      <c r="D411" s="41" t="e">
        <f>VLOOKUP(A411,'1С'!D:D,1,0)</f>
        <v>#N/A</v>
      </c>
    </row>
    <row r="412" spans="1:4" ht="19.5" thickBot="1" x14ac:dyDescent="0.3">
      <c r="A412" s="46" t="s">
        <v>866</v>
      </c>
      <c r="B412" s="44" t="s">
        <v>102</v>
      </c>
      <c r="C412" s="45">
        <v>171939.56</v>
      </c>
      <c r="D412" s="41" t="e">
        <f>VLOOKUP(A412,'1С'!D:D,1,0)</f>
        <v>#N/A</v>
      </c>
    </row>
    <row r="413" spans="1:4" ht="19.5" thickBot="1" x14ac:dyDescent="0.3">
      <c r="A413" s="46" t="s">
        <v>869</v>
      </c>
      <c r="B413" s="44" t="s">
        <v>12</v>
      </c>
      <c r="C413" s="45">
        <v>2201.87</v>
      </c>
      <c r="D413" s="41" t="e">
        <f>VLOOKUP(A413,'1С'!D:D,1,0)</f>
        <v>#N/A</v>
      </c>
    </row>
    <row r="414" spans="1:4" ht="19.5" thickBot="1" x14ac:dyDescent="0.3">
      <c r="A414" s="46" t="s">
        <v>870</v>
      </c>
      <c r="B414" s="44" t="s">
        <v>12</v>
      </c>
      <c r="C414" s="47">
        <v>670.27</v>
      </c>
      <c r="D414" s="41" t="e">
        <f>VLOOKUP(A414,'1С'!D:D,1,0)</f>
        <v>#N/A</v>
      </c>
    </row>
    <row r="415" spans="1:4" ht="19.5" thickBot="1" x14ac:dyDescent="0.3">
      <c r="A415" s="46" t="s">
        <v>871</v>
      </c>
      <c r="B415" s="44" t="s">
        <v>5</v>
      </c>
      <c r="C415" s="45">
        <v>1694.77</v>
      </c>
      <c r="D415" s="41" t="e">
        <f>VLOOKUP(A415,'1С'!D:D,1,0)</f>
        <v>#N/A</v>
      </c>
    </row>
    <row r="416" spans="1:4" ht="19.5" thickBot="1" x14ac:dyDescent="0.3">
      <c r="A416" s="46" t="s">
        <v>872</v>
      </c>
      <c r="B416" s="44" t="s">
        <v>5</v>
      </c>
      <c r="C416" s="45">
        <v>1532.59</v>
      </c>
      <c r="D416" s="41" t="e">
        <f>VLOOKUP(A416,'1С'!D:D,1,0)</f>
        <v>#N/A</v>
      </c>
    </row>
    <row r="417" spans="1:4" ht="19.5" thickBot="1" x14ac:dyDescent="0.3">
      <c r="A417" s="46" t="s">
        <v>873</v>
      </c>
      <c r="B417" s="44" t="s">
        <v>5</v>
      </c>
      <c r="C417" s="45">
        <v>2257.2600000000002</v>
      </c>
      <c r="D417" s="41" t="e">
        <f>VLOOKUP(A417,'1С'!D:D,1,0)</f>
        <v>#N/A</v>
      </c>
    </row>
    <row r="418" spans="1:4" ht="19.5" thickBot="1" x14ac:dyDescent="0.3">
      <c r="A418" s="46" t="s">
        <v>874</v>
      </c>
      <c r="B418" s="44" t="s">
        <v>5</v>
      </c>
      <c r="C418" s="45">
        <v>4262.9799999999996</v>
      </c>
      <c r="D418" s="41" t="e">
        <f>VLOOKUP(A418,'1С'!D:D,1,0)</f>
        <v>#N/A</v>
      </c>
    </row>
    <row r="419" spans="1:4" ht="19.5" thickBot="1" x14ac:dyDescent="0.3">
      <c r="A419" s="46" t="s">
        <v>875</v>
      </c>
      <c r="B419" s="44" t="s">
        <v>5</v>
      </c>
      <c r="C419" s="47">
        <v>334.26</v>
      </c>
      <c r="D419" s="41" t="e">
        <f>VLOOKUP(A419,'1С'!D:D,1,0)</f>
        <v>#N/A</v>
      </c>
    </row>
    <row r="420" spans="1:4" ht="19.5" thickBot="1" x14ac:dyDescent="0.3">
      <c r="A420" s="46" t="s">
        <v>876</v>
      </c>
      <c r="B420" s="44" t="s">
        <v>5</v>
      </c>
      <c r="C420" s="47">
        <v>129.06</v>
      </c>
      <c r="D420" s="41" t="e">
        <f>VLOOKUP(A420,'1С'!D:D,1,0)</f>
        <v>#N/A</v>
      </c>
    </row>
    <row r="421" spans="1:4" ht="19.5" thickBot="1" x14ac:dyDescent="0.3">
      <c r="A421" s="46" t="s">
        <v>877</v>
      </c>
      <c r="B421" s="44" t="s">
        <v>5</v>
      </c>
      <c r="C421" s="47">
        <v>324.22000000000003</v>
      </c>
      <c r="D421" s="41" t="e">
        <f>VLOOKUP(A421,'1С'!D:D,1,0)</f>
        <v>#N/A</v>
      </c>
    </row>
    <row r="422" spans="1:4" ht="19.5" thickBot="1" x14ac:dyDescent="0.3">
      <c r="A422" s="46" t="s">
        <v>878</v>
      </c>
      <c r="B422" s="44" t="s">
        <v>5</v>
      </c>
      <c r="C422" s="45">
        <v>1544.93</v>
      </c>
      <c r="D422" s="41" t="e">
        <f>VLOOKUP(A422,'1С'!D:D,1,0)</f>
        <v>#N/A</v>
      </c>
    </row>
    <row r="423" spans="1:4" ht="19.5" thickBot="1" x14ac:dyDescent="0.3">
      <c r="A423" s="46" t="s">
        <v>879</v>
      </c>
      <c r="B423" s="44" t="s">
        <v>5</v>
      </c>
      <c r="C423" s="45">
        <v>12859.08</v>
      </c>
      <c r="D423" s="41" t="e">
        <f>VLOOKUP(A423,'1С'!D:D,1,0)</f>
        <v>#N/A</v>
      </c>
    </row>
    <row r="424" spans="1:4" ht="19.5" thickBot="1" x14ac:dyDescent="0.3">
      <c r="A424" s="46" t="s">
        <v>881</v>
      </c>
      <c r="B424" s="44" t="s">
        <v>5</v>
      </c>
      <c r="C424" s="45">
        <v>3890.14</v>
      </c>
      <c r="D424" s="41" t="e">
        <f>VLOOKUP(A424,'1С'!D:D,1,0)</f>
        <v>#N/A</v>
      </c>
    </row>
    <row r="425" spans="1:4" ht="19.5" thickBot="1" x14ac:dyDescent="0.3">
      <c r="A425" s="46" t="s">
        <v>884</v>
      </c>
      <c r="B425" s="44" t="s">
        <v>5</v>
      </c>
      <c r="C425" s="47">
        <v>177.42</v>
      </c>
      <c r="D425" s="41" t="e">
        <f>VLOOKUP(A425,'1С'!D:D,1,0)</f>
        <v>#N/A</v>
      </c>
    </row>
    <row r="426" spans="1:4" ht="19.5" thickBot="1" x14ac:dyDescent="0.3">
      <c r="A426" s="46" t="s">
        <v>886</v>
      </c>
      <c r="B426" s="44" t="s">
        <v>7</v>
      </c>
      <c r="C426" s="45">
        <v>1332.94</v>
      </c>
      <c r="D426" s="41" t="e">
        <f>VLOOKUP(A426,'1С'!D:D,1,0)</f>
        <v>#N/A</v>
      </c>
    </row>
    <row r="427" spans="1:4" ht="19.5" thickBot="1" x14ac:dyDescent="0.3">
      <c r="A427" s="46" t="s">
        <v>888</v>
      </c>
      <c r="B427" s="44" t="s">
        <v>5</v>
      </c>
      <c r="C427" s="48">
        <v>18414.580000000002</v>
      </c>
      <c r="D427" s="41" t="e">
        <f>VLOOKUP(A427,'1С'!D:D,1,0)</f>
        <v>#N/A</v>
      </c>
    </row>
    <row r="428" spans="1:4" ht="19.5" thickBot="1" x14ac:dyDescent="0.3">
      <c r="A428" s="46" t="s">
        <v>73</v>
      </c>
      <c r="B428" s="44" t="s">
        <v>12</v>
      </c>
      <c r="C428" s="47">
        <v>305.58</v>
      </c>
      <c r="D428" s="41" t="e">
        <f>VLOOKUP(A428,'1С'!D:D,1,0)</f>
        <v>#N/A</v>
      </c>
    </row>
    <row r="429" spans="1:4" ht="19.5" thickBot="1" x14ac:dyDescent="0.3">
      <c r="A429" s="46" t="s">
        <v>890</v>
      </c>
      <c r="B429" s="44" t="s">
        <v>5</v>
      </c>
      <c r="C429" s="47">
        <v>675.1</v>
      </c>
      <c r="D429" s="41" t="e">
        <f>VLOOKUP(A429,'1С'!D:D,1,0)</f>
        <v>#N/A</v>
      </c>
    </row>
    <row r="430" spans="1:4" ht="19.5" thickBot="1" x14ac:dyDescent="0.3">
      <c r="A430" s="46" t="s">
        <v>892</v>
      </c>
      <c r="B430" s="44" t="s">
        <v>5</v>
      </c>
      <c r="C430" s="45">
        <v>5565.74</v>
      </c>
      <c r="D430" s="41" t="e">
        <f>VLOOKUP(A430,'1С'!D:D,1,0)</f>
        <v>#N/A</v>
      </c>
    </row>
    <row r="431" spans="1:4" ht="19.5" thickBot="1" x14ac:dyDescent="0.3">
      <c r="A431" s="46" t="s">
        <v>895</v>
      </c>
      <c r="B431" s="44" t="s">
        <v>5</v>
      </c>
      <c r="C431" s="45">
        <v>5130.41</v>
      </c>
      <c r="D431" s="41" t="e">
        <f>VLOOKUP(A431,'1С'!D:D,1,0)</f>
        <v>#N/A</v>
      </c>
    </row>
    <row r="432" spans="1:4" ht="19.5" thickBot="1" x14ac:dyDescent="0.3">
      <c r="A432" s="46" t="s">
        <v>892</v>
      </c>
      <c r="B432" s="44" t="s">
        <v>5</v>
      </c>
      <c r="C432" s="45">
        <v>5565.74</v>
      </c>
      <c r="D432" s="41" t="e">
        <f>VLOOKUP(A432,'1С'!D:D,1,0)</f>
        <v>#N/A</v>
      </c>
    </row>
    <row r="433" spans="1:4" ht="19.5" thickBot="1" x14ac:dyDescent="0.3">
      <c r="A433" s="46" t="s">
        <v>892</v>
      </c>
      <c r="B433" s="44" t="s">
        <v>5</v>
      </c>
      <c r="C433" s="45">
        <v>5565.74</v>
      </c>
      <c r="D433" s="41" t="e">
        <f>VLOOKUP(A433,'1С'!D:D,1,0)</f>
        <v>#N/A</v>
      </c>
    </row>
    <row r="434" spans="1:4" ht="19.5" thickBot="1" x14ac:dyDescent="0.3">
      <c r="A434" s="46" t="s">
        <v>892</v>
      </c>
      <c r="B434" s="44" t="s">
        <v>5</v>
      </c>
      <c r="C434" s="45">
        <v>5565.74</v>
      </c>
      <c r="D434" s="41" t="e">
        <f>VLOOKUP(A434,'1С'!D:D,1,0)</f>
        <v>#N/A</v>
      </c>
    </row>
    <row r="435" spans="1:4" ht="19.5" thickBot="1" x14ac:dyDescent="0.3">
      <c r="A435" s="46" t="s">
        <v>895</v>
      </c>
      <c r="B435" s="44" t="s">
        <v>5</v>
      </c>
      <c r="C435" s="45">
        <v>5130.41</v>
      </c>
      <c r="D435" s="41" t="e">
        <f>VLOOKUP(A435,'1С'!D:D,1,0)</f>
        <v>#N/A</v>
      </c>
    </row>
    <row r="436" spans="1:4" ht="19.5" thickBot="1" x14ac:dyDescent="0.3">
      <c r="A436" s="46" t="s">
        <v>895</v>
      </c>
      <c r="B436" s="44" t="s">
        <v>5</v>
      </c>
      <c r="C436" s="45">
        <v>5130.41</v>
      </c>
      <c r="D436" s="41" t="e">
        <f>VLOOKUP(A436,'1С'!D:D,1,0)</f>
        <v>#N/A</v>
      </c>
    </row>
    <row r="437" spans="1:4" ht="19.5" thickBot="1" x14ac:dyDescent="0.3">
      <c r="A437" s="46" t="s">
        <v>892</v>
      </c>
      <c r="B437" s="44" t="s">
        <v>5</v>
      </c>
      <c r="C437" s="45">
        <v>5565.74</v>
      </c>
      <c r="D437" s="41" t="e">
        <f>VLOOKUP(A437,'1С'!D:D,1,0)</f>
        <v>#N/A</v>
      </c>
    </row>
    <row r="438" spans="1:4" ht="19.5" thickBot="1" x14ac:dyDescent="0.3">
      <c r="A438" s="46" t="s">
        <v>895</v>
      </c>
      <c r="B438" s="44" t="s">
        <v>5</v>
      </c>
      <c r="C438" s="45">
        <v>5130.41</v>
      </c>
      <c r="D438" s="41" t="e">
        <f>VLOOKUP(A438,'1С'!D:D,1,0)</f>
        <v>#N/A</v>
      </c>
    </row>
    <row r="439" spans="1:4" ht="19.5" thickBot="1" x14ac:dyDescent="0.3">
      <c r="A439" s="46" t="s">
        <v>892</v>
      </c>
      <c r="B439" s="44" t="s">
        <v>5</v>
      </c>
      <c r="C439" s="45">
        <v>5565.74</v>
      </c>
      <c r="D439" s="41" t="e">
        <f>VLOOKUP(A439,'1С'!D:D,1,0)</f>
        <v>#N/A</v>
      </c>
    </row>
    <row r="440" spans="1:4" ht="19.5" thickBot="1" x14ac:dyDescent="0.3">
      <c r="A440" s="46" t="s">
        <v>892</v>
      </c>
      <c r="B440" s="44" t="s">
        <v>5</v>
      </c>
      <c r="C440" s="45">
        <v>5565.74</v>
      </c>
      <c r="D440" s="41" t="e">
        <f>VLOOKUP(A440,'1С'!D:D,1,0)</f>
        <v>#N/A</v>
      </c>
    </row>
    <row r="441" spans="1:4" ht="19.5" thickBot="1" x14ac:dyDescent="0.3">
      <c r="A441" s="46" t="s">
        <v>892</v>
      </c>
      <c r="B441" s="44" t="s">
        <v>5</v>
      </c>
      <c r="C441" s="45">
        <v>5565.74</v>
      </c>
      <c r="D441" s="41" t="e">
        <f>VLOOKUP(A441,'1С'!D:D,1,0)</f>
        <v>#N/A</v>
      </c>
    </row>
    <row r="442" spans="1:4" ht="19.5" thickBot="1" x14ac:dyDescent="0.3">
      <c r="A442" s="46" t="s">
        <v>895</v>
      </c>
      <c r="B442" s="44" t="s">
        <v>5</v>
      </c>
      <c r="C442" s="45">
        <v>5130.41</v>
      </c>
      <c r="D442" s="41" t="e">
        <f>VLOOKUP(A442,'1С'!D:D,1,0)</f>
        <v>#N/A</v>
      </c>
    </row>
    <row r="443" spans="1:4" ht="19.5" thickBot="1" x14ac:dyDescent="0.3">
      <c r="A443" s="46" t="s">
        <v>895</v>
      </c>
      <c r="B443" s="44" t="s">
        <v>5</v>
      </c>
      <c r="C443" s="45">
        <v>5130.41</v>
      </c>
      <c r="D443" s="41" t="e">
        <f>VLOOKUP(A443,'1С'!D:D,1,0)</f>
        <v>#N/A</v>
      </c>
    </row>
    <row r="444" spans="1:4" ht="19.5" thickBot="1" x14ac:dyDescent="0.3">
      <c r="A444" s="46" t="s">
        <v>892</v>
      </c>
      <c r="B444" s="44" t="s">
        <v>5</v>
      </c>
      <c r="C444" s="45">
        <v>5565.74</v>
      </c>
      <c r="D444" s="41" t="e">
        <f>VLOOKUP(A444,'1С'!D:D,1,0)</f>
        <v>#N/A</v>
      </c>
    </row>
    <row r="445" spans="1:4" ht="19.5" thickBot="1" x14ac:dyDescent="0.3">
      <c r="A445" s="46" t="s">
        <v>892</v>
      </c>
      <c r="B445" s="44" t="s">
        <v>5</v>
      </c>
      <c r="C445" s="45">
        <v>5565.74</v>
      </c>
      <c r="D445" s="41" t="e">
        <f>VLOOKUP(A445,'1С'!D:D,1,0)</f>
        <v>#N/A</v>
      </c>
    </row>
    <row r="446" spans="1:4" ht="19.5" thickBot="1" x14ac:dyDescent="0.3">
      <c r="A446" s="46" t="s">
        <v>892</v>
      </c>
      <c r="B446" s="44" t="s">
        <v>5</v>
      </c>
      <c r="C446" s="45">
        <v>5565.74</v>
      </c>
      <c r="D446" s="41" t="e">
        <f>VLOOKUP(A446,'1С'!D:D,1,0)</f>
        <v>#N/A</v>
      </c>
    </row>
    <row r="447" spans="1:4" ht="19.5" thickBot="1" x14ac:dyDescent="0.3">
      <c r="A447" s="46" t="s">
        <v>892</v>
      </c>
      <c r="B447" s="44" t="s">
        <v>5</v>
      </c>
      <c r="C447" s="45">
        <v>5565.74</v>
      </c>
      <c r="D447" s="41" t="e">
        <f>VLOOKUP(A447,'1С'!D:D,1,0)</f>
        <v>#N/A</v>
      </c>
    </row>
    <row r="448" spans="1:4" ht="19.5" thickBot="1" x14ac:dyDescent="0.3">
      <c r="A448" s="46" t="s">
        <v>892</v>
      </c>
      <c r="B448" s="44" t="s">
        <v>5</v>
      </c>
      <c r="C448" s="45">
        <v>5565.74</v>
      </c>
      <c r="D448" s="41" t="e">
        <f>VLOOKUP(A448,'1С'!D:D,1,0)</f>
        <v>#N/A</v>
      </c>
    </row>
    <row r="449" spans="1:4" ht="19.5" thickBot="1" x14ac:dyDescent="0.3">
      <c r="A449" s="46" t="s">
        <v>925</v>
      </c>
      <c r="B449" s="44" t="s">
        <v>5</v>
      </c>
      <c r="C449" s="45">
        <v>43169.57</v>
      </c>
      <c r="D449" s="41" t="e">
        <f>VLOOKUP(A449,'1С'!D:D,1,0)</f>
        <v>#N/A</v>
      </c>
    </row>
    <row r="450" spans="1:4" ht="19.5" thickBot="1" x14ac:dyDescent="0.3">
      <c r="A450" s="46" t="s">
        <v>928</v>
      </c>
      <c r="B450" s="44" t="s">
        <v>5</v>
      </c>
      <c r="C450" s="45">
        <v>40512.050000000003</v>
      </c>
      <c r="D450" s="41" t="e">
        <f>VLOOKUP(A450,'1С'!D:D,1,0)</f>
        <v>#N/A</v>
      </c>
    </row>
    <row r="451" spans="1:4" ht="19.5" thickBot="1" x14ac:dyDescent="0.3">
      <c r="A451" s="46" t="s">
        <v>1046</v>
      </c>
      <c r="B451" s="44" t="s">
        <v>5</v>
      </c>
      <c r="C451" s="45">
        <v>34930.68</v>
      </c>
      <c r="D451" s="41" t="str">
        <f>VLOOKUP(A451,'1С'!D:D,1,0)</f>
        <v>Transciever (module ) SC-SFP+SR-10G</v>
      </c>
    </row>
    <row r="452" spans="1:4" ht="19.5" thickBot="1" x14ac:dyDescent="0.3">
      <c r="A452" s="46" t="s">
        <v>1047</v>
      </c>
      <c r="B452" s="44" t="s">
        <v>5</v>
      </c>
      <c r="C452" s="45">
        <v>12963.52</v>
      </c>
      <c r="D452" s="41" t="str">
        <f>VLOOKUP(A452,'1С'!D:D,1,0)</f>
        <v>Transciever (module ) SC-SFP-SX-1G</v>
      </c>
    </row>
    <row r="453" spans="1:4" ht="19.5" thickBot="1" x14ac:dyDescent="0.3">
      <c r="A453" s="46" t="s">
        <v>1048</v>
      </c>
      <c r="B453" s="44" t="s">
        <v>5</v>
      </c>
      <c r="C453" s="45">
        <v>14439.53</v>
      </c>
      <c r="D453" s="41" t="str">
        <f>VLOOKUP(A453,'1С'!D:D,1,0)</f>
        <v>Transciever (module ) SC-SFP-Copper-100-1000M</v>
      </c>
    </row>
    <row r="454" spans="1:4" ht="19.5" thickBot="1" x14ac:dyDescent="0.3">
      <c r="A454" s="46" t="s">
        <v>1049</v>
      </c>
      <c r="B454" s="44" t="s">
        <v>5</v>
      </c>
      <c r="C454" s="45">
        <v>44280.07</v>
      </c>
      <c r="D454" s="41" t="str">
        <f>VLOOKUP(A454,'1С'!D:D,1,0)</f>
        <v>Transciever (module ) AFBR-79E4Z</v>
      </c>
    </row>
    <row r="455" spans="1:4" ht="19.5" thickBot="1" x14ac:dyDescent="0.3">
      <c r="A455" s="46" t="s">
        <v>1050</v>
      </c>
      <c r="B455" s="44" t="s">
        <v>5</v>
      </c>
      <c r="C455" s="45">
        <v>5837.96</v>
      </c>
      <c r="D455" s="41" t="str">
        <f>VLOOKUP(A455,'1С'!D:D,1,0)</f>
        <v>Transciever (module ) AFBR-5710LZ</v>
      </c>
    </row>
    <row r="456" spans="1:4" ht="19.5" thickBot="1" x14ac:dyDescent="0.3">
      <c r="A456" s="46" t="s">
        <v>1051</v>
      </c>
      <c r="B456" s="44" t="s">
        <v>5</v>
      </c>
      <c r="C456" s="45">
        <v>5837.96</v>
      </c>
      <c r="D456" s="41" t="str">
        <f>VLOOKUP(A456,'1С'!D:D,1,0)</f>
        <v>Transciever (module ) AFBR-5710PZ</v>
      </c>
    </row>
    <row r="457" spans="1:4" ht="19.5" thickBot="1" x14ac:dyDescent="0.3">
      <c r="A457" s="46" t="s">
        <v>1052</v>
      </c>
      <c r="B457" s="44" t="s">
        <v>5</v>
      </c>
      <c r="C457" s="45">
        <v>7144.78</v>
      </c>
      <c r="D457" s="41" t="str">
        <f>VLOOKUP(A457,'1С'!D:D,1,0)</f>
        <v>Transciever (module ) E10GSFPSR</v>
      </c>
    </row>
    <row r="458" spans="1:4" ht="19.5" thickBot="1" x14ac:dyDescent="0.3">
      <c r="A458" s="46" t="s">
        <v>1053</v>
      </c>
      <c r="B458" s="44" t="s">
        <v>5</v>
      </c>
      <c r="C458" s="45">
        <v>3790.58</v>
      </c>
      <c r="D458" s="41" t="str">
        <f>VLOOKUP(A458,'1С'!D:D,1,0)</f>
        <v>Transciever (module ) AXGE-5854-0511</v>
      </c>
    </row>
    <row r="459" spans="1:4" ht="19.5" thickBot="1" x14ac:dyDescent="0.3">
      <c r="A459" s="46" t="s">
        <v>1054</v>
      </c>
      <c r="B459" s="44" t="s">
        <v>5</v>
      </c>
      <c r="C459" s="45">
        <v>9344.64</v>
      </c>
      <c r="D459" s="41" t="str">
        <f>VLOOKUP(A459,'1С'!D:D,1,0)</f>
        <v>Transciever (module ) AXXE-5886-05B1</v>
      </c>
    </row>
    <row r="460" spans="1:4" ht="19.5" thickBot="1" x14ac:dyDescent="0.3">
      <c r="A460" s="46" t="s">
        <v>1055</v>
      </c>
      <c r="B460" s="44" t="s">
        <v>5</v>
      </c>
      <c r="C460" s="45">
        <v>4465.79</v>
      </c>
      <c r="D460" s="41" t="str">
        <f>VLOOKUP(A460,'1С'!D:D,1,0)</f>
        <v>Transciever (module ) FTM-3112C-SLG</v>
      </c>
    </row>
    <row r="461" spans="1:4" ht="19.5" thickBot="1" x14ac:dyDescent="0.3">
      <c r="A461" s="46" t="s">
        <v>1056</v>
      </c>
      <c r="B461" s="44" t="s">
        <v>5</v>
      </c>
      <c r="C461" s="45">
        <v>10128.67</v>
      </c>
      <c r="D461" s="41" t="str">
        <f>VLOOKUP(A461,'1С'!D:D,1,0)</f>
        <v>Transciever (module ) FTLF1318P2BCL</v>
      </c>
    </row>
    <row r="462" spans="1:4" ht="19.5" thickBot="1" x14ac:dyDescent="0.3">
      <c r="A462" s="46" t="s">
        <v>1057</v>
      </c>
      <c r="B462" s="44" t="s">
        <v>5</v>
      </c>
      <c r="C462" s="45">
        <v>12611.62</v>
      </c>
      <c r="D462" s="41" t="str">
        <f>VLOOKUP(A462,'1С'!D:D,1,0)</f>
        <v>Transciever (module ) FCLF-8521-3</v>
      </c>
    </row>
    <row r="463" spans="1:4" ht="19.5" thickBot="1" x14ac:dyDescent="0.3">
      <c r="A463" s="46" t="s">
        <v>1058</v>
      </c>
      <c r="B463" s="44" t="s">
        <v>5</v>
      </c>
      <c r="C463" s="45">
        <v>9431.7099999999991</v>
      </c>
      <c r="D463" s="41" t="str">
        <f>VLOOKUP(A463,'1С'!D:D,1,0)</f>
        <v>Transciever (module ) GLC-SX-MM</v>
      </c>
    </row>
    <row r="464" spans="1:4" ht="19.5" thickBot="1" x14ac:dyDescent="0.3">
      <c r="A464" s="46" t="s">
        <v>1059</v>
      </c>
      <c r="B464" s="44" t="s">
        <v>5</v>
      </c>
      <c r="C464" s="45">
        <v>7449.68</v>
      </c>
      <c r="D464" s="41" t="str">
        <f>VLOOKUP(A464,'1С'!D:D,1,0)</f>
        <v>Transciever (module ) S+85DLC03D</v>
      </c>
    </row>
    <row r="465" spans="1:4" ht="19.5" thickBot="1" x14ac:dyDescent="0.3">
      <c r="A465" s="46" t="s">
        <v>1060</v>
      </c>
      <c r="B465" s="44" t="s">
        <v>5</v>
      </c>
      <c r="C465" s="45">
        <v>3060.44</v>
      </c>
      <c r="D465" s="41" t="str">
        <f>VLOOKUP(A465,'1С'!D:D,1,0)</f>
        <v>Transciever (module ) S-85DLC05D</v>
      </c>
    </row>
    <row r="466" spans="1:4" ht="19.5" thickBot="1" x14ac:dyDescent="0.3">
      <c r="A466" s="46" t="s">
        <v>1061</v>
      </c>
      <c r="B466" s="44" t="s">
        <v>5</v>
      </c>
      <c r="C466" s="45">
        <v>3779.72</v>
      </c>
      <c r="D466" s="41" t="str">
        <f>VLOOKUP(A466,'1С'!D:D,1,0)</f>
        <v>Transciever (module ) S-31DLC20D</v>
      </c>
    </row>
    <row r="467" spans="1:4" ht="19.5" thickBot="1" x14ac:dyDescent="0.3">
      <c r="A467" s="46" t="s">
        <v>1062</v>
      </c>
      <c r="B467" s="44" t="s">
        <v>5</v>
      </c>
      <c r="C467" s="45">
        <v>4095.56</v>
      </c>
      <c r="D467" s="41" t="str">
        <f>VLOOKUP(A467,'1С'!D:D,1,0)</f>
        <v>Transciever (module ) SNR-SFP-T</v>
      </c>
    </row>
    <row r="468" spans="1:4" ht="19.5" thickBot="1" x14ac:dyDescent="0.3">
      <c r="A468" s="46" t="s">
        <v>1063</v>
      </c>
      <c r="B468" s="44" t="s">
        <v>5</v>
      </c>
      <c r="C468" s="45">
        <v>3093.64</v>
      </c>
      <c r="D468" s="41" t="str">
        <f>VLOOKUP(A468,'1С'!D:D,1,0)</f>
        <v>Transciever (module ) DEM-311GT v.E1</v>
      </c>
    </row>
  </sheetData>
  <autoFilter ref="A1:D4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Кабель волоконно-оптический</vt:lpstr>
      <vt:lpstr>1С</vt:lpstr>
      <vt:lpstr>Лист2</vt:lpstr>
      <vt:lpstr>Лист3</vt:lpstr>
      <vt:lpstr>ГК</vt:lpstr>
      <vt:lpstr>'Кабель волоконно-оптический'!Область_печати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Хвастунов Дмитрий Александрович</dc:creator>
  <cp:lastModifiedBy>Калниязов Роман Кеулимжаевич</cp:lastModifiedBy>
  <cp:lastPrinted>2020-05-22T13:57:23Z</cp:lastPrinted>
  <dcterms:created xsi:type="dcterms:W3CDTF">2018-12-20T10:03:38Z</dcterms:created>
  <dcterms:modified xsi:type="dcterms:W3CDTF">2020-07-23T14:19:35Z</dcterms:modified>
</cp:coreProperties>
</file>