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ta\userdata\ОСИМ\КОВЫКТА\Заявки\2026\Усолье-Сибирское\Заявки 2026\"/>
    </mc:Choice>
  </mc:AlternateContent>
  <xr:revisionPtr revIDLastSave="0" documentId="13_ncr:1_{4A45BD60-E6FF-4E12-9B58-4B1E9B236C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<sst xmlns="http://schemas.openxmlformats.org/spreadsheetml/2006/main" count="65" uniqueCount="32">
  <si>
    <t>30.1</t>
  </si>
  <si>
    <t>станции Химическая</t>
  </si>
  <si>
    <t>Кабель</t>
  </si>
  <si>
    <t>СБВБПу 2х2х0,9</t>
  </si>
  <si>
    <t>м</t>
  </si>
  <si>
    <t>30.2</t>
  </si>
  <si>
    <t>СБВБПу 3х2х0,9</t>
  </si>
  <si>
    <t>30.3</t>
  </si>
  <si>
    <t>СБВБПу 4х2х0,9</t>
  </si>
  <si>
    <t>30.4</t>
  </si>
  <si>
    <t>СБВБПу 7х2х0,9</t>
  </si>
  <si>
    <t>30.5</t>
  </si>
  <si>
    <t>СБВБПу 10х2х0,9</t>
  </si>
  <si>
    <t>30.6</t>
  </si>
  <si>
    <t>СБВБПу 12х2х0,9</t>
  </si>
  <si>
    <t>30.7</t>
  </si>
  <si>
    <t>СБВБПу 14х2х0,9</t>
  </si>
  <si>
    <t>30.8</t>
  </si>
  <si>
    <t>СБВБПу 19х2х0,9</t>
  </si>
  <si>
    <t>30.9</t>
  </si>
  <si>
    <t>СБВБПу 21х2х0,9</t>
  </si>
  <si>
    <t>30.10</t>
  </si>
  <si>
    <t>СБВБПу 24х2х0,9</t>
  </si>
  <si>
    <t>30.11</t>
  </si>
  <si>
    <t>СБВБПу 27х2х0,9</t>
  </si>
  <si>
    <t>30.12</t>
  </si>
  <si>
    <t>СБВБПу 30х2х0,9</t>
  </si>
  <si>
    <t>№ ПП</t>
  </si>
  <si>
    <t xml:space="preserve">Наименование участка </t>
  </si>
  <si>
    <t>Наименование и техническая характеристика</t>
  </si>
  <si>
    <t>Ед.,изм.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</si>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</sst>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 shrinkToFit="1"/>
    </xf>
    <xf numFmtId="49" fontId="1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="130" zoomScaleNormal="130" workbookViewId="0">
      <selection activeCell="G7" sqref="G7"/>
    </sheetView>
  </sheetViews>
  <sheetFormatPr defaultRowHeight="15" x14ac:dyDescent="0.25"/>
  <cols>
    <col min="1" max="1" width="6.42578125" customWidth="1"/>
    <col min="2" max="2" width="17.140625" customWidth="1"/>
    <col min="3" max="3" width="44.85546875" customWidth="1"/>
    <col min="4" max="4" width="37.85546875" customWidth="1"/>
    <col min="6" max="6" width="15.85546875" customWidth="1"/>
  </cols>
  <sheetData>
    <row r="1" spans="1:6" ht="30" x14ac:dyDescent="0.25">
      <c r="A1" s="5" t="s">
        <v>27</v>
      </c>
      <c r="B1" s="2" t="s">
        <v>1</v>
      </c>
      <c r="C1" s="5" t="s">
        <v>28</v>
      </c>
      <c r="D1" s="5" t="s">
        <v>29</v>
      </c>
      <c r="E1" s="5" t="s">
        <v>30</v>
      </c>
      <c r="F1" s="5" t="s">
        <v>31</v>
      </c>
    </row>
    <row r="2" spans="1:6" ht="30" x14ac:dyDescent="0.25">
      <c r="A2" s="1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>
        <f>70+190+20+160+130+20+160</f>
        <v>750</v>
      </c>
    </row>
    <row r="3" spans="1:6" ht="30" x14ac:dyDescent="0.25">
      <c r="A3" s="1" t="s">
        <v>5</v>
      </c>
      <c r="B3" s="2" t="s">
        <v>1</v>
      </c>
      <c r="C3" s="2" t="s">
        <v>2</v>
      </c>
      <c r="D3" s="3" t="s">
        <v>6</v>
      </c>
      <c r="E3" s="2" t="s">
        <v>4</v>
      </c>
      <c r="F3" s="2">
        <f>15+15+135+35+65+65+85+30+20+120+110+35+160+40+590+20+1390+360+680+180+60+220+150+120+100+50</f>
        <v>4850</v>
      </c>
    </row>
    <row r="4" spans="1:6" ht="30" x14ac:dyDescent="0.25">
      <c r="A4" s="1" t="s">
        <v>7</v>
      </c>
      <c r="B4" s="2" t="s">
        <v>1</v>
      </c>
      <c r="C4" s="2" t="s">
        <v>2</v>
      </c>
      <c r="D4" s="3" t="s">
        <v>8</v>
      </c>
      <c r="E4" s="2" t="s">
        <v>4</v>
      </c>
      <c r="F4" s="2">
        <f>210+220+5+5+5</f>
        <v>445</v>
      </c>
    </row>
    <row r="5" spans="1:6" ht="30" x14ac:dyDescent="0.25">
      <c r="A5" s="1" t="s">
        <v>9</v>
      </c>
      <c r="B5" s="2" t="s">
        <v>1</v>
      </c>
      <c r="C5" s="2" t="s">
        <v>2</v>
      </c>
      <c r="D5" s="3" t="s">
        <v>10</v>
      </c>
      <c r="E5" s="2" t="s">
        <v>4</v>
      </c>
      <c r="F5" s="2">
        <f>60+20+20+110+80+5+10+90+10+70+430+30+60</f>
        <v>995</v>
      </c>
    </row>
    <row r="6" spans="1:6" ht="30" x14ac:dyDescent="0.25">
      <c r="A6" s="1" t="s">
        <v>11</v>
      </c>
      <c r="B6" s="2" t="s">
        <v>1</v>
      </c>
      <c r="C6" s="2" t="s">
        <v>2</v>
      </c>
      <c r="D6" s="3" t="s">
        <v>12</v>
      </c>
      <c r="E6" s="2" t="s">
        <v>4</v>
      </c>
      <c r="F6" s="2">
        <f>620+90+50+90</f>
        <v>850</v>
      </c>
    </row>
    <row r="7" spans="1:6" ht="30" x14ac:dyDescent="0.25">
      <c r="A7" s="1" t="s">
        <v>13</v>
      </c>
      <c r="B7" s="2" t="s">
        <v>1</v>
      </c>
      <c r="C7" s="2" t="s">
        <v>2</v>
      </c>
      <c r="D7" s="3" t="s">
        <v>14</v>
      </c>
      <c r="E7" s="2" t="s">
        <v>4</v>
      </c>
      <c r="F7" s="2">
        <f>500+140+1540</f>
        <v>2180</v>
      </c>
    </row>
    <row r="8" spans="1:6" ht="30" x14ac:dyDescent="0.25">
      <c r="A8" s="1" t="s">
        <v>15</v>
      </c>
      <c r="B8" s="2" t="s">
        <v>1</v>
      </c>
      <c r="C8" s="2" t="s">
        <v>2</v>
      </c>
      <c r="D8" s="3" t="s">
        <v>16</v>
      </c>
      <c r="E8" s="2" t="s">
        <v>4</v>
      </c>
      <c r="F8" s="2">
        <f>160</f>
        <v>160</v>
      </c>
    </row>
    <row r="9" spans="1:6" ht="30" x14ac:dyDescent="0.25">
      <c r="A9" s="1" t="s">
        <v>17</v>
      </c>
      <c r="B9" s="2" t="s">
        <v>1</v>
      </c>
      <c r="C9" s="2" t="s">
        <v>2</v>
      </c>
      <c r="D9" s="4" t="s">
        <v>18</v>
      </c>
      <c r="E9" s="2" t="s">
        <v>4</v>
      </c>
      <c r="F9" s="2">
        <f>330+670+910+740</f>
        <v>2650</v>
      </c>
    </row>
    <row r="10" spans="1:6" ht="30" x14ac:dyDescent="0.25">
      <c r="A10" s="1" t="s">
        <v>19</v>
      </c>
      <c r="B10" s="2" t="s">
        <v>1</v>
      </c>
      <c r="C10" s="2" t="s">
        <v>2</v>
      </c>
      <c r="D10" s="4" t="s">
        <v>20</v>
      </c>
      <c r="E10" s="2" t="s">
        <v>4</v>
      </c>
      <c r="F10" s="2">
        <f>370</f>
        <v>370</v>
      </c>
    </row>
    <row r="11" spans="1:6" ht="30" x14ac:dyDescent="0.25">
      <c r="A11" s="1" t="s">
        <v>21</v>
      </c>
      <c r="B11" s="2" t="s">
        <v>1</v>
      </c>
      <c r="C11" s="2" t="s">
        <v>2</v>
      </c>
      <c r="D11" s="3" t="s">
        <v>22</v>
      </c>
      <c r="E11" s="2" t="s">
        <v>4</v>
      </c>
      <c r="F11" s="2">
        <f>140+1050+20+910+10</f>
        <v>2130</v>
      </c>
    </row>
    <row r="12" spans="1:6" ht="30" x14ac:dyDescent="0.25">
      <c r="A12" s="1" t="s">
        <v>23</v>
      </c>
      <c r="B12" s="2" t="s">
        <v>1</v>
      </c>
      <c r="C12" s="2" t="s">
        <v>2</v>
      </c>
      <c r="D12" s="3" t="s">
        <v>24</v>
      </c>
      <c r="E12" s="2" t="s">
        <v>4</v>
      </c>
      <c r="F12" s="2">
        <f>430</f>
        <v>430</v>
      </c>
    </row>
    <row r="13" spans="1:6" ht="15.75" x14ac:dyDescent="0.25">
      <c r="A13" s="1" t="s">
        <v>25</v>
      </c>
      <c r="C13" s="2" t="s">
        <v>2</v>
      </c>
      <c r="D13" s="4" t="s">
        <v>26</v>
      </c>
      <c r="E13" s="2" t="s">
        <v>4</v>
      </c>
      <c r="F13" s="2">
        <f>940</f>
        <v>940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Челищев Дмитрий Иванович</dc:creator>
  <cp:lastModifiedBy>Челищев Дмитрий Иванович</cp:lastModifiedBy>
  <dcterms:created xsi:type="dcterms:W3CDTF">2015-06-05T18:17:20Z</dcterms:created>
  <dcterms:modified xsi:type="dcterms:W3CDTF">2026-07-21T10:49:04Z</dcterms:modified>
</cp:coreProperties>
</file>