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ШУСВ" sheetId="1" r:id="rId1"/>
    <sheet name="Кабель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4" i="1"/>
  <c r="F27" i="1" l="1"/>
  <c r="F31" i="1" s="1"/>
</calcChain>
</file>

<file path=xl/sharedStrings.xml><?xml version="1.0" encoding="utf-8"?>
<sst xmlns="http://schemas.openxmlformats.org/spreadsheetml/2006/main" count="120" uniqueCount="62">
  <si>
    <t>Смета на изготовление шкафа управления системами вентиляции ШУСВ</t>
  </si>
  <si>
    <t>№</t>
  </si>
  <si>
    <t>Наименование оборудования</t>
  </si>
  <si>
    <t>Ед.Изм.</t>
  </si>
  <si>
    <t>Кол-во</t>
  </si>
  <si>
    <t>Цена, тг.</t>
  </si>
  <si>
    <t>Сумма, тг.</t>
  </si>
  <si>
    <t>Производитель</t>
  </si>
  <si>
    <t>шт</t>
  </si>
  <si>
    <t>Настенный шкаф из стали Spacial S3D № NSYS3D6420, IP66, сплошная дверь, без монтажной платы, габаритные размеры ВхШхГ(мм) - 600х400х200 мм</t>
  </si>
  <si>
    <t>Schneider Electric</t>
  </si>
  <si>
    <t>Плата из DIN-реек NSYMD64</t>
  </si>
  <si>
    <t>Кабельный сальник № ISM71071</t>
  </si>
  <si>
    <t>Проушины стальные № NSYAEFPFSC (компл. из 4 проушин)</t>
  </si>
  <si>
    <t>Рамка для надписи РПМ 30х15</t>
  </si>
  <si>
    <t>Шина РЕ NSYRBL21686M</t>
  </si>
  <si>
    <t>Выключатель автоматический 2P, iC60N кривая B, Iн=2A, кат №A9F73202</t>
  </si>
  <si>
    <t>Переключатель AC-22 на 2 фиксированных положения "I-O", 1з+1р, арт. BSW10-AC-2-K02</t>
  </si>
  <si>
    <t>ekt.kz</t>
  </si>
  <si>
    <t>Светодиодно индикаторная лампа СКЛ-18.3 А-Л-3-220, 220В, цвет зеленый</t>
  </si>
  <si>
    <t>rele.ru</t>
  </si>
  <si>
    <t>Светодиодно индикаторная лампа СКЛ-18.3 А-К-3-220, 220В, цвет красный</t>
  </si>
  <si>
    <t>Светодиодно индикаторная лампа СКЛ-18.3 А-Ж-3-220, 220В, цвет желтый</t>
  </si>
  <si>
    <t>Светодиодно индикаторная лампа СКЛ-18.3 А-Б-3-220, 220В, цвет белый</t>
  </si>
  <si>
    <t>Реле миниатюрное RXM-4AB1P7, 230В, 4п.к.</t>
  </si>
  <si>
    <t>Розетка для миниатюрного реле RXM-4AB1P7</t>
  </si>
  <si>
    <t>shop.avtomatika.kz</t>
  </si>
  <si>
    <t>Клемма проходная под винт UT 2,5. №заказа 3044076</t>
  </si>
  <si>
    <t>Концевая крышка D-UT 2,5/10. № заказа 3047028</t>
  </si>
  <si>
    <t>Концевой стопор - CLIPFIX 35-5. № заказа 3022276</t>
  </si>
  <si>
    <t>Держатель маркировки клеммных коробок - KLM 3. № заказа 081969</t>
  </si>
  <si>
    <t>Перемычка - FBS 5-5. №заказа 3030190</t>
  </si>
  <si>
    <t>Перемычка - FBS 20-5. №заказа 3030226</t>
  </si>
  <si>
    <t>Провод ПВ3-0,75мм2</t>
  </si>
  <si>
    <t>м</t>
  </si>
  <si>
    <t>Провод ПВ3-6мм2</t>
  </si>
  <si>
    <t>Итого по материалам</t>
  </si>
  <si>
    <t>Работа по изготовлению</t>
  </si>
  <si>
    <t>Итого за ШУСВ</t>
  </si>
  <si>
    <t>Смета на кабельную продукцию</t>
  </si>
  <si>
    <t>Ед.изм.</t>
  </si>
  <si>
    <t>Примечание</t>
  </si>
  <si>
    <t>КВВГнг(A)-LSLTx 10x1,5</t>
  </si>
  <si>
    <t>КВВГнг(A)-LSLTx 4x1,0</t>
  </si>
  <si>
    <t>КВВГнг(A)-LSLTx 4x1,5</t>
  </si>
  <si>
    <t>КВВГнг(A)-LSLTx 5x1,5</t>
  </si>
  <si>
    <t>КВВГЭнг(A)-LSLTx 4x1,0</t>
  </si>
  <si>
    <t>КВВГЭнг(A)-LSLTx 4x1,5</t>
  </si>
  <si>
    <t>КВВГЭнг(A)-LSLTx 5x1,0</t>
  </si>
  <si>
    <t>КВВГЭнг(A)-LSLTx 7x1,0</t>
  </si>
  <si>
    <t>КСВЭВнг(A)-LSLTx 1х2х0,80</t>
  </si>
  <si>
    <t>КСВЭВнг(A)-LSLTx 1х2х0,97</t>
  </si>
  <si>
    <t>КСВЭВнг(A)-LSLTx 2х0,80</t>
  </si>
  <si>
    <t>КСВЭВнг(A)-LSLTx 2х1,13</t>
  </si>
  <si>
    <t>КСВЭВнг(A)-LSLTx 4х0,80</t>
  </si>
  <si>
    <t>Трубы</t>
  </si>
  <si>
    <t>Труба ПЛЛ гибкая гофрированная не содержит
галогенов ∅ 16 мм, с протяжкой</t>
  </si>
  <si>
    <t>Труба ПЛЛ гибкая гофрированная не содержит
галогенов ∅ 20 мм, с протяжкой</t>
  </si>
  <si>
    <t>Труба ПЛЛ гибкая гофрированная не содержит
галогенов ∅ 25 мм, с протяжкой</t>
  </si>
  <si>
    <t>Труба ПЛЛ гибкая гофрированная не содержит
галогенов ∅ 32 мм, с протяжкой</t>
  </si>
  <si>
    <t>Металлорукав в ПВХ оболочке МПГнг HF Ду15</t>
  </si>
  <si>
    <t>Металлорукав в ПВХ оболочке МПГнг HF Ду20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</si>
</sst>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19" zoomScale="130" zoomScaleNormal="130" workbookViewId="0">
      <selection activeCell="B18" sqref="B18"/>
    </sheetView>
  </sheetViews>
  <sheetFormatPr defaultRowHeight="15" x14ac:dyDescent="0.25"/>
  <cols>
    <col min="1" max="1" width="7.85546875" style="1" customWidth="1"/>
    <col min="2" max="2" width="37.42578125" bestFit="1" customWidth="1"/>
    <col min="3" max="3" width="9.7109375" style="1" customWidth="1"/>
    <col min="4" max="4" width="9.42578125" style="1" customWidth="1"/>
    <col min="5" max="5" width="10.7109375" customWidth="1"/>
    <col min="6" max="6" width="11.5703125" customWidth="1"/>
    <col min="7" max="7" width="19.28515625" customWidth="1"/>
  </cols>
  <sheetData>
    <row r="1" spans="1:7" ht="15.75" x14ac:dyDescent="0.25">
      <c r="A1" s="8" t="s">
        <v>0</v>
      </c>
      <c r="B1" s="8"/>
      <c r="C1" s="8"/>
      <c r="D1" s="8"/>
      <c r="E1" s="8"/>
      <c r="F1" s="8"/>
      <c r="G1" s="8"/>
    </row>
    <row r="3" spans="1:7" s="2" customFormat="1" x14ac:dyDescent="0.25">
      <c r="A3" s="3" t="s">
        <v>1</v>
      </c>
      <c r="B3" s="4" t="s">
        <v>2</v>
      </c>
      <c r="C3" s="3" t="s">
        <v>3</v>
      </c>
      <c r="D3" s="3" t="s">
        <v>4</v>
      </c>
      <c r="E3" s="4" t="s">
        <v>5</v>
      </c>
      <c r="F3" s="4" t="s">
        <v>6</v>
      </c>
      <c r="G3" s="4" t="s">
        <v>7</v>
      </c>
    </row>
    <row r="4" spans="1:7" ht="60" x14ac:dyDescent="0.25">
      <c r="A4" s="5">
        <v>1</v>
      </c>
      <c r="B4" s="6" t="s">
        <v>9</v>
      </c>
      <c r="C4" s="5" t="s">
        <v>8</v>
      </c>
      <c r="D4" s="5">
        <v>1</v>
      </c>
      <c r="E4" s="7">
        <v>89500</v>
      </c>
      <c r="F4" s="7">
        <f>D4*E4</f>
        <v>89500</v>
      </c>
      <c r="G4" s="7" t="s">
        <v>10</v>
      </c>
    </row>
    <row r="5" spans="1:7" x14ac:dyDescent="0.25">
      <c r="A5" s="5">
        <v>2</v>
      </c>
      <c r="B5" s="7" t="s">
        <v>11</v>
      </c>
      <c r="C5" s="5" t="s">
        <v>8</v>
      </c>
      <c r="D5" s="5">
        <v>1</v>
      </c>
      <c r="E5" s="7">
        <v>31600</v>
      </c>
      <c r="F5" s="7">
        <f t="shared" ref="F5:F25" si="0">D5*E5</f>
        <v>31600</v>
      </c>
      <c r="G5" s="7" t="s">
        <v>10</v>
      </c>
    </row>
    <row r="6" spans="1:7" x14ac:dyDescent="0.25">
      <c r="A6" s="5">
        <v>3</v>
      </c>
      <c r="B6" s="7" t="s">
        <v>12</v>
      </c>
      <c r="C6" s="5" t="s">
        <v>8</v>
      </c>
      <c r="D6" s="5">
        <v>100</v>
      </c>
      <c r="E6" s="7">
        <v>200</v>
      </c>
      <c r="F6" s="7">
        <f t="shared" si="0"/>
        <v>20000</v>
      </c>
      <c r="G6" s="7" t="s">
        <v>10</v>
      </c>
    </row>
    <row r="7" spans="1:7" ht="30" x14ac:dyDescent="0.25">
      <c r="A7" s="5">
        <v>4</v>
      </c>
      <c r="B7" s="6" t="s">
        <v>13</v>
      </c>
      <c r="C7" s="5" t="s">
        <v>8</v>
      </c>
      <c r="D7" s="5">
        <v>1</v>
      </c>
      <c r="E7" s="7">
        <v>6000</v>
      </c>
      <c r="F7" s="7">
        <f t="shared" si="0"/>
        <v>6000</v>
      </c>
      <c r="G7" s="7" t="s">
        <v>10</v>
      </c>
    </row>
    <row r="8" spans="1:7" x14ac:dyDescent="0.25">
      <c r="A8" s="5">
        <v>5</v>
      </c>
      <c r="B8" s="7" t="s">
        <v>14</v>
      </c>
      <c r="C8" s="5" t="s">
        <v>8</v>
      </c>
      <c r="D8" s="5">
        <v>100</v>
      </c>
      <c r="E8" s="7">
        <v>30</v>
      </c>
      <c r="F8" s="7">
        <f t="shared" si="0"/>
        <v>3000</v>
      </c>
      <c r="G8" s="7" t="s">
        <v>10</v>
      </c>
    </row>
    <row r="9" spans="1:7" x14ac:dyDescent="0.25">
      <c r="A9" s="5">
        <v>6</v>
      </c>
      <c r="B9" s="7" t="s">
        <v>15</v>
      </c>
      <c r="C9" s="5" t="s">
        <v>8</v>
      </c>
      <c r="D9" s="5">
        <v>10</v>
      </c>
      <c r="E9" s="7">
        <v>6500</v>
      </c>
      <c r="F9" s="7">
        <f t="shared" si="0"/>
        <v>65000</v>
      </c>
      <c r="G9" s="7" t="s">
        <v>10</v>
      </c>
    </row>
    <row r="10" spans="1:7" ht="30" x14ac:dyDescent="0.25">
      <c r="A10" s="5">
        <v>7</v>
      </c>
      <c r="B10" s="6" t="s">
        <v>16</v>
      </c>
      <c r="C10" s="5" t="s">
        <v>8</v>
      </c>
      <c r="D10" s="5">
        <v>1</v>
      </c>
      <c r="E10" s="7">
        <v>27100</v>
      </c>
      <c r="F10" s="7">
        <f t="shared" si="0"/>
        <v>27100</v>
      </c>
      <c r="G10" s="7" t="s">
        <v>10</v>
      </c>
    </row>
    <row r="11" spans="1:7" ht="45" x14ac:dyDescent="0.25">
      <c r="A11" s="5">
        <v>8</v>
      </c>
      <c r="B11" s="6" t="s">
        <v>17</v>
      </c>
      <c r="C11" s="5" t="s">
        <v>8</v>
      </c>
      <c r="D11" s="5">
        <v>15</v>
      </c>
      <c r="E11" s="7">
        <v>1500</v>
      </c>
      <c r="F11" s="7">
        <f t="shared" si="0"/>
        <v>22500</v>
      </c>
      <c r="G11" s="7" t="s">
        <v>18</v>
      </c>
    </row>
    <row r="12" spans="1:7" ht="33.75" customHeight="1" x14ac:dyDescent="0.25">
      <c r="A12" s="5">
        <v>9</v>
      </c>
      <c r="B12" s="6" t="s">
        <v>19</v>
      </c>
      <c r="C12" s="5" t="s">
        <v>8</v>
      </c>
      <c r="D12" s="5">
        <v>15</v>
      </c>
      <c r="E12" s="7">
        <v>700</v>
      </c>
      <c r="F12" s="7">
        <f t="shared" si="0"/>
        <v>10500</v>
      </c>
      <c r="G12" s="7" t="s">
        <v>20</v>
      </c>
    </row>
    <row r="13" spans="1:7" ht="32.25" customHeight="1" x14ac:dyDescent="0.25">
      <c r="A13" s="5">
        <v>10</v>
      </c>
      <c r="B13" s="6" t="s">
        <v>21</v>
      </c>
      <c r="C13" s="5" t="s">
        <v>8</v>
      </c>
      <c r="D13" s="5">
        <v>20</v>
      </c>
      <c r="E13" s="7">
        <v>700</v>
      </c>
      <c r="F13" s="7">
        <f t="shared" si="0"/>
        <v>14000</v>
      </c>
      <c r="G13" s="7" t="s">
        <v>20</v>
      </c>
    </row>
    <row r="14" spans="1:7" ht="35.25" customHeight="1" x14ac:dyDescent="0.25">
      <c r="A14" s="5">
        <v>11</v>
      </c>
      <c r="B14" s="6" t="s">
        <v>22</v>
      </c>
      <c r="C14" s="5" t="s">
        <v>8</v>
      </c>
      <c r="D14" s="5">
        <v>15</v>
      </c>
      <c r="E14" s="7">
        <v>700</v>
      </c>
      <c r="F14" s="7">
        <f t="shared" si="0"/>
        <v>10500</v>
      </c>
      <c r="G14" s="7" t="s">
        <v>20</v>
      </c>
    </row>
    <row r="15" spans="1:7" ht="36.75" customHeight="1" x14ac:dyDescent="0.25">
      <c r="A15" s="5">
        <v>12</v>
      </c>
      <c r="B15" s="6" t="s">
        <v>23</v>
      </c>
      <c r="C15" s="5" t="s">
        <v>8</v>
      </c>
      <c r="D15" s="5">
        <v>1</v>
      </c>
      <c r="E15" s="7">
        <v>700</v>
      </c>
      <c r="F15" s="7">
        <f t="shared" si="0"/>
        <v>700</v>
      </c>
      <c r="G15" s="7" t="s">
        <v>20</v>
      </c>
    </row>
    <row r="16" spans="1:7" ht="30" x14ac:dyDescent="0.25">
      <c r="A16" s="5">
        <v>13</v>
      </c>
      <c r="B16" s="6" t="s">
        <v>24</v>
      </c>
      <c r="C16" s="5" t="s">
        <v>8</v>
      </c>
      <c r="D16" s="5">
        <v>2</v>
      </c>
      <c r="E16" s="7">
        <v>2500</v>
      </c>
      <c r="F16" s="7">
        <f t="shared" si="0"/>
        <v>5000</v>
      </c>
      <c r="G16" s="7" t="s">
        <v>26</v>
      </c>
    </row>
    <row r="17" spans="1:7" ht="30" x14ac:dyDescent="0.25">
      <c r="A17" s="5">
        <v>14</v>
      </c>
      <c r="B17" s="6" t="s">
        <v>25</v>
      </c>
      <c r="C17" s="5" t="s">
        <v>8</v>
      </c>
      <c r="D17" s="5">
        <v>2</v>
      </c>
      <c r="E17" s="7">
        <v>1500</v>
      </c>
      <c r="F17" s="7">
        <f t="shared" si="0"/>
        <v>3000</v>
      </c>
      <c r="G17" s="7" t="s">
        <v>26</v>
      </c>
    </row>
    <row r="18" spans="1:7" ht="30" x14ac:dyDescent="0.25">
      <c r="A18" s="5">
        <v>15</v>
      </c>
      <c r="B18" s="6" t="s">
        <v>27</v>
      </c>
      <c r="C18" s="5" t="s">
        <v>8</v>
      </c>
      <c r="D18" s="5">
        <v>104</v>
      </c>
      <c r="E18" s="7">
        <v>120</v>
      </c>
      <c r="F18" s="7">
        <f t="shared" si="0"/>
        <v>12480</v>
      </c>
      <c r="G18" s="7" t="s">
        <v>18</v>
      </c>
    </row>
    <row r="19" spans="1:7" ht="30" x14ac:dyDescent="0.25">
      <c r="A19" s="5">
        <v>16</v>
      </c>
      <c r="B19" s="6" t="s">
        <v>28</v>
      </c>
      <c r="C19" s="5" t="s">
        <v>8</v>
      </c>
      <c r="D19" s="5">
        <v>4</v>
      </c>
      <c r="E19" s="7">
        <v>60</v>
      </c>
      <c r="F19" s="7">
        <f t="shared" si="0"/>
        <v>240</v>
      </c>
      <c r="G19" s="7" t="s">
        <v>18</v>
      </c>
    </row>
    <row r="20" spans="1:7" ht="30" x14ac:dyDescent="0.25">
      <c r="A20" s="5">
        <v>17</v>
      </c>
      <c r="B20" s="6" t="s">
        <v>29</v>
      </c>
      <c r="C20" s="5" t="s">
        <v>8</v>
      </c>
      <c r="D20" s="5">
        <v>19</v>
      </c>
      <c r="E20" s="7"/>
      <c r="F20" s="7">
        <f t="shared" si="0"/>
        <v>0</v>
      </c>
      <c r="G20" s="7"/>
    </row>
    <row r="21" spans="1:7" ht="30" x14ac:dyDescent="0.25">
      <c r="A21" s="5">
        <v>18</v>
      </c>
      <c r="B21" s="6" t="s">
        <v>30</v>
      </c>
      <c r="C21" s="5" t="s">
        <v>8</v>
      </c>
      <c r="D21" s="5">
        <v>17</v>
      </c>
      <c r="E21" s="7"/>
      <c r="F21" s="7">
        <f t="shared" si="0"/>
        <v>0</v>
      </c>
      <c r="G21" s="7"/>
    </row>
    <row r="22" spans="1:7" x14ac:dyDescent="0.25">
      <c r="A22" s="5">
        <v>19</v>
      </c>
      <c r="B22" s="6" t="s">
        <v>31</v>
      </c>
      <c r="C22" s="5" t="s">
        <v>8</v>
      </c>
      <c r="D22" s="5">
        <v>1</v>
      </c>
      <c r="E22" s="7"/>
      <c r="F22" s="7">
        <f t="shared" si="0"/>
        <v>0</v>
      </c>
      <c r="G22" s="7"/>
    </row>
    <row r="23" spans="1:7" ht="16.5" customHeight="1" x14ac:dyDescent="0.25">
      <c r="A23" s="5">
        <v>20</v>
      </c>
      <c r="B23" s="6" t="s">
        <v>32</v>
      </c>
      <c r="C23" s="5" t="s">
        <v>8</v>
      </c>
      <c r="D23" s="5">
        <v>1</v>
      </c>
      <c r="E23" s="7"/>
      <c r="F23" s="7">
        <f t="shared" si="0"/>
        <v>0</v>
      </c>
      <c r="G23" s="7"/>
    </row>
    <row r="24" spans="1:7" x14ac:dyDescent="0.25">
      <c r="A24" s="5">
        <v>21</v>
      </c>
      <c r="B24" s="6" t="s">
        <v>33</v>
      </c>
      <c r="C24" s="5" t="s">
        <v>34</v>
      </c>
      <c r="D24" s="5">
        <v>100</v>
      </c>
      <c r="E24" s="7">
        <v>62</v>
      </c>
      <c r="F24" s="7">
        <f t="shared" si="0"/>
        <v>6200</v>
      </c>
      <c r="G24" s="7" t="s">
        <v>18</v>
      </c>
    </row>
    <row r="25" spans="1:7" x14ac:dyDescent="0.25">
      <c r="A25" s="5">
        <v>22</v>
      </c>
      <c r="B25" s="6" t="s">
        <v>35</v>
      </c>
      <c r="C25" s="5" t="s">
        <v>34</v>
      </c>
      <c r="D25" s="5">
        <v>5</v>
      </c>
      <c r="E25" s="7">
        <v>400</v>
      </c>
      <c r="F25" s="7">
        <f t="shared" si="0"/>
        <v>2000</v>
      </c>
      <c r="G25" s="7" t="s">
        <v>18</v>
      </c>
    </row>
    <row r="26" spans="1:7" x14ac:dyDescent="0.25">
      <c r="A26" s="5"/>
      <c r="B26" s="7"/>
      <c r="C26" s="5"/>
      <c r="D26" s="5"/>
      <c r="E26" s="7"/>
      <c r="F26" s="7"/>
      <c r="G26" s="7"/>
    </row>
    <row r="27" spans="1:7" x14ac:dyDescent="0.25">
      <c r="A27" s="5"/>
      <c r="B27" s="6" t="s">
        <v>36</v>
      </c>
      <c r="C27" s="5"/>
      <c r="D27" s="5"/>
      <c r="E27" s="7"/>
      <c r="F27" s="7">
        <f>SUM(F4:F26)</f>
        <v>329320</v>
      </c>
      <c r="G27" s="7"/>
    </row>
    <row r="28" spans="1:7" x14ac:dyDescent="0.25">
      <c r="A28" s="5"/>
      <c r="B28" s="7"/>
      <c r="C28" s="5"/>
      <c r="D28" s="5"/>
      <c r="E28" s="7"/>
      <c r="F28" s="7"/>
      <c r="G28" s="7"/>
    </row>
    <row r="29" spans="1:7" x14ac:dyDescent="0.25">
      <c r="A29" s="5"/>
      <c r="B29" s="6" t="s">
        <v>37</v>
      </c>
      <c r="C29" s="5"/>
      <c r="D29" s="5"/>
      <c r="E29" s="7"/>
      <c r="F29" s="7">
        <v>80000</v>
      </c>
      <c r="G29" s="7"/>
    </row>
    <row r="30" spans="1:7" x14ac:dyDescent="0.25">
      <c r="A30" s="5"/>
      <c r="B30" s="7"/>
      <c r="C30" s="5"/>
      <c r="D30" s="5"/>
      <c r="E30" s="7"/>
      <c r="F30" s="7"/>
      <c r="G30" s="7"/>
    </row>
    <row r="31" spans="1:7" x14ac:dyDescent="0.25">
      <c r="A31" s="5"/>
      <c r="B31" s="7" t="s">
        <v>38</v>
      </c>
      <c r="C31" s="5"/>
      <c r="D31" s="5"/>
      <c r="E31" s="7"/>
      <c r="F31" s="7">
        <f>F27+F29</f>
        <v>409320</v>
      </c>
      <c r="G31" s="7"/>
    </row>
    <row r="32" spans="1:7" x14ac:dyDescent="0.25">
      <c r="A32" s="5"/>
      <c r="B32" s="7"/>
      <c r="C32" s="5"/>
      <c r="D32" s="5"/>
      <c r="E32" s="7"/>
      <c r="F32" s="7"/>
      <c r="G32" s="7"/>
    </row>
  </sheetData>
  <mergeCells count="1">
    <mergeCell ref="A1:G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E9" sqref="E9"/>
    </sheetView>
  </sheetViews>
  <sheetFormatPr defaultRowHeight="15" x14ac:dyDescent="0.25"/>
  <cols>
    <col min="1" max="1" width="7" style="1" customWidth="1"/>
    <col min="2" max="2" width="48.42578125" customWidth="1"/>
    <col min="3" max="4" width="9.140625" style="1"/>
    <col min="5" max="5" width="12.5703125" customWidth="1"/>
    <col min="6" max="6" width="14.28515625" customWidth="1"/>
    <col min="7" max="7" width="26" customWidth="1"/>
  </cols>
  <sheetData>
    <row r="1" spans="1:7" ht="18.75" x14ac:dyDescent="0.3">
      <c r="A1" s="9" t="s">
        <v>39</v>
      </c>
      <c r="B1" s="9"/>
      <c r="C1" s="9"/>
      <c r="D1" s="9"/>
      <c r="E1" s="9"/>
      <c r="F1" s="9"/>
      <c r="G1" s="9"/>
    </row>
    <row r="3" spans="1:7" x14ac:dyDescent="0.25">
      <c r="A3" s="3" t="s">
        <v>1</v>
      </c>
      <c r="B3" s="4" t="s">
        <v>2</v>
      </c>
      <c r="C3" s="3" t="s">
        <v>40</v>
      </c>
      <c r="D3" s="3" t="s">
        <v>4</v>
      </c>
      <c r="E3" s="4" t="s">
        <v>5</v>
      </c>
      <c r="F3" s="4" t="s">
        <v>6</v>
      </c>
      <c r="G3" s="4" t="s">
        <v>41</v>
      </c>
    </row>
    <row r="4" spans="1:7" x14ac:dyDescent="0.25">
      <c r="A4" s="5">
        <v>1</v>
      </c>
      <c r="B4" s="7" t="s">
        <v>42</v>
      </c>
      <c r="C4" s="5" t="s">
        <v>34</v>
      </c>
      <c r="D4" s="5">
        <v>1020</v>
      </c>
      <c r="E4" s="7"/>
      <c r="F4" s="7"/>
      <c r="G4" s="7"/>
    </row>
    <row r="5" spans="1:7" x14ac:dyDescent="0.25">
      <c r="A5" s="5">
        <v>2</v>
      </c>
      <c r="B5" s="7" t="s">
        <v>43</v>
      </c>
      <c r="C5" s="5" t="s">
        <v>34</v>
      </c>
      <c r="D5" s="5">
        <v>850</v>
      </c>
      <c r="E5" s="7"/>
      <c r="F5" s="7"/>
      <c r="G5" s="7"/>
    </row>
    <row r="6" spans="1:7" x14ac:dyDescent="0.25">
      <c r="A6" s="5">
        <v>3</v>
      </c>
      <c r="B6" s="7" t="s">
        <v>44</v>
      </c>
      <c r="C6" s="5" t="s">
        <v>34</v>
      </c>
      <c r="D6" s="5">
        <v>1050</v>
      </c>
      <c r="E6" s="7"/>
      <c r="F6" s="7"/>
      <c r="G6" s="7"/>
    </row>
    <row r="7" spans="1:7" x14ac:dyDescent="0.25">
      <c r="A7" s="5">
        <v>4</v>
      </c>
      <c r="B7" s="7" t="s">
        <v>45</v>
      </c>
      <c r="C7" s="5" t="s">
        <v>34</v>
      </c>
      <c r="D7" s="5">
        <v>470</v>
      </c>
      <c r="E7" s="7"/>
      <c r="F7" s="7"/>
      <c r="G7" s="7"/>
    </row>
    <row r="8" spans="1:7" x14ac:dyDescent="0.25">
      <c r="A8" s="5">
        <v>5</v>
      </c>
      <c r="B8" s="7" t="s">
        <v>46</v>
      </c>
      <c r="C8" s="5" t="s">
        <v>34</v>
      </c>
      <c r="D8" s="5">
        <v>190</v>
      </c>
      <c r="E8" s="7"/>
      <c r="F8" s="7"/>
      <c r="G8" s="7"/>
    </row>
    <row r="9" spans="1:7" x14ac:dyDescent="0.25">
      <c r="A9" s="5">
        <v>6</v>
      </c>
      <c r="B9" s="7" t="s">
        <v>47</v>
      </c>
      <c r="C9" s="5" t="s">
        <v>34</v>
      </c>
      <c r="D9" s="5">
        <v>90</v>
      </c>
      <c r="E9" s="7"/>
      <c r="F9" s="7"/>
      <c r="G9" s="7"/>
    </row>
    <row r="10" spans="1:7" x14ac:dyDescent="0.25">
      <c r="A10" s="5">
        <v>7</v>
      </c>
      <c r="B10" s="7" t="s">
        <v>48</v>
      </c>
      <c r="C10" s="5" t="s">
        <v>34</v>
      </c>
      <c r="D10" s="5">
        <v>220</v>
      </c>
      <c r="E10" s="7"/>
      <c r="F10" s="7"/>
      <c r="G10" s="7"/>
    </row>
    <row r="11" spans="1:7" x14ac:dyDescent="0.25">
      <c r="A11" s="5">
        <v>8</v>
      </c>
      <c r="B11" s="7" t="s">
        <v>49</v>
      </c>
      <c r="C11" s="5" t="s">
        <v>34</v>
      </c>
      <c r="D11" s="5">
        <v>90</v>
      </c>
      <c r="E11" s="7"/>
      <c r="F11" s="7"/>
      <c r="G11" s="7"/>
    </row>
    <row r="12" spans="1:7" x14ac:dyDescent="0.25">
      <c r="A12" s="5">
        <v>9</v>
      </c>
      <c r="B12" s="7" t="s">
        <v>50</v>
      </c>
      <c r="C12" s="5" t="s">
        <v>34</v>
      </c>
      <c r="D12" s="5">
        <v>25</v>
      </c>
      <c r="E12" s="7"/>
      <c r="F12" s="7"/>
      <c r="G12" s="7"/>
    </row>
    <row r="13" spans="1:7" x14ac:dyDescent="0.25">
      <c r="A13" s="5">
        <v>10</v>
      </c>
      <c r="B13" s="7" t="s">
        <v>51</v>
      </c>
      <c r="C13" s="5" t="s">
        <v>34</v>
      </c>
      <c r="D13" s="5">
        <v>660</v>
      </c>
      <c r="E13" s="7"/>
      <c r="F13" s="7"/>
      <c r="G13" s="7"/>
    </row>
    <row r="14" spans="1:7" x14ac:dyDescent="0.25">
      <c r="A14" s="5">
        <v>11</v>
      </c>
      <c r="B14" s="7" t="s">
        <v>52</v>
      </c>
      <c r="C14" s="5" t="s">
        <v>34</v>
      </c>
      <c r="D14" s="5">
        <v>70</v>
      </c>
      <c r="E14" s="7"/>
      <c r="F14" s="7"/>
      <c r="G14" s="7"/>
    </row>
    <row r="15" spans="1:7" x14ac:dyDescent="0.25">
      <c r="A15" s="5">
        <v>12</v>
      </c>
      <c r="B15" s="7" t="s">
        <v>53</v>
      </c>
      <c r="C15" s="5" t="s">
        <v>34</v>
      </c>
      <c r="D15" s="5">
        <v>190</v>
      </c>
      <c r="E15" s="7"/>
      <c r="F15" s="7"/>
      <c r="G15" s="7"/>
    </row>
    <row r="16" spans="1:7" x14ac:dyDescent="0.25">
      <c r="A16" s="5">
        <v>13</v>
      </c>
      <c r="B16" s="7" t="s">
        <v>54</v>
      </c>
      <c r="C16" s="5" t="s">
        <v>34</v>
      </c>
      <c r="D16" s="5">
        <v>70</v>
      </c>
      <c r="E16" s="7"/>
      <c r="F16" s="7"/>
      <c r="G16" s="7"/>
    </row>
    <row r="17" spans="1:7" x14ac:dyDescent="0.25">
      <c r="A17" s="5"/>
      <c r="B17" s="7"/>
      <c r="C17" s="5"/>
      <c r="D17" s="5"/>
      <c r="E17" s="7"/>
      <c r="F17" s="7"/>
      <c r="G17" s="7"/>
    </row>
    <row r="18" spans="1:7" x14ac:dyDescent="0.25">
      <c r="A18" s="5"/>
      <c r="B18" s="7" t="s">
        <v>55</v>
      </c>
      <c r="C18" s="5"/>
      <c r="D18" s="5"/>
      <c r="E18" s="7"/>
      <c r="F18" s="7"/>
      <c r="G18" s="7"/>
    </row>
    <row r="19" spans="1:7" ht="30" x14ac:dyDescent="0.25">
      <c r="A19" s="5">
        <v>14</v>
      </c>
      <c r="B19" s="6" t="s">
        <v>56</v>
      </c>
      <c r="C19" s="5" t="s">
        <v>34</v>
      </c>
      <c r="D19" s="5">
        <v>835</v>
      </c>
      <c r="E19" s="7"/>
      <c r="F19" s="7"/>
      <c r="G19" s="7"/>
    </row>
    <row r="20" spans="1:7" ht="30" x14ac:dyDescent="0.25">
      <c r="A20" s="5">
        <v>15</v>
      </c>
      <c r="B20" s="6" t="s">
        <v>57</v>
      </c>
      <c r="C20" s="5" t="s">
        <v>34</v>
      </c>
      <c r="D20" s="5">
        <v>1660</v>
      </c>
      <c r="E20" s="7"/>
      <c r="F20" s="7"/>
      <c r="G20" s="7"/>
    </row>
    <row r="21" spans="1:7" ht="30" x14ac:dyDescent="0.25">
      <c r="A21" s="5">
        <v>16</v>
      </c>
      <c r="B21" s="6" t="s">
        <v>58</v>
      </c>
      <c r="C21" s="5" t="s">
        <v>34</v>
      </c>
      <c r="D21" s="5">
        <v>465</v>
      </c>
      <c r="E21" s="7"/>
      <c r="F21" s="7"/>
      <c r="G21" s="7"/>
    </row>
    <row r="22" spans="1:7" ht="30" x14ac:dyDescent="0.25">
      <c r="A22" s="5">
        <v>17</v>
      </c>
      <c r="B22" s="6" t="s">
        <v>59</v>
      </c>
      <c r="C22" s="5" t="s">
        <v>34</v>
      </c>
      <c r="D22" s="5">
        <v>330</v>
      </c>
      <c r="E22" s="7"/>
      <c r="F22" s="7"/>
      <c r="G22" s="7"/>
    </row>
    <row r="23" spans="1:7" x14ac:dyDescent="0.25">
      <c r="A23" s="5">
        <v>18</v>
      </c>
      <c r="B23" s="6" t="s">
        <v>60</v>
      </c>
      <c r="C23" s="5" t="s">
        <v>34</v>
      </c>
      <c r="D23" s="5">
        <v>50</v>
      </c>
      <c r="E23" s="7"/>
      <c r="F23" s="7"/>
      <c r="G23" s="7"/>
    </row>
    <row r="24" spans="1:7" x14ac:dyDescent="0.25">
      <c r="A24" s="5">
        <v>19</v>
      </c>
      <c r="B24" s="6" t="s">
        <v>61</v>
      </c>
      <c r="C24" s="5" t="s">
        <v>34</v>
      </c>
      <c r="D24" s="5">
        <v>15</v>
      </c>
      <c r="E24" s="7"/>
      <c r="F24" s="7"/>
      <c r="G24" s="7"/>
    </row>
    <row r="25" spans="1:7" x14ac:dyDescent="0.25">
      <c r="A25" s="5"/>
      <c r="B25" s="7"/>
      <c r="C25" s="5"/>
      <c r="D25" s="5"/>
      <c r="E25" s="7"/>
      <c r="F25" s="7"/>
      <c r="G25" s="7"/>
    </row>
    <row r="26" spans="1:7" x14ac:dyDescent="0.25">
      <c r="A26" s="5"/>
      <c r="B26" s="7"/>
      <c r="C26" s="5"/>
      <c r="D26" s="5"/>
      <c r="E26" s="7"/>
      <c r="F26" s="7"/>
      <c r="G26" s="7"/>
    </row>
  </sheetData>
  <mergeCells count="1">
    <mergeCell ref="A1:G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ШУСВ</vt:lpstr>
      <vt:lpstr>Кабель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2021-06-18T03:09:19Z</dcterms:modified>
</cp:coreProperties>
</file>